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25-629 Rosebery VMS series JN1616\DataPacks\"/>
    </mc:Choice>
  </mc:AlternateContent>
  <xr:revisionPtr revIDLastSave="0" documentId="13_ncr:1_{34819633-3A71-4B9E-AD13-CBD9F29453D0}" xr6:coauthVersionLast="47" xr6:coauthVersionMax="47" xr10:uidLastSave="{00000000-0000-0000-0000-000000000000}"/>
  <bookViews>
    <workbookView xWindow="32490" yWindow="105" windowWidth="22425" windowHeight="14340" tabRatio="711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PF ICP" sheetId="47900" r:id="rId11"/>
    <sheet name="IRC" sheetId="47901" r:id="rId12"/>
    <sheet name="Fusion XRF" sheetId="47902" r:id="rId13"/>
    <sheet name="Thermograv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J18" i="47895" l="1"/>
  <c r="J14" i="47895"/>
  <c r="J10" i="47895"/>
  <c r="J6" i="47895"/>
  <c r="J3" i="47895"/>
  <c r="I23" i="47895"/>
  <c r="I26" i="47895" s="1"/>
  <c r="I27" i="47895" s="1"/>
  <c r="I24" i="47895"/>
  <c r="I25" i="47895"/>
  <c r="H23" i="47895"/>
  <c r="J5" i="47895" l="1"/>
  <c r="J9" i="47895"/>
  <c r="J13" i="47895"/>
  <c r="J17" i="47895"/>
  <c r="J21" i="47895"/>
  <c r="J22" i="47895"/>
  <c r="J11" i="47895"/>
  <c r="J15" i="47895"/>
  <c r="J19" i="47895"/>
  <c r="J7" i="47895"/>
  <c r="J4" i="47895"/>
  <c r="J8" i="47895"/>
  <c r="J12" i="47895"/>
  <c r="J16" i="47895"/>
  <c r="J20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B6E1840-6597-4A52-8298-436FAE27CE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CF582DF0-9968-481D-8E17-784286083C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A8E9C9B4-4FF6-4785-A357-429C4EFB98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 xr:uid="{EEFDDA01-3860-493C-80AD-F332DAEA62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6B578F8-E752-480F-AC26-1A73402C95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BB2778D-A3F6-4FCB-9FBB-50DE51EFF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E06ECEE-A635-4347-A2C5-EC7BB2276C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89BC393-E6EB-437D-8568-5594911897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2A545C4-7EF0-42E2-8E12-F7B48BF801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7AB0B300-EDAE-4F8A-862B-67D5681DB2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BB8648E-4BC0-4A65-84A5-F9971BFE0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BA6EC36-8514-4A99-BC34-75A569BB28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58DF0502-00EA-4D48-AF9A-332B2DB462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FB31EE3E-83CD-43BB-BD96-561C72851F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26DF4BA3-307E-4CB4-8A72-3453D4900F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FA1CCEFE-DE5A-4EFE-B9FE-954CDF6BF2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EAB5F7BE-A4B1-4643-B2E6-8180B46FC4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8A028C14-E80E-4D1B-B7A1-1B99FF40E5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08D1CFEE-C9AB-4010-8DD4-B0715101CC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CD0FFF39-911F-494B-96D0-F71C07B70A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D631D56C-D5ED-48A1-B67F-B00BC7913D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4239436-A989-4C8F-8E72-BA11A20BE5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5DF7ACC9-2245-495C-B8C2-900910AA53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5F2E0770-24DC-4331-8B17-6362A37C49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CFB745A1-FF11-46D1-9C85-8F772B9940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2A125626-DAFF-461C-8FAD-8DBBAF0268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84783867-05F4-4309-A1C9-812615D2BC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F2C9BFF9-5B03-4C34-B3A3-FAB8FB67D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367F4BF8-7541-47CD-BE9A-F8D175A438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E5B36C15-ABC1-4F02-B1C9-2F271C632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CD815566-09C5-4F86-973D-D2C8D5D3B7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27790E12-3F5D-4AC9-B493-DD444EB0CD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41C8FEE5-5A73-46ED-B2B5-EF169E79C3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A4C3BB4A-15B1-4095-A50D-5ACFA23B35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3ECD45EE-75DA-4D79-9329-458AC88F22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D52C18D6-4C09-45F1-8ACD-74A96E853D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A60756E7-AB10-4241-A3B5-7F3F7A8202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CCFB9F3C-B28D-4782-8A74-AA66FC4511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E5D7FD22-81E1-47FE-9AEA-BE5CAB58E6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E4DD8173-6BC2-4800-B2B7-57A92C471E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E0B1FE88-995F-4A36-A919-39BA589DBA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C7B27C54-4A18-4B8C-9A60-D6A7E05665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96BE8C36-4B0F-47C2-91DC-ED52ABE14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95B7EDAD-81B1-4D05-9996-E6D7AB81F0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7B63A4A3-3F69-47F8-89E5-B82FA65829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7867F42F-7FA5-439F-91B9-792C45E081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BDB51537-20C8-48A4-9977-87B2C6C757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E5B4F7B9-6182-4180-B562-E05BA1CA77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C998FF66-C70D-44DF-AF14-50923AEDDB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818DB365-0B88-48A4-B882-8A3BC9DF5B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CA15A82D-657C-46BE-8469-7C22AE73E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E9BB570C-F4E8-4A5C-8CEE-3CF8E83B08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E314D757-8134-4FB1-889F-DD8CEE1296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6D79EBA0-E972-455F-900C-3592CD63D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 xr:uid="{7890CD2E-ADC8-45C9-95D5-76EEFCF459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BCFE8D08-20EC-4109-ABB8-B8352686F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5F57AA6D-A643-4B18-8766-2AB0D1B61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5F327812-C573-4E29-98DF-01710867B5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BDC092F4-788C-49D9-B30A-CED1C94F9F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79938989-133F-4A2C-AE34-6A7A508CD4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585A1830-EB23-4E75-940D-EDC5EDF465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638D172F-ACF9-451B-9582-DD31A0F63B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EB9FCFAB-B718-48CC-A24E-4C0BDCF60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418F5B45-73FD-448C-A086-387F5F1B1A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6DF45649-F33E-4FF6-BB6B-9EAE191DFA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AB8C1719-889B-4A07-9FED-EEBA371AC7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 xr:uid="{322405C5-A2DF-4B9E-A491-258CA86CD3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B7ABE2F-322A-4CCF-80B1-DA12F4941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A99E8B3-8939-417A-BA5A-8F80C2227E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57CFD2E-1EEA-44E4-A925-BD998E4E15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9178A52-A96C-4916-A871-321862E95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ACDF7C6-4C9C-4CA5-BA40-3904137346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5D772A5-C2D9-4441-BEC2-BB89AAA2DE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7B41F89F-6982-4295-8DEC-501E25CECE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BEB23D9B-B7CF-4DD1-B5C6-684A47DE37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ADEF56F2-F8BB-4C0D-86C9-1CC9A1FD4D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27BB7F4F-B0E9-4C77-BE57-3381E49191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6615EC29-6E19-4518-A6F1-39594588FA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2BBF80D2-F768-483E-A809-EE8B2C2E45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9C4054BE-9A0F-41B7-AE5F-385A1F1102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EDEB874E-8110-467A-9274-EB980A2A11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B1CB5DC8-4EF7-4FE9-A95A-D1419E552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409D0223-803A-4A88-B486-650A3D116A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D9FD4FB4-B0D6-4E6E-B787-1FC2798348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39328CF9-FFF3-4CB1-BB56-30B15C36ED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8E3488AE-40A1-468E-AC3B-46BE4BAA85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5C588F7-BD3D-485F-A430-AE3E7B551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D79E0E71-C816-4C3B-9089-B3597D3D55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6939C291-6788-4546-86A1-E075F0D5AA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8DD559A9-D2B1-4CE6-93F7-CC006760A0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FCA354D6-B2A8-485A-8583-4EA1CB9C9C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741424D1-97B8-426A-99CA-882FF6CE5C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56740253-9CCC-4438-9DFB-8B60F891A6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A58B76C7-0368-4180-9219-0D6219733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8F12D9D9-54C5-46D0-B6B6-D95A45DB6B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6273FEE6-F762-43A9-A464-5D019C2AC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7C32B4E6-2C99-4B18-A4A8-1306BD078C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09818ACA-7AFD-43B9-AB4B-EB272F1CD7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C8E1ABA5-9349-4471-9BE7-23FBCAC1E7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27E35826-227D-404A-91C0-C17A78DB7B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179022A4-6DC7-4C9E-9D5A-D66A288914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98025B48-1312-43E5-93DD-79F8B24A9C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9D918430-AFFC-4ED3-8ADE-7923E8E66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D5975E5A-CBC5-453C-8E8D-3FC3F4E7B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54014A47-798E-4DF5-82E2-5B034BD064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ED5F4145-D822-47A0-9FC1-7351E85F0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5C6E1D60-D0C7-46C4-B592-FBC26B21F7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83B8E8FF-0599-4035-82A3-E82E5F2922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73A3FD24-A949-4573-B6BE-FF0B75267E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67D99CF7-8AB3-44D5-A725-A7CF66FFB3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06ECD453-5B08-4109-A3EF-832DEE959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BFE26532-5ED4-4A6B-A296-AB5510E223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BAFD6153-030D-43FB-AE95-CB0DB9EA7E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 xr:uid="{734449F4-2BF3-4BD9-B98D-4355424053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 xr:uid="{EDCF98E4-B68B-457E-84C4-E579EACB82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 xr:uid="{079AC779-49E4-4EA6-B55D-8AEF7055B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 xr:uid="{3D4631CA-829A-4B9D-BAA1-8A7E566796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FE5AFB40-46CE-4854-B0FB-345B648F91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D69AA06A-1273-4329-9483-DC79D18075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CE82F8E8-C923-4183-AE7D-8AF1560E12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D8154F59-2AFE-4EEC-98B9-0E879F2512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69757323-019E-4B1A-BE1C-65C9F224B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6136AD13-6108-4FF8-B858-7C38DCF734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 xr:uid="{87107F8C-7C89-45F7-B93D-C05EE2FE8A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C8A1882A-1751-4342-A4B6-63F6DEC3D6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BA5D85E5-11F6-4026-A2E6-F389998D30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1C6B856B-6883-40F9-92A6-7CE9C3ABE6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 xr:uid="{FA103210-B9AD-4320-8B6F-0452A029BA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68DE98E9-BCD4-4DB1-AB19-BE9467495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8" authorId="0" shapeId="0" xr:uid="{577CA356-C7AF-4AD5-8321-64829A5FC2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6" authorId="0" shapeId="0" xr:uid="{8DD79FEE-893F-4C1F-A575-1A90F01465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365364F-9A24-44B6-AFE9-EAA8292AB4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6A99BB3-5A90-423A-9573-CC355CDFA8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45F86ED-8D9B-4678-8C87-4D7BFEEF62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DFCD98CD-DF47-4695-AB09-F142AD2CA0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68BA4142-97AB-4233-AF84-B428AE4DA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11A87F4A-D9AE-4BD3-AA4A-B4FE1532BE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AFE2991D-CE74-42E8-A34B-4E58DE87B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E9271F8D-AF0A-4E52-9850-14C26FA951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48EEB813-66EF-4FD6-9755-2A6255B5CC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4B5A972C-32EA-423A-B126-93A5F2EE6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4F892762-6B80-454E-800B-0163E999D7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D664FC23-30F2-4DB0-BD0E-64B13B92E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26E85345-5EAA-4505-A6B3-925EDEB30A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1A525B1C-446A-4FCA-8D8F-B6598D810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2405CD3C-98A9-4F4D-8214-D98BA71AF9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482504B7-2A94-491B-AC7B-C1E789E77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5BFA6349-CB76-448A-8265-E900DC4411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39F66CB9-5B6B-4081-9F5F-F19405F34D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2D5FFE18-4A0D-4C72-9FB2-D04FD02C57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FD605920-053C-459A-9441-7C041918BE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1EE5443E-F90E-4D99-B23D-03DC457F71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582F3986-FC9D-484C-9C96-66590FDF8B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F9935EA7-D26D-4995-8429-5D4450E426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F140B6D4-4545-4828-B37F-2B57EEEBA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1D80A49A-C4F9-48E7-A50A-025EAEA67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6AAA2DA7-30E2-4EDC-ADDF-6586ABBC12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37A98206-446D-4A93-8AF0-6F202A5248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997B50EB-8D2E-41EC-957E-A95F34A877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916C95F5-DCE2-42B6-8146-8BB4B74609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7112914D-DD22-4215-B41A-EB119BC717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33F97375-FB97-4A35-9FD1-65E1689357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2602D1A8-DABF-4A10-BDAD-A00E9BDD80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DEB3E855-AF7A-4164-9BE1-F5D013FBDD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3C5F39A7-67A6-41F8-93AF-8CFA14F603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ADDB4E84-743E-4212-8D40-DD03044C2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31370628-DC8E-4786-B53B-C93EB1953F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5CC6060B-E1FB-4176-9FA6-B91C840225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FC0C1ECC-C85D-4939-8AF4-99B6D971D6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5A53598B-DCAC-4B69-AF99-DE4238B54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D0C9BBA4-D827-48EF-932D-A3B279BB86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077271C1-9AF5-4962-B32F-6586A7B784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6724EDE9-F66C-4EEC-8F5A-F588D28D89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7341BCA2-A0EF-4526-BEE9-F18F247BE7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703A5081-711B-4BEA-A42A-AA58485D5B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0402FE4B-1557-4473-8920-A229F61455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4938344A-A24D-4BE1-9314-630C9360D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7F5506A7-1FB9-4D8A-B33C-BBCFEFF523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2D3E87F2-78E6-4C02-9535-921F5CD1F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B3459A61-7B45-41E8-A08B-F3EA3C3EE2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1BF2B573-C02E-412B-BEE4-00E6493FFD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997E15ED-B5EA-44A4-BDB8-66B3303023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480A04A2-7DE5-473A-B0DC-409B20146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F772BDC7-E52B-4241-847D-F1CFB12059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EBFCC55F-81B7-4895-8B43-83678F1590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F2BFE714-0AFF-4B19-BD11-3ED849AAF6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4900353A-9C6B-412A-8606-8A5D0CBD14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B539D0D4-CBCE-46E5-A3B4-DFCF43B6AE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0BD1FF47-113D-494A-BE27-16F0D61637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4BDC7FCD-01DD-4649-A2A7-1C43E9E47B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4B22B4FF-4FC9-4E84-8D2E-5FA7C3A207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608A1C3E-BF85-47F6-9F4B-A501345787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 xr:uid="{DA8E72D6-73D4-42DC-9EDA-D749FF789D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 xr:uid="{AB3AB326-41AD-4DA7-B1D6-18C42CC190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B16B60C-1B1B-40E5-824E-D26B7665EB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761E20B-FEF7-4AFE-8A73-510732E5E7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048A5AE-A68A-4FCC-BCB5-ED4AB1858F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10D0AEB-6ECF-4EEE-869E-22159C0DDB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3E918ECE-2DE9-4BD4-A256-F747A81460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DD7B2E9-1441-43E5-B484-7EC97B26E1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D7A20CF-92EA-4956-B1FB-5B39F23027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DAAC646-069E-478B-8A8B-490DACC63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5471788-44D5-464B-A87D-2A23CC904D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060B06E-52B3-4549-99D1-96FBAFBEC3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3EB31CEF-6572-4D5F-AF61-6060D08C6D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5024DFBE-71B0-4F3F-A3FE-B2A63DF7E1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165A502D-A73F-4ECF-9224-51495AA245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3D394B34-44A1-40CA-B5B1-94158DD8AB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4F226213-4237-43D7-89A9-CC443B4EA3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896CB612-2C2D-4199-8FA3-A6F055E1F8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DFC6C777-FE7E-4CD6-B5D7-AB25BF9CDE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5797AD48-E97E-4A40-A6D8-C512021C84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1" authorId="0" shapeId="0" xr:uid="{A7EC309A-DBE1-43B3-97C6-B7D3782BBC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9" authorId="0" shapeId="0" xr:uid="{E4E1A799-DE2D-48B6-AD12-3654692BF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7" authorId="0" shapeId="0" xr:uid="{0F343D1E-0662-44C8-9C59-55FC26F471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4" authorId="0" shapeId="0" xr:uid="{E95EE979-D1A2-4F76-BA0C-E3BF87C665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2" authorId="0" shapeId="0" xr:uid="{E70CE5BC-749C-4339-A620-B66EA70DED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 xr:uid="{D4993460-FF5B-4334-9D48-6864659B82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FE92E54-F7FE-4B66-B201-0BD095E1F3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A3AC575-7353-4D3C-827A-E972965E42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D215850-8F0D-4480-937E-173254975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68BE5C2C-CC49-43C4-8478-28EB496BEF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49DD100-B416-427B-BF81-77EAB919C3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3671A02-16B8-4E2B-9E0D-9154ABA79D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6383326-CAEF-4D5D-8454-2933684D44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F39C4C68-EFF1-4760-842A-44060567F7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9834168-B7E1-4BB3-894F-3766500DE4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485B3C9-5400-48CA-BB21-F46D5BA3AA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4422282-AC02-4B7E-A167-714FB9246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D925F98-13F8-4B92-A1F4-1027D73A6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E15AFA60-AD60-4DA9-B7DE-E91932688F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47667FCB-0E69-4702-B3CF-D24E6CA45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9D9BD0EC-E73E-48C5-8E71-DC425764F6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22BC54D1-8F70-4291-BFDE-D5554BF4CB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CF2BA8FD-0DE1-4A66-A36F-800AC645A2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9327EAB9-7688-4068-8ACC-9A30C957C1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6A81C921-7F90-4255-86EC-17CDA7A7C8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BA3D941D-FEDA-4AFC-80F2-3674F21B2C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6BE7D5A-72C2-4B71-A5E6-9055ADF51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6B6FA79F-CAFC-44EE-B493-27A55CE029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9669078B-CD9A-4158-8470-3712B3F3B7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6CC4160F-A3A8-4DC3-B3FA-2F98E0495B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D44F2C3B-6101-445B-A753-F082C6B371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3CC28B3-B0D5-4D81-BF51-D8F505610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6009246E-F53B-45F9-AEF6-49F6D93E62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F121EB14-7581-4661-A0FF-3ADA6883D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17351D91-8598-4FBF-8E9D-D5D0D5ABB7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96BE8E98-BC16-4E4B-939B-55F16ED8A6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9CCFFB9-E369-477E-91B1-FB4460457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C2243D69-88D8-4277-BACA-CC59DC0569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A51E39B8-6EB3-4357-A7B1-01DE914E37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835D9053-50DC-487F-A785-3CD3D97988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2222294D-8195-42E0-8E38-9C52C3CA60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7B514C64-DAF7-434F-AFEB-340229A130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7726CFF7-AB88-49B7-9084-BACC17786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5A4AE83A-5E5F-4ACB-A3F9-B16D64C958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81E55EA6-BEDB-4FA6-964D-851AF4D9B4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B0CEE83-23DA-474F-81B2-05A12B9353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5A6E99C-CDD2-4F57-9411-8A408A3DC3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1B7C5919-5BE9-4947-9BF0-23A7F70462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7B23BD10-B674-4A97-A9D7-F78A16F50E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7E070C44-29EB-4835-A61C-AB1BECC2D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FD9F6FF-32A3-4F65-B18B-D61F308E77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B0598A4B-26DB-404A-B597-4005187FB5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18412E23-7C4F-44CF-BD04-A915EDF94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97DCF44C-06E5-4024-8DE4-A72423CDD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91918C9-7E18-4FB1-A3CB-F037A40C5E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<sst xmlns="http://schemas.openxmlformats.org/spreadsheetml/2006/main" count="18982" uniqueCount="752">
  <si>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</si>
  <si>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</si>
  <si>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</si>
  <si>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</si>
  <si>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</si>
  <si>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</si>
  <si>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</si>
  <si>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</si>
  <si>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</si>
  <si>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</si>
  <si>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</si>
  <si>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</si>
  <si>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</si>
  <si>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</si>
  <si>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</si>
  <si>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</si>
  <si>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</si>
  <si>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</si>
  <si>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</si>
  <si>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</si>
  <si>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</si>
  <si>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</si>
  <si>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</si>
  <si>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</si>
  <si>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</si>
  <si>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</si>
  <si>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</si>
  <si>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</si>
  <si>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</si>
  <si>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</si>
  <si>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</si>
  <si>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</si>
  <si>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</si>
  <si>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</si>
  <si>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</si>
  <si>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</si>
  <si>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</si>
  <si>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</si>
  <si>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</si>
  <si>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</si>
  <si>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</si>
  <si>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</si>
  <si>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</si>
  <si>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</si>
  <si>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</si>
  <si>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</si>
  <si>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</si>
  <si>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</si>
  <si>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</si>
  <si>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</si>
  <si>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</si>
  <si>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</si>
  <si>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</si>
  <si>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</si>
  <si>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</si>
  <si>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</si>
  <si>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</si>
  <si>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</si>
  <si>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</si>
  <si>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</si>
  <si>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</si>
  <si>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</si>
  <si>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</si>
  <si>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</si>
  <si>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</si>
  <si>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</si>
  <si>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</si>
  <si>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</si>
  <si>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</si>
  <si>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</si>
  <si>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</si>
  <si>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</si>
  <si>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</si>
  <si>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</si>
  <si>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</si>
  <si>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</si>
  <si>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</si>
  <si>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</si>
  <si>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</si>
  <si>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</si>
  <si>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</si>
  <si>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</si>
  <si>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</si>
  <si>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</si>
  <si>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</si>
  <si>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</si>
  <si>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</si>
  <si>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</si>
  <si>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</si>
  <si>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</si>
  <si>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</si>
  <si>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</si>
  <si>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</si>
  <si>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</si>
  <si>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</si>
  <si>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</si>
  <si>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</si>
  <si>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</si>
  <si>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</si>
  <si>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</si>
  <si>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BF*MS</t>
  </si>
  <si>
    <t>BF*XRF</t>
  </si>
  <si>
    <t>IRC</t>
  </si>
  <si>
    <t>PF*MS</t>
  </si>
  <si>
    <t>PF*OES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</si>
  <si>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</si>
  <si>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</si>
  <si>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</si>
  <si>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</si>
  <si>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</si>
  <si>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</si>
  <si>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</si>
  <si>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</si>
  <si>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C</t>
  </si>
  <si>
    <t>Round</t>
  </si>
  <si>
    <t>Replicate</t>
  </si>
  <si>
    <t>Perth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</si>
  <si>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</si>
  <si>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</si>
  <si>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</si>
  <si>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</si>
  <si>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</si>
  <si>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</si>
  <si>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</si>
  <si>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</si>
  <si>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</si>
  <si>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</si>
  <si>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</si>
  <si>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</si>
  <si>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</si>
  <si>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</si>
  <si>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</si>
  <si>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</si>
  <si>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</si>
  <si>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</si>
  <si>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</si>
  <si>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</si>
  <si>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</si>
  <si>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</si>
  <si>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</si>
  <si>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</si>
  <si>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</si>
  <si>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</si>
  <si>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</si>
  <si>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</si>
  <si>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</si>
  <si>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</si>
  <si>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</si>
  <si>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</si>
  <si>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</si>
  <si>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</si>
  <si>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</si>
  <si>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</si>
  <si>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</si>
  <si>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</si>
  <si>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</si>
  <si>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</si>
  <si>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</si>
  <si>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</si>
  <si>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</si>
  <si>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</si>
  <si>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</si>
  <si>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</si>
  <si>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</si>
  <si>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</si>
  <si>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</si>
  <si>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</si>
  <si>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</si>
  <si>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</si>
  <si>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</si>
  <si>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</si>
  <si>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</si>
  <si>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</si>
  <si>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</si>
  <si>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</si>
  <si>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</si>
  <si>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</si>
  <si>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</si>
  <si>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</si>
  <si>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</si>
  <si>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</si>
  <si>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Sc, ppm</t>
  </si>
  <si>
    <t>Sn, ppm</t>
  </si>
  <si>
    <t>Ta, ppm</t>
  </si>
  <si>
    <t>Tl, ppm</t>
  </si>
  <si>
    <t>V,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</si>
  <si>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</si>
  <si>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</si>
  <si>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</si>
  <si>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</si>
  <si>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</si>
  <si>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</si>
  <si>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</si>
  <si>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</si>
  <si>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</si>
  <si>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</si>
  <si>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</si>
  <si>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</si>
  <si>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</si>
  <si>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</si>
  <si>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</si>
  <si>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</si>
  <si>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</si>
  <si>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</si>
  <si>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</si>
  <si>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</si>
  <si>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</si>
  <si>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</si>
  <si>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</si>
  <si>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</si>
  <si>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Pb Fire Assay</t>
  </si>
  <si>
    <t>Aqua Regia Digestion</t>
  </si>
  <si>
    <t>Peroxide Fusion ICP</t>
  </si>
  <si>
    <t>&lt; 0.05</t>
  </si>
  <si>
    <t>Laser Ablation ICP-MS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</si>
  <si>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</si>
  <si>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</si>
  <si>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</si>
  <si>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</si>
  <si>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</si>
  <si>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</si>
  <si>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</si>
  <si>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</si>
  <si>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Pb, wt.%</t>
  </si>
  <si>
    <t>Re, ppm</t>
  </si>
  <si>
    <t>S, wt.%</t>
  </si>
  <si>
    <t>Sb, ppm</t>
  </si>
  <si>
    <t>Te, ppm</t>
  </si>
  <si>
    <t>W, ppm</t>
  </si>
  <si>
    <t>Zn, wt.%</t>
  </si>
  <si>
    <t>B, ppm</t>
  </si>
  <si>
    <t>Hg, ppm</t>
  </si>
  <si>
    <t>Ge, ppm</t>
  </si>
  <si>
    <t>Lab</t>
  </si>
  <si>
    <t>No</t>
  </si>
  <si>
    <t>1.28</t>
  </si>
  <si>
    <t>FA*GRAV</t>
  </si>
  <si>
    <t>Mean</t>
  </si>
  <si>
    <t>Median</t>
  </si>
  <si>
    <t>Std Dev.</t>
  </si>
  <si>
    <t>PDM3</t>
  </si>
  <si>
    <t>Z-Score (Absolute)</t>
  </si>
  <si>
    <t>NA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</si>
  <si>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</si>
  <si>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</si>
  <si>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</si>
  <si>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</si>
  <si>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</si>
  <si>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</si>
  <si>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</si>
  <si>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</si>
  <si>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</si>
  <si>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</si>
  <si>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</si>
  <si>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</si>
  <si>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</si>
  <si>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</si>
  <si>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</si>
  <si>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</si>
  <si>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</si>
  <si>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</si>
  <si>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</si>
  <si>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</si>
  <si>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</si>
  <si>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</si>
  <si>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</si>
  <si>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</si>
  <si>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</si>
  <si>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</si>
  <si>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</si>
  <si>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</si>
  <si>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1.30</t>
  </si>
  <si>
    <t>FA*AAS</t>
  </si>
  <si>
    <t>FA*OES</t>
  </si>
  <si>
    <t>0.085g</t>
  </si>
  <si>
    <t>40g</t>
  </si>
  <si>
    <t>50g</t>
  </si>
  <si>
    <t>15g</t>
  </si>
  <si>
    <t>Indicative</t>
  </si>
  <si>
    <t>AR*AAS</t>
  </si>
  <si>
    <t>AR*MS</t>
  </si>
  <si>
    <t>AR*OES/MS</t>
  </si>
  <si>
    <t>10g</t>
  </si>
  <si>
    <t>20g</t>
  </si>
  <si>
    <t>4A*MS</t>
  </si>
  <si>
    <t>4A*OES/MS</t>
  </si>
  <si>
    <t>&lt; 20</t>
  </si>
  <si>
    <t>&gt; 1000</t>
  </si>
  <si>
    <t>Results from laboratory 1.16 were removed due to their 0.01 ppm reading resolution._x000D_
Results from laboratories 1.03, 1.11, 1.18, 1.24 and 1.25 were removed due to their 1 ppm reading resolution.</t>
  </si>
  <si>
    <t>Results from laboratories 1.01, 1.12, 1.17, 1.24 and 1.28 were removed due to their 1 ppm reading resolution.</t>
  </si>
  <si>
    <t>Results from laboratories 1.01 and 1.18 were removed due to their 1 ppm reading resolution.</t>
  </si>
  <si>
    <t>Results from laboratory 1.01 were removed due to their 1 ppm reading resolution.</t>
  </si>
  <si>
    <t>Results from laboratories 1.01, 1.20, 1.25, 1.26 and 1.28 were removed due to their 1 ppm reading resolution.</t>
  </si>
  <si>
    <t>Results from laboratory 1.02 were removed due to their 0.1 ppm reading resolution.</t>
  </si>
  <si>
    <t>Results from laboratories 1.01 and 1.24 were removed due to their 1 ppm reading resolution.</t>
  </si>
  <si>
    <t>4A*AAS</t>
  </si>
  <si>
    <t>&gt; 1</t>
  </si>
  <si>
    <t>&lt; 0.005</t>
  </si>
  <si>
    <t>&lt; 0.002</t>
  </si>
  <si>
    <t>&gt; 5</t>
  </si>
  <si>
    <t>Results from laboratories 1.01, 1.03, 1.11, 1.17 and 1.24 were removed due to their 1 ppm reading resolution.</t>
  </si>
  <si>
    <t>Results from laboratories 1.02 and 1.24 were removed due to their 1 ppm reading resolution.</t>
  </si>
  <si>
    <t>Results from laboratories 1.02, 1.03, 1.11 and 1.21 were removed due to their 0.1 ppm reading resolution._x000D_
Results from laboratory 1.01 were removed due to their 1 ppm reading resolution.</t>
  </si>
  <si>
    <t>&lt; 0.5</t>
  </si>
  <si>
    <t>Results from laboratory 1.25 were removed due to their 0.1 ppm reading resolution.</t>
  </si>
  <si>
    <t>AR*OES</t>
  </si>
  <si>
    <t>0.5g</t>
  </si>
  <si>
    <t>01g</t>
  </si>
  <si>
    <t>0.2g</t>
  </si>
  <si>
    <t>0.25g</t>
  </si>
  <si>
    <t>&gt; 10</t>
  </si>
  <si>
    <t>Results from laboratories 1.02, 1.21, 1.23, 1.25 and 1.26 were removed due to their 0.1 ppm reading resolution.</t>
  </si>
  <si>
    <t>Results from laboratories 1.01, 1.12, 1.24, 1.28 and 1.30 were removed due to their 1 ppm reading resolution.</t>
  </si>
  <si>
    <t>Results from laboratories 1.01, 1.12, 1.24 and 1.28 were removed due to their 1 ppm reading resolution.</t>
  </si>
  <si>
    <t>Results from laboratory 1.16 were removed due to their 0.1 ppm reading resolution._x000D_
Results from laboratories 1.01, 1.03 and 1.18 were removed due to their 1 ppm reading resolution.</t>
  </si>
  <si>
    <t>Results from laboratories 1.24, 1.28 and 1.30 were removed due to their 1 ppm reading resolution.</t>
  </si>
  <si>
    <t>Results from laboratory 1.21 were removed due to their 0.1 ppm reading resolution.</t>
  </si>
  <si>
    <t>Results from laboratories 1.01, 1.03, 1.12, 1.18, 1.24 and 1.30 were removed due to their 1 ppm reading resolution.</t>
  </si>
  <si>
    <t>Results from laboratories 1.01, 1.12, 1.23 and 1.25 were removed due to their 1 ppm reading resolution.</t>
  </si>
  <si>
    <t>Results from laboratories 1.02, 1.17 and 1.18 were removed due to their 0.1 ppm reading resolution.</t>
  </si>
  <si>
    <t>AR*OES/AAS</t>
  </si>
  <si>
    <t>0.1g</t>
  </si>
  <si>
    <t>0.4g</t>
  </si>
  <si>
    <t>&gt; 0.5</t>
  </si>
  <si>
    <t>&lt; 0.02</t>
  </si>
  <si>
    <t>Results from laboratories 1.12 and 1.17 were removed due to their 1 ppm reading resolution.</t>
  </si>
  <si>
    <t>&lt; 1.5</t>
  </si>
  <si>
    <t>&lt; 2.5</t>
  </si>
  <si>
    <t>&lt; 0.3</t>
  </si>
  <si>
    <t>Results from laboratories 1.02 and 1.21 were removed due to their 0.1 ppm reading resolution.</t>
  </si>
  <si>
    <t>Results from laboratory 1.24 were removed due to their 1 ppm reading resolution.</t>
  </si>
  <si>
    <t>&lt; 8</t>
  </si>
  <si>
    <t>Results from laboratory 1.11 and 1.24 were removed due to their 1 ppm reading resolution.</t>
  </si>
  <si>
    <t>&gt; 2</t>
  </si>
  <si>
    <t>PF*OES/MS</t>
  </si>
  <si>
    <t>Results from laboratories 1.04, 1.05, 1.06, 1.07, 1.08, 1.11, 1.27 and 1.28 were removed due to their 100 ppm reading resolution.</t>
  </si>
  <si>
    <t>&lt; 3</t>
  </si>
  <si>
    <t>Results from laboratory 1.23 were removed due to their 0.1 wt.% reading resolution.</t>
  </si>
  <si>
    <t>&lt; 70</t>
  </si>
  <si>
    <t>Results from laboratory 1.20 were removed due to their 1 ppm reading resolution.</t>
  </si>
  <si>
    <t>Results from laboratories 1.02, 1.03, 1.23, 1.25 and 1.27 were removed due to their 0.1 wt.% reading resolution.</t>
  </si>
  <si>
    <t>Results from laboratory 1.26 were removed due to their 10 ppm reading resolution.</t>
  </si>
  <si>
    <t>Results from laboratories 1.11 and 1.26 were removed due to their 10 ppm reading resolution.</t>
  </si>
  <si>
    <t>&gt; 15</t>
  </si>
  <si>
    <t>Results from laboratories 1.02 and 1.10 were removed due to their 0.1 ppm reading resolution.</t>
  </si>
  <si>
    <t>&lt; 6</t>
  </si>
  <si>
    <t>Results from laboratories 1.01, 1.20, 1.25 and 1.26 were removed due to their 1 ppm reading resolution.</t>
  </si>
  <si>
    <t>3.01</t>
  </si>
  <si>
    <t>BV</t>
  </si>
  <si>
    <t>BV Geo</t>
  </si>
  <si>
    <t>Ankara</t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</si>
  <si>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</si>
  <si>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</si>
  <si>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</si>
  <si>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</si>
  <si>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</si>
  <si>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</si>
  <si>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</si>
  <si>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</si>
  <si>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</si>
  <si>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</si>
  <si>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</si>
  <si>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</si>
  <si>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</si>
  <si>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</si>
  <si>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</si>
  <si>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</si>
  <si>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</si>
  <si>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inductively coupled plasma mass spectroscopy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</si>
  <si>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</si>
  <si>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</si>
  <si>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</si>
  <si>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</si>
  <si>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</si>
  <si>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</si>
  <si>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</si>
  <si>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</si>
  <si>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</si>
  <si>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</si>
  <si>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Text Values:</t>
  </si>
  <si>
    <t>Unable to report due to QC failure (Lab 1.20)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</si>
  <si>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</si>
  <si>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</si>
  <si>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</si>
  <si>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</si>
  <si>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</si>
  <si>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</si>
  <si>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</si>
  <si>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</si>
  <si>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</si>
  <si>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</si>
  <si>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</si>
  <si>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Ankara, Central Anatolia, Turkey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</si>
  <si>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</si>
  <si>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</si>
  <si>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</si>
  <si>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</si>
  <si>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</si>
  <si>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Koza Gold (Ovacik Gold Mine), Bergama, Izmir, Turkey</t>
  </si>
  <si>
    <t>MSALABS, Vancouver, BC, Canada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</si>
  <si>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</si>
  <si>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</si>
  <si>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</si>
  <si>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</si>
  <si>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</si>
  <si>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</si>
  <si>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</si>
  <si>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</si>
  <si>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</si>
  <si>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</si>
  <si>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</si>
  <si>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</si>
  <si>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</si>
  <si>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</si>
  <si>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</si>
  <si>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</si>
  <si>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</si>
  <si>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</si>
  <si>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</si>
  <si>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</si>
  <si>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</si>
  <si>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</si>
  <si>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</si>
  <si>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</si>
  <si>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</si>
  <si>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</si>
  <si>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</si>
  <si>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</si>
  <si>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</si>
  <si>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</si>
  <si>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</si>
  <si>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</si>
  <si>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</si>
  <si>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</si>
  <si>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</si>
  <si>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</si>
  <si>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</si>
  <si>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</si>
  <si>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</si>
  <si>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</si>
  <si>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</si>
  <si>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</si>
  <si>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</si>
  <si>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</si>
  <si>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</si>
  <si>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</si>
  <si>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</si>
  <si>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</si>
  <si>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</si>
  <si>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</si>
  <si>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</si>
  <si>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</si>
  <si>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</si>
  <si>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</si>
  <si>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</si>
  <si>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</si>
  <si>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</si>
  <si>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</si>
  <si>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</si>
  <si>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</si>
  <si>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</si>
  <si>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</si>
  <si>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</si>
  <si>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</si>
  <si>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</si>
  <si>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</si>
  <si>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</si>
  <si>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</si>
  <si>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</si>
  <si>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</si>
  <si>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</si>
  <si>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</si>
  <si>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</si>
  <si>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</si>
  <si>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Hg, Mercury (ppm)</t>
  </si>
  <si>
    <t>Ba, Barium (ppm)</t>
  </si>
  <si>
    <t>Ge, Germanium (ppm)</t>
  </si>
  <si>
    <t>Si, Silicon (wt.%)</t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</si>
  <si>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</si>
  <si>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626 (Indicative Value 25.7 ppm)</t>
  </si>
  <si>
    <t>Analytical results for Au in OREAS 626 (Certified Value 1.26 ppm)</t>
  </si>
  <si>
    <t>Analytical results for Pd in OREAS 626 (Indicative Value 6 ppb)</t>
  </si>
  <si>
    <t>Analytical results for Pt in OREAS 626 (Indicative Value &lt; 10 ppb)</t>
  </si>
  <si>
    <t>Analytical results for Ag in OREAS 626 (Certified Value 29.6 ppm)</t>
  </si>
  <si>
    <t>Analytical results for Al in OREAS 626 (Certified Value 5.86 wt.%)</t>
  </si>
  <si>
    <t>Analytical results for As in OREAS 626 (Certified Value 274 ppm)</t>
  </si>
  <si>
    <t>Analytical results for B in OREAS 626 (Indicative Value 30.7 ppm)</t>
  </si>
  <si>
    <t>Analytical results for Ba in OREAS 626 (Indicative Value 484 ppm)</t>
  </si>
  <si>
    <t>Analytical results for Be in OREAS 626 (Certified Value 2.1 ppm)</t>
  </si>
  <si>
    <t>Analytical results for Bi in OREAS 626 (Certified Value 16.9 ppm)</t>
  </si>
  <si>
    <t>Analytical results for Ca in OREAS 626 (Certified Value 0.969 wt.%)</t>
  </si>
  <si>
    <t>Analytical results for Cd in OREAS 626 (Certified Value 141 ppm)</t>
  </si>
  <si>
    <t>Analytical results for Ce in OREAS 626 (Certified Value 61 ppm)</t>
  </si>
  <si>
    <t>Analytical results for Co in OREAS 626 (Certified Value 10.4 ppm)</t>
  </si>
  <si>
    <t>Analytical results for Cr in OREAS 626 (Certified Value 20.2 ppm)</t>
  </si>
  <si>
    <t>Analytical results for Cs in OREAS 626 (Certified Value 5.41 ppm)</t>
  </si>
  <si>
    <t>Analytical results for Cu in OREAS 626 (Certified Value 0.36 wt.%)</t>
  </si>
  <si>
    <t>Analytical results for Dy in OREAS 626 (Certified Value 3.77 ppm)</t>
  </si>
  <si>
    <t>Analytical results for Er in OREAS 626 (Certified Value 1.51 ppm)</t>
  </si>
  <si>
    <t>Analytical results for Eu in OREAS 626 (Certified Value 1.41 ppm)</t>
  </si>
  <si>
    <t>Analytical results for Fe in OREAS 626 (Certified Value 5.66 wt.%)</t>
  </si>
  <si>
    <t>Analytical results for Ga in OREAS 626 (Certified Value 18.6 ppm)</t>
  </si>
  <si>
    <t>Analytical results for Gd in OREAS 626 (Certified Value 5.08 ppm)</t>
  </si>
  <si>
    <t>Analytical results for Ge in OREAS 626 (Indicative Value 0.19 ppm)</t>
  </si>
  <si>
    <t>Analytical results for Hf in OREAS 626 (Certified Value 4.89 ppm)</t>
  </si>
  <si>
    <t>Analytical results for Hg in OREAS 626 (Indicative Value 2.13 ppm)</t>
  </si>
  <si>
    <t>Analytical results for Ho in OREAS 626 (Certified Value 0.61 ppm)</t>
  </si>
  <si>
    <t>Analytical results for In in OREAS 626 (Certified Value 4.07 ppm)</t>
  </si>
  <si>
    <t>Analytical results for K in OREAS 626 (Certified Value 2.64 wt.%)</t>
  </si>
  <si>
    <t>Analytical results for La in OREAS 626 (Certified Value 27.3 ppm)</t>
  </si>
  <si>
    <t>Analytical results for Li in OREAS 626 (Certified Value 19.6 ppm)</t>
  </si>
  <si>
    <t>Analytical results for Lu in OREAS 626 (Certified Value 0.2 ppm)</t>
  </si>
  <si>
    <t>Analytical results for Mg in OREAS 626 (Certified Value 0.417 wt.%)</t>
  </si>
  <si>
    <t>Analytical results for Mn in OREAS 626 (Certified Value 0.844 wt.%)</t>
  </si>
  <si>
    <t>Analytical results for Mo in OREAS 626 (Certified Value 21.4 ppm)</t>
  </si>
  <si>
    <t>Analytical results for Na in OREAS 626 (Certified Value 1.24 wt.%)</t>
  </si>
  <si>
    <t>Analytical results for Nb in OREAS 626 (Certified Value 11.7 ppm)</t>
  </si>
  <si>
    <t>Analytical results for Nd in OREAS 626 (Certified Value 32.2 ppm)</t>
  </si>
  <si>
    <t>Analytical results for Ni in OREAS 626 (Certified Value 24.6 ppm)</t>
  </si>
  <si>
    <t>Analytical results for P in OREAS 626 (Certified Value 0.035 wt.%)</t>
  </si>
  <si>
    <t>Analytical results for Pb in OREAS 626 (Certified Value 1.5 wt.%)</t>
  </si>
  <si>
    <t>Analytical results for Pr in OREAS 626 (Certified Value 8.74 ppm)</t>
  </si>
  <si>
    <t>Analytical results for Rb in OREAS 626 (Certified Value 128 ppm)</t>
  </si>
  <si>
    <t>Analytical results for Re in OREAS 626 (Certified Value 0.003 ppm)</t>
  </si>
  <si>
    <t>Analytical results for S in OREAS 626 (Certified Value 7 wt.%)</t>
  </si>
  <si>
    <t>Analytical results for Sb in OREAS 626 (Certified Value 80 ppm)</t>
  </si>
  <si>
    <t>Analytical results for Sc in OREAS 626 (Certified Value 5.15 ppm)</t>
  </si>
  <si>
    <t>Analytical results for Se in OREAS 626 (Indicative Value 2.3 ppm)</t>
  </si>
  <si>
    <t>Analytical results for Sm in OREAS 626 (Certified Value 6.66 ppm)</t>
  </si>
  <si>
    <t>Analytical results for Sn in OREAS 626 (Certified Value 3.57 ppm)</t>
  </si>
  <si>
    <t>Analytical results for Sr in OREAS 626 (Certified Value 100 ppm)</t>
  </si>
  <si>
    <t>Analytical results for Ta in OREAS 626 (Certified Value 0.88 ppm)</t>
  </si>
  <si>
    <t>Analytical results for Tb in OREAS 626 (Certified Value 0.67 ppm)</t>
  </si>
  <si>
    <t>Analytical results for Te in OREAS 626 (Certified Value 0.089 ppm)</t>
  </si>
  <si>
    <t>Analytical results for Th in OREAS 626 (Certified Value 11.3 ppm)</t>
  </si>
  <si>
    <t>Analytical results for Ti in OREAS 626 (Certified Value 0.137 wt.%)</t>
  </si>
  <si>
    <t>Analytical results for Tl in OREAS 626 (Certified Value 18.2 ppm)</t>
  </si>
  <si>
    <t>Analytical results for Tm in OREAS 626 (Certified Value 0.21 ppm)</t>
  </si>
  <si>
    <t>Analytical results for U in OREAS 626 (Certified Value 5.43 ppm)</t>
  </si>
  <si>
    <t>Analytical results for V in OREAS 626 (Certified Value 21.6 ppm)</t>
  </si>
  <si>
    <t>Analytical results for W in OREAS 626 (Certified Value 5.94 ppm)</t>
  </si>
  <si>
    <t>Analytical results for Y in OREAS 626 (Certified Value 15 ppm)</t>
  </si>
  <si>
    <t>Analytical results for Yb in OREAS 626 (Certified Value 1.38 ppm)</t>
  </si>
  <si>
    <t>Analytical results for Zn in OREAS 626 (Certified Value 5.1 wt.%)</t>
  </si>
  <si>
    <t>Analytical results for Zr in OREAS 626 (Certified Value 173 ppm)</t>
  </si>
  <si>
    <t>Analytical results for Ag in OREAS 626 (Certified Value 29.5 ppm)</t>
  </si>
  <si>
    <t>Analytical results for Al in OREAS 626 (Certified Value 0.725 wt.%)</t>
  </si>
  <si>
    <t>Analytical results for As in OREAS 626 (Certified Value 264 ppm)</t>
  </si>
  <si>
    <t>Analytical results for B in OREAS 626 (Certified Value &lt; 10 ppm)</t>
  </si>
  <si>
    <t>Analytical results for Ba in OREAS 626 (Indicative Value 34.8 ppm)</t>
  </si>
  <si>
    <t>Analytical results for Be in OREAS 626 (Certified Value 0.5 ppm)</t>
  </si>
  <si>
    <t>Analytical results for Bi in OREAS 626 (Certified Value 17.2 ppm)</t>
  </si>
  <si>
    <t>Analytical results for Ca in OREAS 626 (Certified Value 0.83 wt.%)</t>
  </si>
  <si>
    <t>Analytical results for Cd in OREAS 626 (Certified Value 138 ppm)</t>
  </si>
  <si>
    <t>Analytical results for Ce in OREAS 626 (Certified Value 39.9 ppm)</t>
  </si>
  <si>
    <t>Analytical results for Co in OREAS 626 (Certified Value 10.2 ppm)</t>
  </si>
  <si>
    <t>Analytical results for Cr in OREAS 626 (Certified Value 17.8 ppm)</t>
  </si>
  <si>
    <t>Analytical results for Cs in OREAS 626 (Certified Value 1.52 ppm)</t>
  </si>
  <si>
    <t>Analytical results for Cu in OREAS 626 (Certified Value 0.362 wt.%)</t>
  </si>
  <si>
    <t>Analytical results for Dy in OREAS 626 (Indicative Value 1.79 ppm)</t>
  </si>
  <si>
    <t>Analytical results for Er in OREAS 626 (Indicative Value 0.65 ppm)</t>
  </si>
  <si>
    <t>Analytical results for Eu in OREAS 626 (Indicative Value 0.77 ppm)</t>
  </si>
  <si>
    <t>Analytical results for Fe in OREAS 626 (Certified Value 5.16 wt.%)</t>
  </si>
  <si>
    <t>Analytical results for Ga in OREAS 626 (Certified Value 3.35 ppm)</t>
  </si>
  <si>
    <t>Analytical results for Gd in OREAS 626 (Indicative Value 2.97 ppm)</t>
  </si>
  <si>
    <t>Analytical results for Ge in OREAS 626 (Indicative Value 0.11 ppm)</t>
  </si>
  <si>
    <t>Analytical results for Hf in OREAS 626 (Certified Value 1.17 ppm)</t>
  </si>
  <si>
    <t>Analytical results for Hg in OREAS 626 (Certified Value 2.92 ppm)</t>
  </si>
  <si>
    <t>Analytical results for Ho in OREAS 626 (Indicative Value 0.27 ppm)</t>
  </si>
  <si>
    <t>Analytical results for In in OREAS 626 (Certified Value 4.03 ppm)</t>
  </si>
  <si>
    <t>Analytical results for K in OREAS 626 (Certified Value 0.297 wt.%)</t>
  </si>
  <si>
    <t>Analytical results for La in OREAS 626 (Certified Value 18.7 ppm)</t>
  </si>
  <si>
    <t>Analytical results for Li in OREAS 626 (Certified Value 5.57 ppm)</t>
  </si>
  <si>
    <t>Analytical results for Lu in OREAS 626 (Certified Value 0.068 ppm)</t>
  </si>
  <si>
    <t>Analytical results for Mg in OREAS 626 (Certified Value 0.232 wt.%)</t>
  </si>
  <si>
    <t>Analytical results for Mn in OREAS 626 (Certified Value 0.82 wt.%)</t>
  </si>
  <si>
    <t>Analytical results for Mo in OREAS 626 (Certified Value 20.6 ppm)</t>
  </si>
  <si>
    <t>Analytical results for Na in OREAS 626 (Certified Value 0.047 wt.%)</t>
  </si>
  <si>
    <t>Analytical results for Nb in OREAS 626 (Certified Value 0.68 ppm)</t>
  </si>
  <si>
    <t>Analytical results for Nd in OREAS 626 (Indicative Value 17.5 ppm)</t>
  </si>
  <si>
    <t>Analytical results for Ni in OREAS 626 (Certified Value 23.6 ppm)</t>
  </si>
  <si>
    <t>Analytical results for P in OREAS 626 (Certified Value 0.031 wt.%)</t>
  </si>
  <si>
    <t>Analytical results for Pb in OREAS 626 (Certified Value 1.51 wt.%)</t>
  </si>
  <si>
    <t>Analytical results for Pd in OREAS 626 (Indicative Value 19 ppb)</t>
  </si>
  <si>
    <t>Analytical results for Pr in OREAS 626 (Indicative Value 4.79 ppm)</t>
  </si>
  <si>
    <t>Analytical results for Pt in OREAS 626 (Indicative Value &lt; 5 ppb)</t>
  </si>
  <si>
    <t>Analytical results for Rb in OREAS 626 (Certified Value 16.1 ppm)</t>
  </si>
  <si>
    <t>Analytical results for S in OREAS 626 (Certified Value 6.77 wt.%)</t>
  </si>
  <si>
    <t>Analytical results for Sb in OREAS 626 (Certified Value 62 ppm)</t>
  </si>
  <si>
    <t>Analytical results for Sc in OREAS 626 (Certified Value 1.23 ppm)</t>
  </si>
  <si>
    <t>Analytical results for Se in OREAS 626 (Indicative Value 2.29 ppm)</t>
  </si>
  <si>
    <t>Analytical results for Sm in OREAS 626 (Indicative Value 3.42 ppm)</t>
  </si>
  <si>
    <t>Analytical results for Sn in OREAS 626 (Certified Value 1.16 ppm)</t>
  </si>
  <si>
    <t>Analytical results for Sr in OREAS 626 (Certified Value 20.1 ppm)</t>
  </si>
  <si>
    <t>Analytical results for Ta in OREAS 626 (Certified Value 0.009 ppm)</t>
  </si>
  <si>
    <t>Analytical results for Tb in OREAS 626 (Certified Value 0.38 ppm)</t>
  </si>
  <si>
    <t>Analytical results for Te in OREAS 626 (Certified Value 0.084 ppm)</t>
  </si>
  <si>
    <t>Analytical results for Th in OREAS 626 (Certified Value 7.81 ppm)</t>
  </si>
  <si>
    <t>Analytical results for Ti in OREAS 626 (Certified Value 0.027 wt.%)</t>
  </si>
  <si>
    <t>Analytical results for Tl in OREAS 626 (Certified Value 5.96 ppm)</t>
  </si>
  <si>
    <t>Analytical results for Tm in OREAS 626 (Indicative Value 0.08 ppm)</t>
  </si>
  <si>
    <t>Analytical results for U in OREAS 626 (Certified Value 2.81 ppm)</t>
  </si>
  <si>
    <t>Analytical results for V in OREAS 626 (Certified Value 6.52 ppm)</t>
  </si>
  <si>
    <t>Analytical results for W in OREAS 626 (Certified Value 2.56 ppm)</t>
  </si>
  <si>
    <t>Analytical results for Y in OREAS 626 (Certified Value 7.13 ppm)</t>
  </si>
  <si>
    <t>Analytical results for Yb in OREAS 626 (Certified Value 0.49 ppm)</t>
  </si>
  <si>
    <t>Analytical results for Zn in OREAS 626 (Certified Value 5.15 wt.%)</t>
  </si>
  <si>
    <t>Analytical results for Zr in OREAS 626 (Certified Value 42.7 ppm)</t>
  </si>
  <si>
    <t>Analytical results for Ag in OREAS 626 (Indicative Value 29.5 ppm)</t>
  </si>
  <si>
    <t>Analytical results for Al in OREAS 626 (Certified Value 6.06 wt.%)</t>
  </si>
  <si>
    <t>Analytical results for As in OREAS 626 (Certified Value 278 ppm)</t>
  </si>
  <si>
    <t>Analytical results for B in OREAS 626 (Indicative Value 28.4 ppm)</t>
  </si>
  <si>
    <t>Analytical results for Ba in OREAS 626 (Certified Value 4628 ppm)</t>
  </si>
  <si>
    <t>Analytical results for Be in OREAS 626 (Indicative Value 2.04 ppm)</t>
  </si>
  <si>
    <t>Analytical results for Bi in OREAS 626 (Certified Value 17 ppm)</t>
  </si>
  <si>
    <t>Analytical results for Ca in OREAS 626 (Certified Value 0.981 wt.%)</t>
  </si>
  <si>
    <t>Analytical results for Cd in OREAS 626 (Certified Value 139 ppm)</t>
  </si>
  <si>
    <t>Analytical results for Ce in OREAS 626 (Certified Value 78 ppm)</t>
  </si>
  <si>
    <t>Analytical results for Co in OREAS 626 (Certified Value 11.3 ppm)</t>
  </si>
  <si>
    <t>Analytical results for Cr in OREAS 626 (Indicative Value 60 ppm)</t>
  </si>
  <si>
    <t>Analytical results for Cs in OREAS 626 (Certified Value 5.54 ppm)</t>
  </si>
  <si>
    <t>Analytical results for Cu in OREAS 626 (Certified Value 0.361 wt.%)</t>
  </si>
  <si>
    <t>Analytical results for Dy in OREAS 626 (Certified Value 3.75 ppm)</t>
  </si>
  <si>
    <t>Analytical results for Er in OREAS 626 (Certified Value 1.75 ppm)</t>
  </si>
  <si>
    <t>Analytical results for Eu in OREAS 626 (Certified Value 1.84 ppm)</t>
  </si>
  <si>
    <t>Analytical results for Fe in OREAS 626 (Certified Value 5.73 wt.%)</t>
  </si>
  <si>
    <t>Analytical results for Ga in OREAS 626 (Certified Value 18.2 ppm)</t>
  </si>
  <si>
    <t>Analytical results for Gd in OREAS 626 (Certified Value 5.29 ppm)</t>
  </si>
  <si>
    <t>Analytical results for Ge in OREAS 626 (Certified Value 1.98 ppm)</t>
  </si>
  <si>
    <t>Analytical results for Hf in OREAS 626 (Indicative Value 5.2 ppm)</t>
  </si>
  <si>
    <t>Analytical results for Hg in OREAS 626 (Indicative Value &lt; 5 ppm)</t>
  </si>
  <si>
    <t>Analytical results for Ho in OREAS 626 (Certified Value 0.68 ppm)</t>
  </si>
  <si>
    <t>Analytical results for In in OREAS 626 (Certified Value 4.11 ppm)</t>
  </si>
  <si>
    <t>Analytical results for K in OREAS 626 (Certified Value 2.72 wt.%)</t>
  </si>
  <si>
    <t>Analytical results for La in OREAS 626 (Certified Value 38.8 ppm)</t>
  </si>
  <si>
    <t>Analytical results for Li in OREAS 626 (Certified Value 21.1 ppm)</t>
  </si>
  <si>
    <t>Analytical results for Lu in OREAS 626 (Certified Value 0.21 ppm)</t>
  </si>
  <si>
    <t>Analytical results for Mg in OREAS 626 (Certified Value 0.428 wt.%)</t>
  </si>
  <si>
    <t>Analytical results for Mn in OREAS 626 (Certified Value 0.848 wt.%)</t>
  </si>
  <si>
    <t>Analytical results for Mo in OREAS 626 (Certified Value 23.1 ppm)</t>
  </si>
  <si>
    <t>Analytical results for Na in OREAS 626 (Indicative Value 1.24 wt.%)</t>
  </si>
  <si>
    <t>Analytical results for Nb in OREAS 626 (Certified Value 11.9 ppm)</t>
  </si>
  <si>
    <t>Analytical results for Nd in OREAS 626 (Certified Value 33.9 ppm)</t>
  </si>
  <si>
    <t>Analytical results for Ni in OREAS 626 (Indicative Value 28.8 ppm)</t>
  </si>
  <si>
    <t>Analytical results for P in OREAS 626 (Certified Value 0.033 wt.%)</t>
  </si>
  <si>
    <t>Analytical results for Pb in OREAS 626 (Certified Value 1.46 wt.%)</t>
  </si>
  <si>
    <t>Analytical results for Pr in OREAS 626 (Certified Value 9.37 ppm)</t>
  </si>
  <si>
    <t>Analytical results for Rb in OREAS 626 (Certified Value 134 ppm)</t>
  </si>
  <si>
    <t>Analytical results for Re in OREAS 626 (Indicative Value &lt; 0.05 ppm)</t>
  </si>
  <si>
    <t>Analytical results for S in OREAS 626 (Certified Value 7.14 wt.%)</t>
  </si>
  <si>
    <t>Analytical results for Sb in OREAS 626 (Certified Value 83 ppm)</t>
  </si>
  <si>
    <t>Analytical results for Sc in OREAS 626 (Indicative Value 5.46 ppm)</t>
  </si>
  <si>
    <t>Analytical results for Se in OREAS 626 (Indicative Value &lt; 5 ppm)</t>
  </si>
  <si>
    <t>Analytical results for Si in OREAS 626 (Certified Value 26.04 wt.%)</t>
  </si>
  <si>
    <t>Analytical results for Sm in OREAS 626 (Certified Value 6.45 ppm)</t>
  </si>
  <si>
    <t>Analytical results for Sn in OREAS 626 (Indicative Value 3.95 ppm)</t>
  </si>
  <si>
    <t>Analytical results for Sr in OREAS 626 (Certified Value 121 ppm)</t>
  </si>
  <si>
    <t>Analytical results for Ta in OREAS 626 (Indicative Value 1.02 ppm)</t>
  </si>
  <si>
    <t>Analytical results for Tb in OREAS 626 (Certified Value 0.76 ppm)</t>
  </si>
  <si>
    <t>Analytical results for Te in OREAS 626 (Indicative Value &lt; 1 ppm)</t>
  </si>
  <si>
    <t>Analytical results for Th in OREAS 626 (Certified Value 13.2 ppm)</t>
  </si>
  <si>
    <t>Analytical results for Ti in OREAS 626 (Certified Value 0.154 wt.%)</t>
  </si>
  <si>
    <t>Analytical results for Tl in OREAS 626 (Certified Value 18.4 ppm)</t>
  </si>
  <si>
    <t>Analytical results for Tm in OREAS 626 (Certified Value 0.23 ppm)</t>
  </si>
  <si>
    <t>Analytical results for U in OREAS 626 (Certified Value 5.75 ppm)</t>
  </si>
  <si>
    <t>Analytical results for V in OREAS 626 (Certified Value 20.9 ppm)</t>
  </si>
  <si>
    <t>Analytical results for W in OREAS 626 (Certified Value 6.41 ppm)</t>
  </si>
  <si>
    <t>Analytical results for Y in OREAS 626 (Certified Value 19.1 ppm)</t>
  </si>
  <si>
    <t>Analytical results for Yb in OREAS 626 (Certified Value 1.55 ppm)</t>
  </si>
  <si>
    <t>Analytical results for Zn in OREAS 626 (Certified Value 5.12 wt.%)</t>
  </si>
  <si>
    <t>Analytical results for Zr in OREAS 626 (Indicative Value 202 ppm)</t>
  </si>
  <si>
    <t>Analytical results for C in OREAS 626 (Indicative Value 0.446 wt.%)</t>
  </si>
  <si>
    <t>Analytical results for S in OREAS 626 (Certified Value 7.2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</si>
  <si>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626 (Indicative Value 11.68 wt.%)</t>
    </r>
  </si>
  <si>
    <t>Analytical results for As in OREAS 626 (Indicative Value 6071 ppm)</t>
  </si>
  <si>
    <t>Analytical results for Ba in OREAS 626 (Indicative Value 4913 ppm)</t>
  </si>
  <si>
    <t>Analytical results for CaO in OREAS 626 (Indicative Value 1.36 wt.%)</t>
  </si>
  <si>
    <t>Analytical results for Cr in OREAS 626 (Indicative Value 26.2 ppm)</t>
  </si>
  <si>
    <t>Analytical results for Cu in OREAS 626 (Indicative Value 0.323 wt.%)</t>
  </si>
  <si>
    <t>Analytical results for Fe in OREAS 626 (Indicative Value 5.76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</si>
  <si>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626 (Indicative Value 3.27 wt.%)</t>
    </r>
  </si>
  <si>
    <t>Analytical results for MgO in OREAS 626 (Indicative Value 0.74 wt.%)</t>
  </si>
  <si>
    <t>Analytical results for Mn in OREAS 626 (Indicative Value 0.869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</si>
  <si>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626 (Indicative Value 1.76 wt.%)</t>
    </r>
  </si>
  <si>
    <t>Analytical results for Ni in OREAS 626 (Indicative Value 21 ppm)</t>
  </si>
  <si>
    <t>Analytical results for P in OREAS 626 (Indicative Value 0.036 wt.%)</t>
  </si>
  <si>
    <t>Analytical results for Pb in OREAS 626 (Indicative Value 1.6 wt.%)</t>
  </si>
  <si>
    <t>Analytical results for S in OREAS 626 (Indicative Value 5.46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</si>
  <si>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626 (Indicative Value 56.73 wt.%)</t>
    </r>
  </si>
  <si>
    <t>Analytical results for Sn in OREAS 626 (Indicative Value 14.6 ppm)</t>
  </si>
  <si>
    <t>Analytical results for Sr in OREAS 626 (Indicative Value 122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</si>
  <si>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626 (Indicative Value 0.259 wt.%)</t>
    </r>
  </si>
  <si>
    <t>Analytical results for V in OREAS 626 (Indicative Value 31.4 ppm)</t>
  </si>
  <si>
    <t>Analytical results for Zn in OREAS 626 (Indicative Value 5.36 wt.%)</t>
  </si>
  <si>
    <t>Analytical results for Zr in OREAS 626 (Indicative Value 194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</si>
  <si>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626 (Indicative Value 6.78 wt.%)</t>
    </r>
  </si>
  <si>
    <t>Analytical results for Ag in OREAS 626 (Indicative Value 26.8 ppm)</t>
  </si>
  <si>
    <t>Analytical results for As in OREAS 626 (Indicative Value 278 ppm)</t>
  </si>
  <si>
    <t>Analytical results for Ba in OREAS 626 (Indicative Value 4585 ppm)</t>
  </si>
  <si>
    <t>Analytical results for Be in OREAS 626 (Indicative Value 1.8 ppm)</t>
  </si>
  <si>
    <t>Analytical results for Bi in OREAS 626 (Indicative Value 16.9 ppm)</t>
  </si>
  <si>
    <t>Analytical results for Ce in OREAS 626 (Indicative Value 73 ppm)</t>
  </si>
  <si>
    <t>Analytical results for Co in OREAS 626 (Indicative Value 10.9 ppm)</t>
  </si>
  <si>
    <t>Analytical results for Cr in OREAS 626 (Indicative Value 22.5 ppm)</t>
  </si>
  <si>
    <t>Analytical results for Cs in OREAS 626 (Indicative Value 5.38 ppm)</t>
  </si>
  <si>
    <t>Analytical results for Cu in OREAS 626 (Indicative Value 0.377 wt.%)</t>
  </si>
  <si>
    <t>Analytical results for Dy in OREAS 626 (Indicative Value 3.67 ppm)</t>
  </si>
  <si>
    <t>Analytical results for Er in OREAS 626 (Indicative Value 1.72 ppm)</t>
  </si>
  <si>
    <t>Analytical results for Eu in OREAS 626 (Indicative Value 1.4 ppm)</t>
  </si>
  <si>
    <t>Analytical results for Ga in OREAS 626 (Indicative Value 17.4 ppm)</t>
  </si>
  <si>
    <t>Analytical results for Gd in OREAS 626 (Indicative Value 5.29 ppm)</t>
  </si>
  <si>
    <t>Analytical results for Ge in OREAS 626 (Indicative Value 1.65 ppm)</t>
  </si>
  <si>
    <t>Analytical results for Hf in OREAS 626 (Indicative Value 5.54 ppm)</t>
  </si>
  <si>
    <t>Analytical results for Ho in OREAS 626 (Indicative Value 0.66 ppm)</t>
  </si>
  <si>
    <t>Analytical results for In in OREAS 626 (Indicative Value 3.75 ppm)</t>
  </si>
  <si>
    <t>Analytical results for La in OREAS 626 (Indicative Value 37 ppm)</t>
  </si>
  <si>
    <t>Analytical results for Lu in OREAS 626 (Indicative Value 0.2 ppm)</t>
  </si>
  <si>
    <t>Analytical results for Mn in OREAS 626 (Indicative Value 0.873 wt.%)</t>
  </si>
  <si>
    <t>Analytical results for Mo in OREAS 626 (Indicative Value 21.7 ppm)</t>
  </si>
  <si>
    <t>Analytical results for Nb in OREAS 626 (Indicative Value 12.5 ppm)</t>
  </si>
  <si>
    <t>Analytical results for Nd in OREAS 626 (Indicative Value 32.9 ppm)</t>
  </si>
  <si>
    <t>Analytical results for Ni in OREAS 626 (Indicative Value 36 ppm)</t>
  </si>
  <si>
    <t>Analytical results for Pb in OREAS 626 (Indicative Value 1.35 wt.%)</t>
  </si>
  <si>
    <t>Analytical results for Pr in OREAS 626 (Indicative Value 9.07 ppm)</t>
  </si>
  <si>
    <t>Analytical results for Rb in OREAS 626 (Indicative Value 132 ppm)</t>
  </si>
  <si>
    <t>Analytical results for Re in OREAS 626 (Indicative Value &lt; 0.01 ppm)</t>
  </si>
  <si>
    <t>Analytical results for Sb in OREAS 626 (Indicative Value 84 ppm)</t>
  </si>
  <si>
    <t>Analytical results for Sc in OREAS 626 (Indicative Value 5.6 ppm)</t>
  </si>
  <si>
    <t>Analytical results for Sm in OREAS 626 (Indicative Value 6.46 ppm)</t>
  </si>
  <si>
    <t>Analytical results for Sn in OREAS 626 (Indicative Value 4.2 ppm)</t>
  </si>
  <si>
    <t>Analytical results for Sr in OREAS 626 (Indicative Value 108 ppm)</t>
  </si>
  <si>
    <t>Analytical results for Ta in OREAS 626 (Indicative Value 0.91 ppm)</t>
  </si>
  <si>
    <t>Analytical results for Tb in OREAS 626 (Indicative Value 0.74 ppm)</t>
  </si>
  <si>
    <t>Analytical results for Te in OREAS 626 (Indicative Value &lt; 0.2 ppm)</t>
  </si>
  <si>
    <t>Analytical results for Th in OREAS 626 (Indicative Value 13.3 ppm)</t>
  </si>
  <si>
    <t>Analytical results for Ti in OREAS 626 (Indicative Value 0.16 wt.%)</t>
  </si>
  <si>
    <t>Analytical results for Tm in OREAS 626 (Indicative Value 0.25 ppm)</t>
  </si>
  <si>
    <t>Analytical results for U in OREAS 626 (Indicative Value 5.31 ppm)</t>
  </si>
  <si>
    <t>Analytical results for V in OREAS 626 (Indicative Value 21.1 ppm)</t>
  </si>
  <si>
    <t>Analytical results for W in OREAS 626 (Indicative Value 6 ppm)</t>
  </si>
  <si>
    <t>Analytical results for Y in OREAS 626 (Indicative Value 18.1 ppm)</t>
  </si>
  <si>
    <t>Analytical results for Yb in OREAS 626 (Indicative Value 1.54 ppm)</t>
  </si>
  <si>
    <t>Analytical results for Zr in OREAS 626 (Indicative Value 190 ppm)</t>
  </si>
  <si>
    <t/>
  </si>
  <si>
    <t>Table 5. Participating Laboratory List used for OREAS 626</t>
  </si>
  <si>
    <t>Table 4. Abbreviations used for OREAS 626</t>
  </si>
  <si>
    <t>Table 3. Certified Values and Performance Gates for OREAS 626</t>
  </si>
  <si>
    <t>Table 2. Indicative Values for OREAS 626</t>
  </si>
  <si>
    <t>Table 1. Certified Values, Expanded Uncertainty and Tolerance Limits for OREAS 626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</si>
  <si>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</si>
  <si>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</si>
  <si>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626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</si>
</sst>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8" xfId="0" applyFont="1" applyFill="1" applyBorder="1" applyAlignment="1">
      <alignment vertical="center" wrapText="1"/>
    </xf>
    <xf numFmtId="0" fontId="4" fillId="27" borderId="49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5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52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5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5" xfId="47" applyFont="1" applyBorder="1" applyAlignment="1">
      <alignment horizontal="center" vertical="center"/>
    </xf>
    <xf numFmtId="0" fontId="3" fillId="0" borderId="54" xfId="47" applyFont="1" applyBorder="1" applyAlignment="1">
      <alignment horizontal="center" vertical="center"/>
    </xf>
    <xf numFmtId="0" fontId="3" fillId="0" borderId="54" xfId="47" applyFont="1" applyBorder="1" applyAlignment="1">
      <alignment vertical="center"/>
    </xf>
    <xf numFmtId="2" fontId="3" fillId="0" borderId="54" xfId="47" applyNumberFormat="1" applyFont="1" applyBorder="1" applyAlignment="1">
      <alignment horizontal="center" vertical="center"/>
    </xf>
    <xf numFmtId="2" fontId="3" fillId="34" borderId="54" xfId="53" applyNumberFormat="1" applyFont="1" applyFill="1" applyBorder="1" applyAlignment="1">
      <alignment vertical="center"/>
    </xf>
    <xf numFmtId="165" fontId="3" fillId="24" borderId="54" xfId="47" applyNumberFormat="1" applyFont="1" applyFill="1" applyBorder="1" applyAlignment="1">
      <alignment horizontal="right" vertical="center"/>
    </xf>
    <xf numFmtId="165" fontId="3" fillId="0" borderId="54" xfId="47" applyNumberFormat="1" applyFont="1" applyBorder="1" applyAlignment="1">
      <alignment vertical="center"/>
    </xf>
    <xf numFmtId="0" fontId="3" fillId="0" borderId="53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6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6" xfId="53" applyFont="1" applyFill="1" applyBorder="1" applyAlignment="1">
      <alignment horizontal="right" vertical="center" wrapText="1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0" fontId="37" fillId="0" borderId="18" xfId="0" applyFont="1" applyBorder="1" applyAlignment="1"/>
    <xf numFmtId="2" fontId="4" fillId="0" borderId="4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7" xfId="0" applyNumberFormat="1" applyFont="1" applyBorder="1" applyAlignment="1">
      <alignment horizontal="center" vertical="center"/>
    </xf>
    <xf numFmtId="0" fontId="6" fillId="29" borderId="51" xfId="0" applyFont="1" applyFill="1" applyBorder="1" applyAlignment="1">
      <alignment horizontal="left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8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6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2" fontId="29" fillId="0" borderId="45" xfId="0" applyNumberFormat="1" applyFont="1" applyBorder="1" applyAlignment="1">
      <alignment horizontal="center" vertical="center"/>
    </xf>
    <xf numFmtId="2" fontId="29" fillId="0" borderId="15" xfId="0" applyNumberFormat="1" applyFont="1" applyBorder="1" applyAlignment="1">
      <alignment horizontal="center" vertical="center"/>
    </xf>
    <xf numFmtId="164" fontId="43" fillId="0" borderId="45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2" fontId="6" fillId="29" borderId="18" xfId="0" applyNumberFormat="1" applyFont="1" applyFill="1" applyBorder="1" applyAlignment="1">
      <alignment horizontal="center" vertical="center"/>
    </xf>
    <xf numFmtId="2" fontId="6" fillId="29" borderId="52" xfId="0" applyNumberFormat="1" applyFont="1" applyFill="1" applyBorder="1" applyAlignment="1">
      <alignment horizontal="center" vertical="center"/>
    </xf>
    <xf numFmtId="165" fontId="6" fillId="29" borderId="18" xfId="44" applyNumberFormat="1" applyFont="1" applyFill="1" applyBorder="1" applyAlignment="1">
      <alignment horizontal="center" vertical="center"/>
    </xf>
    <xf numFmtId="10" fontId="6" fillId="29" borderId="18" xfId="43" applyNumberFormat="1" applyFont="1" applyFill="1" applyBorder="1" applyAlignment="1">
      <alignment horizontal="center" vertical="center"/>
    </xf>
    <xf numFmtId="0" fontId="54" fillId="0" borderId="16" xfId="46" applyFont="1" applyFill="1" applyBorder="1" applyAlignment="1">
      <alignment vertical="center"/>
    </xf>
    <xf numFmtId="2" fontId="38" fillId="0" borderId="16" xfId="0" applyNumberFormat="1" applyFont="1" applyBorder="1" applyAlignment="1">
      <alignment horizontal="center" vertical="center"/>
    </xf>
    <xf numFmtId="165" fontId="38" fillId="0" borderId="12" xfId="44" applyNumberFormat="1" applyFont="1" applyBorder="1" applyAlignment="1">
      <alignment horizontal="center" vertical="center"/>
    </xf>
    <xf numFmtId="2" fontId="38" fillId="0" borderId="12" xfId="44" applyNumberFormat="1" applyFont="1" applyBorder="1" applyAlignment="1">
      <alignment horizontal="center" vertical="center"/>
    </xf>
    <xf numFmtId="2" fontId="6" fillId="29" borderId="18" xfId="44" applyNumberFormat="1" applyFont="1" applyFill="1" applyBorder="1" applyAlignment="1">
      <alignment horizontal="center" vertical="center"/>
    </xf>
    <xf numFmtId="2" fontId="6" fillId="29" borderId="52" xfId="44" applyNumberFormat="1" applyFont="1" applyFill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6" fillId="29" borderId="51" xfId="46" applyFont="1" applyFill="1" applyBorder="1" applyAlignment="1">
      <alignment horizontal="left" vertical="center"/>
    </xf>
    <xf numFmtId="2" fontId="6" fillId="29" borderId="41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50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171" formatCode="0.0%"/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7</xdr:col>
      <xdr:colOff>335437</xdr:colOff>
      <xdr:row>174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E76CCB-FE8E-A004-672C-1D0D3BF8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0614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1168</xdr:row>
      <xdr:rowOff>0</xdr:rowOff>
    </xdr:from>
    <xdr:to>
      <xdr:col>9</xdr:col>
      <xdr:colOff>310264</xdr:colOff>
      <xdr:row>1173</xdr:row>
      <xdr:rowOff>33551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EC61-201A-4B50-BDE9-376D792CC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200841429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1149</xdr:row>
      <xdr:rowOff>0</xdr:rowOff>
    </xdr:from>
    <xdr:to>
      <xdr:col>9</xdr:col>
      <xdr:colOff>329274</xdr:colOff>
      <xdr:row>1154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024007-C15F-E705-B5C6-E65053CDF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196663235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370362</xdr:colOff>
      <xdr:row>42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B1753-7E65-B6EB-738E-D182B682A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392</xdr:row>
      <xdr:rowOff>0</xdr:rowOff>
    </xdr:from>
    <xdr:to>
      <xdr:col>9</xdr:col>
      <xdr:colOff>396340</xdr:colOff>
      <xdr:row>397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CF98F-F556-F7FA-D232-4FC31DF22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39" y="64077273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396340</xdr:colOff>
      <xdr:row>24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D531B-880D-BC54-0CEF-E82345269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39" y="3160568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673</xdr:row>
      <xdr:rowOff>0</xdr:rowOff>
    </xdr:from>
    <xdr:to>
      <xdr:col>9</xdr:col>
      <xdr:colOff>396340</xdr:colOff>
      <xdr:row>678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48AA7-6377-1B86-EADA-5E6872BA0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39" y="10960965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10</xdr:col>
      <xdr:colOff>383062</xdr:colOff>
      <xdr:row>56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B04D6-D749-937C-BEA6-2C6B6C52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6108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13</xdr:col>
      <xdr:colOff>125887</xdr:colOff>
      <xdr:row>174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1258B3-AA27-C22F-B5DD-D2276B14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2461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</xdr:col>
      <xdr:colOff>5097937</xdr:colOff>
      <xdr:row>46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80456-E428-2773-9B23-0DD4ADAB4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05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F2545-ADCC-EA5D-F7C2-EDEBA0F8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C772D-DD59-4CC5-CD62-B875DE533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9</xdr:col>
      <xdr:colOff>376135</xdr:colOff>
      <xdr:row>92</xdr:row>
      <xdr:rowOff>104679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B784F8-B5CE-C16D-25E6-8CF277F9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383722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381517</xdr:colOff>
      <xdr:row>38</xdr:row>
      <xdr:rowOff>47341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E7E1A-2D97-E644-78AE-3D0397A4F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557341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1130</xdr:row>
      <xdr:rowOff>0</xdr:rowOff>
    </xdr:from>
    <xdr:to>
      <xdr:col>9</xdr:col>
      <xdr:colOff>310264</xdr:colOff>
      <xdr:row>1135</xdr:row>
      <xdr:rowOff>33551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E2FEE-324F-B6FC-259A-762051FE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19431000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7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3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748</v>
      </c>
      <c r="C1" s="89"/>
      <c r="D1" s="89"/>
      <c r="E1" s="89"/>
      <c r="F1" s="89"/>
      <c r="G1" s="89"/>
      <c r="H1" s="73"/>
    </row>
    <row r="2" spans="1:8" ht="15.75" customHeight="1">
      <c r="A2" s="276"/>
      <c r="B2" s="274" t="s">
        <v>2</v>
      </c>
      <c r="C2" s="74" t="s">
        <v>67</v>
      </c>
      <c r="D2" s="272" t="s">
        <v>190</v>
      </c>
      <c r="E2" s="273"/>
      <c r="F2" s="272" t="s">
        <v>94</v>
      </c>
      <c r="G2" s="273"/>
      <c r="H2" s="81"/>
    </row>
    <row r="3" spans="1:8" ht="12.75">
      <c r="A3" s="276"/>
      <c r="B3" s="275"/>
      <c r="C3" s="72" t="s">
        <v>47</v>
      </c>
      <c r="D3" s="182" t="s">
        <v>68</v>
      </c>
      <c r="E3" s="39" t="s">
        <v>69</v>
      </c>
      <c r="F3" s="182" t="s">
        <v>68</v>
      </c>
      <c r="G3" s="39" t="s">
        <v>69</v>
      </c>
      <c r="H3" s="82"/>
    </row>
    <row r="4" spans="1:8" ht="15.75" customHeight="1">
      <c r="A4" s="94"/>
      <c r="B4" s="40" t="s">
        <v>210</v>
      </c>
      <c r="C4" s="184"/>
      <c r="D4" s="184"/>
      <c r="E4" s="184"/>
      <c r="F4" s="184"/>
      <c r="G4" s="183"/>
      <c r="H4" s="83"/>
    </row>
    <row r="5" spans="1:8" ht="15.75" customHeight="1">
      <c r="A5" s="94"/>
      <c r="B5" s="185" t="s">
        <v>415</v>
      </c>
      <c r="C5" s="249">
        <v>1.2554307035917844</v>
      </c>
      <c r="D5" s="250">
        <v>1.2385796517918755</v>
      </c>
      <c r="E5" s="251">
        <v>1.2722817553916934</v>
      </c>
      <c r="F5" s="250">
        <v>1.2513306033941958</v>
      </c>
      <c r="G5" s="251">
        <v>1.2595308037893731</v>
      </c>
      <c r="H5" s="83"/>
    </row>
    <row r="6" spans="1:8" ht="15.75" customHeight="1">
      <c r="A6" s="94"/>
      <c r="B6" s="252" t="s">
        <v>215</v>
      </c>
      <c r="C6" s="184"/>
      <c r="D6" s="184"/>
      <c r="E6" s="184"/>
      <c r="F6" s="184"/>
      <c r="G6" s="183"/>
      <c r="H6" s="83"/>
    </row>
    <row r="7" spans="1:8" ht="15.75" customHeight="1">
      <c r="A7" s="94"/>
      <c r="B7" s="185" t="s">
        <v>415</v>
      </c>
      <c r="C7" s="249">
        <v>1.2572959012683171</v>
      </c>
      <c r="D7" s="250">
        <v>1.2401166367166143</v>
      </c>
      <c r="E7" s="251">
        <v>1.27447516582002</v>
      </c>
      <c r="F7" s="250">
        <v>1.2527977935959207</v>
      </c>
      <c r="G7" s="251">
        <v>1.2617940089407136</v>
      </c>
      <c r="H7" s="83"/>
    </row>
    <row r="8" spans="1:8" ht="15.75" customHeight="1">
      <c r="A8" s="94"/>
      <c r="B8" s="252" t="s">
        <v>188</v>
      </c>
      <c r="C8" s="184"/>
      <c r="D8" s="184"/>
      <c r="E8" s="184"/>
      <c r="F8" s="184"/>
      <c r="G8" s="183"/>
      <c r="H8" s="83"/>
    </row>
    <row r="9" spans="1:8" ht="15.75" customHeight="1">
      <c r="A9" s="94"/>
      <c r="B9" s="185" t="s">
        <v>416</v>
      </c>
      <c r="C9" s="253">
        <v>29.56668681391799</v>
      </c>
      <c r="D9" s="254">
        <v>28.570470010362506</v>
      </c>
      <c r="E9" s="255">
        <v>30.562903617473474</v>
      </c>
      <c r="F9" s="254">
        <v>28.936506435929221</v>
      </c>
      <c r="G9" s="255">
        <v>30.196867191906758</v>
      </c>
      <c r="H9" s="83"/>
    </row>
    <row r="10" spans="1:8" ht="15.75" customHeight="1">
      <c r="A10" s="94"/>
      <c r="B10" s="185" t="s">
        <v>417</v>
      </c>
      <c r="C10" s="249">
        <v>5.8629886847987791</v>
      </c>
      <c r="D10" s="250">
        <v>5.6275542392330937</v>
      </c>
      <c r="E10" s="251">
        <v>6.0984231303644645</v>
      </c>
      <c r="F10" s="250">
        <v>5.7292655149903711</v>
      </c>
      <c r="G10" s="251">
        <v>5.9967118546071871</v>
      </c>
      <c r="H10" s="83"/>
    </row>
    <row r="11" spans="1:8" ht="15.75" customHeight="1">
      <c r="A11" s="94"/>
      <c r="B11" s="185" t="s">
        <v>418</v>
      </c>
      <c r="C11" s="248">
        <v>274.0546366841196</v>
      </c>
      <c r="D11" s="258">
        <v>263.53497313580868</v>
      </c>
      <c r="E11" s="259">
        <v>284.57430023243052</v>
      </c>
      <c r="F11" s="258">
        <v>267.62657569847408</v>
      </c>
      <c r="G11" s="259">
        <v>280.48269766976512</v>
      </c>
      <c r="H11" s="83"/>
    </row>
    <row r="12" spans="1:8" ht="15.75" customHeight="1">
      <c r="A12" s="94"/>
      <c r="B12" s="185" t="s">
        <v>419</v>
      </c>
      <c r="C12" s="249">
        <v>2.1023963616084398</v>
      </c>
      <c r="D12" s="250">
        <v>1.9924378125970768</v>
      </c>
      <c r="E12" s="251">
        <v>2.2123549106198031</v>
      </c>
      <c r="F12" s="250">
        <v>2.0238555157243936</v>
      </c>
      <c r="G12" s="251">
        <v>2.180937207492486</v>
      </c>
      <c r="H12" s="83"/>
    </row>
    <row r="13" spans="1:8" ht="15.75" customHeight="1">
      <c r="A13" s="94"/>
      <c r="B13" s="185" t="s">
        <v>420</v>
      </c>
      <c r="C13" s="253">
        <v>16.867968931819274</v>
      </c>
      <c r="D13" s="254">
        <v>16.126904271484328</v>
      </c>
      <c r="E13" s="255">
        <v>17.609033592154219</v>
      </c>
      <c r="F13" s="254">
        <v>16.486170469628867</v>
      </c>
      <c r="G13" s="255">
        <v>17.24976739400968</v>
      </c>
      <c r="H13" s="83"/>
    </row>
    <row r="14" spans="1:8" ht="15.75" customHeight="1">
      <c r="A14" s="94"/>
      <c r="B14" s="185" t="s">
        <v>421</v>
      </c>
      <c r="C14" s="247">
        <v>0.96936695589235689</v>
      </c>
      <c r="D14" s="262">
        <v>0.93772343977316874</v>
      </c>
      <c r="E14" s="263">
        <v>1.0010104720115451</v>
      </c>
      <c r="F14" s="262">
        <v>0.94865012435874652</v>
      </c>
      <c r="G14" s="263">
        <v>0.99008378742596725</v>
      </c>
      <c r="H14" s="83"/>
    </row>
    <row r="15" spans="1:8" ht="15.75" customHeight="1">
      <c r="A15" s="94"/>
      <c r="B15" s="185" t="s">
        <v>422</v>
      </c>
      <c r="C15" s="248">
        <v>140.91678306867399</v>
      </c>
      <c r="D15" s="258">
        <v>136.13883852557041</v>
      </c>
      <c r="E15" s="259">
        <v>145.69472761177758</v>
      </c>
      <c r="F15" s="258">
        <v>137.85951948572426</v>
      </c>
      <c r="G15" s="259">
        <v>143.97404665162372</v>
      </c>
      <c r="H15" s="83"/>
    </row>
    <row r="16" spans="1:8" ht="15.75" customHeight="1">
      <c r="A16" s="94"/>
      <c r="B16" s="185" t="s">
        <v>423</v>
      </c>
      <c r="C16" s="248">
        <v>60.510991618615783</v>
      </c>
      <c r="D16" s="258">
        <v>53.308043543131866</v>
      </c>
      <c r="E16" s="259">
        <v>67.713939694099693</v>
      </c>
      <c r="F16" s="258">
        <v>58.126983024486819</v>
      </c>
      <c r="G16" s="259">
        <v>62.895000212744748</v>
      </c>
      <c r="H16" s="83"/>
    </row>
    <row r="17" spans="1:8" ht="15.75" customHeight="1">
      <c r="A17" s="94"/>
      <c r="B17" s="185" t="s">
        <v>424</v>
      </c>
      <c r="C17" s="253">
        <v>10.433978250820783</v>
      </c>
      <c r="D17" s="254">
        <v>9.984032704799521</v>
      </c>
      <c r="E17" s="255">
        <v>10.883923796842044</v>
      </c>
      <c r="F17" s="254">
        <v>10.120064338805086</v>
      </c>
      <c r="G17" s="255">
        <v>10.747892162836479</v>
      </c>
      <c r="H17" s="83"/>
    </row>
    <row r="18" spans="1:8" ht="15.75" customHeight="1">
      <c r="A18" s="94"/>
      <c r="B18" s="185" t="s">
        <v>425</v>
      </c>
      <c r="C18" s="253">
        <v>20.230884211728821</v>
      </c>
      <c r="D18" s="254">
        <v>18.155181149523397</v>
      </c>
      <c r="E18" s="255">
        <v>22.306587273934245</v>
      </c>
      <c r="F18" s="254">
        <v>18.690920456434149</v>
      </c>
      <c r="G18" s="255">
        <v>21.770847967023492</v>
      </c>
      <c r="H18" s="83"/>
    </row>
    <row r="19" spans="1:8" ht="15.75" customHeight="1">
      <c r="A19" s="94"/>
      <c r="B19" s="185" t="s">
        <v>426</v>
      </c>
      <c r="C19" s="249">
        <v>5.4113831247645434</v>
      </c>
      <c r="D19" s="250">
        <v>5.1186389181184904</v>
      </c>
      <c r="E19" s="251">
        <v>5.7041273314105965</v>
      </c>
      <c r="F19" s="250">
        <v>5.2404255444277483</v>
      </c>
      <c r="G19" s="251">
        <v>5.5823407051013385</v>
      </c>
      <c r="H19" s="83"/>
    </row>
    <row r="20" spans="1:8" ht="15.75" customHeight="1">
      <c r="A20" s="94"/>
      <c r="B20" s="185" t="s">
        <v>427</v>
      </c>
      <c r="C20" s="247">
        <v>0.35985729164280877</v>
      </c>
      <c r="D20" s="262">
        <v>0.34978316935592108</v>
      </c>
      <c r="E20" s="263">
        <v>0.36993141392969647</v>
      </c>
      <c r="F20" s="262">
        <v>0.35369800219100417</v>
      </c>
      <c r="G20" s="263">
        <v>0.36601658109461338</v>
      </c>
      <c r="H20" s="83"/>
    </row>
    <row r="21" spans="1:8" ht="15.75" customHeight="1">
      <c r="A21" s="94"/>
      <c r="B21" s="185" t="s">
        <v>428</v>
      </c>
      <c r="C21" s="249">
        <v>3.7699875166666663</v>
      </c>
      <c r="D21" s="250">
        <v>3.2788623683431402</v>
      </c>
      <c r="E21" s="251">
        <v>4.2611126649901925</v>
      </c>
      <c r="F21" s="250">
        <v>3.5907516303977798</v>
      </c>
      <c r="G21" s="251">
        <v>3.9492234029355529</v>
      </c>
      <c r="H21" s="83"/>
    </row>
    <row r="22" spans="1:8" ht="15.75" customHeight="1">
      <c r="A22" s="94"/>
      <c r="B22" s="185" t="s">
        <v>429</v>
      </c>
      <c r="C22" s="249">
        <v>1.5133141347354993</v>
      </c>
      <c r="D22" s="250">
        <v>1.3570614473325369</v>
      </c>
      <c r="E22" s="251">
        <v>1.6695668221384616</v>
      </c>
      <c r="F22" s="250">
        <v>1.456016871785061</v>
      </c>
      <c r="G22" s="251">
        <v>1.5706113976859375</v>
      </c>
      <c r="H22" s="83"/>
    </row>
    <row r="23" spans="1:8" ht="15.75" customHeight="1">
      <c r="A23" s="94"/>
      <c r="B23" s="185" t="s">
        <v>430</v>
      </c>
      <c r="C23" s="249">
        <v>1.409618098787695</v>
      </c>
      <c r="D23" s="250">
        <v>1.1776656588120114</v>
      </c>
      <c r="E23" s="251">
        <v>1.6415705387633786</v>
      </c>
      <c r="F23" s="250">
        <v>1.3503047913523598</v>
      </c>
      <c r="G23" s="251">
        <v>1.4689314062230301</v>
      </c>
      <c r="H23" s="83"/>
    </row>
    <row r="24" spans="1:8" ht="15.75" customHeight="1">
      <c r="A24" s="94"/>
      <c r="B24" s="185" t="s">
        <v>431</v>
      </c>
      <c r="C24" s="249">
        <v>5.6562931909212804</v>
      </c>
      <c r="D24" s="250">
        <v>5.5052793104979072</v>
      </c>
      <c r="E24" s="251">
        <v>5.8073070713446535</v>
      </c>
      <c r="F24" s="250">
        <v>5.5581954321623055</v>
      </c>
      <c r="G24" s="251">
        <v>5.7543909496802552</v>
      </c>
      <c r="H24" s="83"/>
    </row>
    <row r="25" spans="1:8" ht="15.75" customHeight="1">
      <c r="A25" s="94"/>
      <c r="B25" s="185" t="s">
        <v>432</v>
      </c>
      <c r="C25" s="253">
        <v>18.55937247245329</v>
      </c>
      <c r="D25" s="254">
        <v>17.707811625245995</v>
      </c>
      <c r="E25" s="255">
        <v>19.410933319660586</v>
      </c>
      <c r="F25" s="254">
        <v>18.027222481400148</v>
      </c>
      <c r="G25" s="255">
        <v>19.091522463506433</v>
      </c>
      <c r="H25" s="83"/>
    </row>
    <row r="26" spans="1:8" ht="15.75" customHeight="1">
      <c r="A26" s="94"/>
      <c r="B26" s="185" t="s">
        <v>433</v>
      </c>
      <c r="C26" s="249">
        <v>5.0785963631025792</v>
      </c>
      <c r="D26" s="250">
        <v>4.4354669577554953</v>
      </c>
      <c r="E26" s="251">
        <v>5.7217257684496632</v>
      </c>
      <c r="F26" s="250">
        <v>4.9342562762073712</v>
      </c>
      <c r="G26" s="251">
        <v>5.2229364499977873</v>
      </c>
      <c r="H26" s="83"/>
    </row>
    <row r="27" spans="1:8" ht="15.75" customHeight="1">
      <c r="A27" s="94"/>
      <c r="B27" s="185" t="s">
        <v>434</v>
      </c>
      <c r="C27" s="249">
        <v>4.8925801394055828</v>
      </c>
      <c r="D27" s="250">
        <v>4.5889645175755298</v>
      </c>
      <c r="E27" s="251">
        <v>5.1961957612356358</v>
      </c>
      <c r="F27" s="250">
        <v>4.7501191564316754</v>
      </c>
      <c r="G27" s="251">
        <v>5.0350411223794902</v>
      </c>
      <c r="H27" s="83"/>
    </row>
    <row r="28" spans="1:8" ht="15.75" customHeight="1">
      <c r="A28" s="94"/>
      <c r="B28" s="185" t="s">
        <v>435</v>
      </c>
      <c r="C28" s="249">
        <v>0.60870194109981257</v>
      </c>
      <c r="D28" s="250">
        <v>0.53698620256157514</v>
      </c>
      <c r="E28" s="251">
        <v>0.68041767963805</v>
      </c>
      <c r="F28" s="250">
        <v>0.58870354469462793</v>
      </c>
      <c r="G28" s="251">
        <v>0.62870033750499721</v>
      </c>
      <c r="H28" s="83"/>
    </row>
    <row r="29" spans="1:8" ht="15.75" customHeight="1">
      <c r="A29" s="94"/>
      <c r="B29" s="185" t="s">
        <v>436</v>
      </c>
      <c r="C29" s="249">
        <v>4.0719382012380958</v>
      </c>
      <c r="D29" s="250">
        <v>3.8674541337310266</v>
      </c>
      <c r="E29" s="251">
        <v>4.276422268745165</v>
      </c>
      <c r="F29" s="250">
        <v>3.9543116860838969</v>
      </c>
      <c r="G29" s="251">
        <v>4.1895647163922947</v>
      </c>
      <c r="H29" s="84"/>
    </row>
    <row r="30" spans="1:8" ht="15.75" customHeight="1">
      <c r="A30" s="94"/>
      <c r="B30" s="185" t="s">
        <v>437</v>
      </c>
      <c r="C30" s="249">
        <v>2.6400628185534982</v>
      </c>
      <c r="D30" s="250">
        <v>2.5656350557112799</v>
      </c>
      <c r="E30" s="251">
        <v>2.7144905813957165</v>
      </c>
      <c r="F30" s="250">
        <v>2.6022507483537143</v>
      </c>
      <c r="G30" s="251">
        <v>2.6778748887532822</v>
      </c>
      <c r="H30" s="83"/>
    </row>
    <row r="31" spans="1:8" ht="15.75" customHeight="1">
      <c r="A31" s="94"/>
      <c r="B31" s="185" t="s">
        <v>438</v>
      </c>
      <c r="C31" s="253">
        <v>27.324395830298172</v>
      </c>
      <c r="D31" s="254">
        <v>23.742527590043562</v>
      </c>
      <c r="E31" s="255">
        <v>30.906264070552783</v>
      </c>
      <c r="F31" s="254">
        <v>25.876509892139858</v>
      </c>
      <c r="G31" s="255">
        <v>28.772281768456487</v>
      </c>
      <c r="H31" s="83"/>
    </row>
    <row r="32" spans="1:8" ht="15.75" customHeight="1">
      <c r="A32" s="94"/>
      <c r="B32" s="185" t="s">
        <v>439</v>
      </c>
      <c r="C32" s="253">
        <v>19.605747338965021</v>
      </c>
      <c r="D32" s="254">
        <v>18.650516172954116</v>
      </c>
      <c r="E32" s="255">
        <v>20.560978504975925</v>
      </c>
      <c r="F32" s="254">
        <v>19.032437712675904</v>
      </c>
      <c r="G32" s="255">
        <v>20.179056965254137</v>
      </c>
      <c r="H32" s="83"/>
    </row>
    <row r="33" spans="1:8" ht="15.75" customHeight="1">
      <c r="A33" s="94"/>
      <c r="B33" s="185" t="s">
        <v>440</v>
      </c>
      <c r="C33" s="249">
        <v>0.20368632238724022</v>
      </c>
      <c r="D33" s="250">
        <v>0.18211127605539298</v>
      </c>
      <c r="E33" s="251">
        <v>0.22526136871908745</v>
      </c>
      <c r="F33" s="250">
        <v>0.18514716361781181</v>
      </c>
      <c r="G33" s="251">
        <v>0.22222548115666863</v>
      </c>
      <c r="H33" s="83"/>
    </row>
    <row r="34" spans="1:8" ht="15.75" customHeight="1">
      <c r="A34" s="94"/>
      <c r="B34" s="185" t="s">
        <v>441</v>
      </c>
      <c r="C34" s="247">
        <v>0.41713481028027871</v>
      </c>
      <c r="D34" s="262">
        <v>0.39896245048987705</v>
      </c>
      <c r="E34" s="263">
        <v>0.43530717007068037</v>
      </c>
      <c r="F34" s="262">
        <v>0.40590964602540747</v>
      </c>
      <c r="G34" s="263">
        <v>0.42835997453514996</v>
      </c>
      <c r="H34" s="83"/>
    </row>
    <row r="35" spans="1:8" ht="15.75" customHeight="1">
      <c r="A35" s="94"/>
      <c r="B35" s="185" t="s">
        <v>442</v>
      </c>
      <c r="C35" s="247">
        <v>0.84366320540796658</v>
      </c>
      <c r="D35" s="262">
        <v>0.82170778162258462</v>
      </c>
      <c r="E35" s="263">
        <v>0.86561862919334853</v>
      </c>
      <c r="F35" s="262">
        <v>0.8309093825747168</v>
      </c>
      <c r="G35" s="263">
        <v>0.85641702824121635</v>
      </c>
      <c r="H35" s="83"/>
    </row>
    <row r="36" spans="1:8" ht="15.75" customHeight="1">
      <c r="A36" s="94"/>
      <c r="B36" s="185" t="s">
        <v>443</v>
      </c>
      <c r="C36" s="253">
        <v>21.375263535556073</v>
      </c>
      <c r="D36" s="254">
        <v>20.267814352963139</v>
      </c>
      <c r="E36" s="255">
        <v>22.482712718149006</v>
      </c>
      <c r="F36" s="254">
        <v>20.887574595533707</v>
      </c>
      <c r="G36" s="255">
        <v>21.862952475578439</v>
      </c>
      <c r="H36" s="83"/>
    </row>
    <row r="37" spans="1:8" ht="15.75" customHeight="1">
      <c r="A37" s="94"/>
      <c r="B37" s="185" t="s">
        <v>444</v>
      </c>
      <c r="C37" s="249">
        <v>1.2362472920582011</v>
      </c>
      <c r="D37" s="250">
        <v>1.1951188382666644</v>
      </c>
      <c r="E37" s="251">
        <v>1.2773757458497377</v>
      </c>
      <c r="F37" s="250">
        <v>1.2165776299387456</v>
      </c>
      <c r="G37" s="251">
        <v>1.2559169541776565</v>
      </c>
      <c r="H37" s="83"/>
    </row>
    <row r="38" spans="1:8" ht="15.75" customHeight="1">
      <c r="A38" s="94"/>
      <c r="B38" s="185" t="s">
        <v>445</v>
      </c>
      <c r="C38" s="253">
        <v>11.71017584227687</v>
      </c>
      <c r="D38" s="254">
        <v>10.896564559440806</v>
      </c>
      <c r="E38" s="255">
        <v>12.523787125112934</v>
      </c>
      <c r="F38" s="254">
        <v>11.33587186021559</v>
      </c>
      <c r="G38" s="255">
        <v>12.08447982433815</v>
      </c>
      <c r="H38" s="83"/>
    </row>
    <row r="39" spans="1:8" ht="15.75" customHeight="1">
      <c r="A39" s="94"/>
      <c r="B39" s="185" t="s">
        <v>446</v>
      </c>
      <c r="C39" s="253">
        <v>32.220938415317079</v>
      </c>
      <c r="D39" s="254">
        <v>26.947787617178673</v>
      </c>
      <c r="E39" s="255">
        <v>37.494089213455489</v>
      </c>
      <c r="F39" s="254">
        <v>31.111865226108712</v>
      </c>
      <c r="G39" s="255">
        <v>33.330011604525446</v>
      </c>
      <c r="H39" s="83"/>
    </row>
    <row r="40" spans="1:8" ht="15.75" customHeight="1">
      <c r="A40" s="94"/>
      <c r="B40" s="185" t="s">
        <v>447</v>
      </c>
      <c r="C40" s="253">
        <v>24.608512901814365</v>
      </c>
      <c r="D40" s="254">
        <v>23.194283536519951</v>
      </c>
      <c r="E40" s="255">
        <v>26.022742267108779</v>
      </c>
      <c r="F40" s="254">
        <v>23.812410117082461</v>
      </c>
      <c r="G40" s="255">
        <v>25.404615686546268</v>
      </c>
      <c r="H40" s="83"/>
    </row>
    <row r="41" spans="1:8" ht="15.75" customHeight="1">
      <c r="A41" s="94"/>
      <c r="B41" s="185" t="s">
        <v>448</v>
      </c>
      <c r="C41" s="247">
        <v>3.4581548760381997E-2</v>
      </c>
      <c r="D41" s="262">
        <v>3.2958893540916044E-2</v>
      </c>
      <c r="E41" s="263">
        <v>3.620420397984795E-2</v>
      </c>
      <c r="F41" s="262">
        <v>3.3593239259942023E-2</v>
      </c>
      <c r="G41" s="263">
        <v>3.5569858260821971E-2</v>
      </c>
      <c r="H41" s="83"/>
    </row>
    <row r="42" spans="1:8" ht="15.75" customHeight="1">
      <c r="A42" s="94"/>
      <c r="B42" s="185" t="s">
        <v>449</v>
      </c>
      <c r="C42" s="249">
        <v>1.4972395556796199</v>
      </c>
      <c r="D42" s="250">
        <v>1.4584093408178631</v>
      </c>
      <c r="E42" s="251">
        <v>1.5360697705413766</v>
      </c>
      <c r="F42" s="250">
        <v>1.4760856222992469</v>
      </c>
      <c r="G42" s="251">
        <v>1.5183934890599928</v>
      </c>
      <c r="H42" s="83"/>
    </row>
    <row r="43" spans="1:8" ht="15.75" customHeight="1">
      <c r="A43" s="94"/>
      <c r="B43" s="185" t="s">
        <v>450</v>
      </c>
      <c r="C43" s="249">
        <v>8.7445639909041493</v>
      </c>
      <c r="D43" s="250">
        <v>6.8463731911002412</v>
      </c>
      <c r="E43" s="251">
        <v>10.642754790708057</v>
      </c>
      <c r="F43" s="250">
        <v>8.2162339653001801</v>
      </c>
      <c r="G43" s="251">
        <v>9.2728940165081184</v>
      </c>
      <c r="H43" s="83"/>
    </row>
    <row r="44" spans="1:8" ht="15.75" customHeight="1">
      <c r="A44" s="94"/>
      <c r="B44" s="185" t="s">
        <v>451</v>
      </c>
      <c r="C44" s="248">
        <v>128.15794859841881</v>
      </c>
      <c r="D44" s="258">
        <v>119.30171682955374</v>
      </c>
      <c r="E44" s="259">
        <v>137.01418036728387</v>
      </c>
      <c r="F44" s="258">
        <v>125.20219165096465</v>
      </c>
      <c r="G44" s="259">
        <v>131.11370554587296</v>
      </c>
      <c r="H44" s="83"/>
    </row>
    <row r="45" spans="1:8" ht="15.75" customHeight="1">
      <c r="A45" s="94"/>
      <c r="B45" s="185" t="s">
        <v>452</v>
      </c>
      <c r="C45" s="247">
        <v>2.874074074074074E-3</v>
      </c>
      <c r="D45" s="262">
        <v>1.39656172732382E-3</v>
      </c>
      <c r="E45" s="263">
        <v>4.3515864208243278E-3</v>
      </c>
      <c r="F45" s="262" t="s">
        <v>95</v>
      </c>
      <c r="G45" s="263" t="s">
        <v>95</v>
      </c>
      <c r="H45" s="83"/>
    </row>
    <row r="46" spans="1:8" ht="15.75" customHeight="1">
      <c r="A46" s="94"/>
      <c r="B46" s="185" t="s">
        <v>453</v>
      </c>
      <c r="C46" s="249">
        <v>6.9977317294184562</v>
      </c>
      <c r="D46" s="250">
        <v>6.8171843776250851</v>
      </c>
      <c r="E46" s="251">
        <v>7.1782790812118273</v>
      </c>
      <c r="F46" s="250">
        <v>6.887797011769111</v>
      </c>
      <c r="G46" s="251">
        <v>7.1076664470678015</v>
      </c>
      <c r="H46" s="85"/>
    </row>
    <row r="47" spans="1:8" ht="15.75" customHeight="1">
      <c r="A47" s="94"/>
      <c r="B47" s="185" t="s">
        <v>454</v>
      </c>
      <c r="C47" s="248">
        <v>79.628656027269173</v>
      </c>
      <c r="D47" s="258">
        <v>76.614445210374583</v>
      </c>
      <c r="E47" s="259">
        <v>82.642866844163763</v>
      </c>
      <c r="F47" s="258">
        <v>77.686549671461108</v>
      </c>
      <c r="G47" s="259">
        <v>81.570762383077238</v>
      </c>
      <c r="H47" s="85"/>
    </row>
    <row r="48" spans="1:8" ht="15.75" customHeight="1">
      <c r="A48" s="94"/>
      <c r="B48" s="185" t="s">
        <v>455</v>
      </c>
      <c r="C48" s="249">
        <v>5.150883882661029</v>
      </c>
      <c r="D48" s="250">
        <v>4.7663759456496955</v>
      </c>
      <c r="E48" s="251">
        <v>5.5353918196723626</v>
      </c>
      <c r="F48" s="250">
        <v>4.947242108140343</v>
      </c>
      <c r="G48" s="251">
        <v>5.354525657181715</v>
      </c>
      <c r="H48" s="83"/>
    </row>
    <row r="49" spans="1:8" ht="15.75" customHeight="1">
      <c r="A49" s="94"/>
      <c r="B49" s="185" t="s">
        <v>456</v>
      </c>
      <c r="C49" s="249">
        <v>6.6641906886809297</v>
      </c>
      <c r="D49" s="250">
        <v>5.4402106082452883</v>
      </c>
      <c r="E49" s="251">
        <v>7.888170769116571</v>
      </c>
      <c r="F49" s="250">
        <v>6.2925954295163704</v>
      </c>
      <c r="G49" s="251">
        <v>7.0357859478454889</v>
      </c>
      <c r="H49" s="83"/>
    </row>
    <row r="50" spans="1:8" ht="15.75" customHeight="1">
      <c r="A50" s="94"/>
      <c r="B50" s="185" t="s">
        <v>457</v>
      </c>
      <c r="C50" s="249">
        <v>3.5651776254692855</v>
      </c>
      <c r="D50" s="250">
        <v>3.3474785554436473</v>
      </c>
      <c r="E50" s="251">
        <v>3.7828766954949238</v>
      </c>
      <c r="F50" s="250">
        <v>3.3661430066021816</v>
      </c>
      <c r="G50" s="251">
        <v>3.7642122443363895</v>
      </c>
      <c r="H50" s="83"/>
    </row>
    <row r="51" spans="1:8" ht="15.75" customHeight="1">
      <c r="A51" s="94"/>
      <c r="B51" s="185" t="s">
        <v>458</v>
      </c>
      <c r="C51" s="248">
        <v>99.507923212258888</v>
      </c>
      <c r="D51" s="258">
        <v>93.132878309116407</v>
      </c>
      <c r="E51" s="259">
        <v>105.88296811540137</v>
      </c>
      <c r="F51" s="258">
        <v>97.009209632949023</v>
      </c>
      <c r="G51" s="259">
        <v>102.00663679156875</v>
      </c>
      <c r="H51" s="83"/>
    </row>
    <row r="52" spans="1:8" ht="15.75" customHeight="1">
      <c r="A52" s="94"/>
      <c r="B52" s="185" t="s">
        <v>459</v>
      </c>
      <c r="C52" s="249">
        <v>0.87648086538984959</v>
      </c>
      <c r="D52" s="250">
        <v>0.80432085941692821</v>
      </c>
      <c r="E52" s="251">
        <v>0.94864087136277098</v>
      </c>
      <c r="F52" s="250">
        <v>0.83718419579922632</v>
      </c>
      <c r="G52" s="251">
        <v>0.91577753498047287</v>
      </c>
      <c r="H52" s="83"/>
    </row>
    <row r="53" spans="1:8" ht="15.75" customHeight="1">
      <c r="A53" s="94"/>
      <c r="B53" s="185" t="s">
        <v>460</v>
      </c>
      <c r="C53" s="249">
        <v>0.67111047890730402</v>
      </c>
      <c r="D53" s="250">
        <v>0.61501074791849863</v>
      </c>
      <c r="E53" s="251">
        <v>0.72721020989610941</v>
      </c>
      <c r="F53" s="250">
        <v>0.64822576262015585</v>
      </c>
      <c r="G53" s="251">
        <v>0.69399519519445219</v>
      </c>
      <c r="H53" s="83"/>
    </row>
    <row r="54" spans="1:8" ht="15.75" customHeight="1">
      <c r="A54" s="94"/>
      <c r="B54" s="185" t="s">
        <v>461</v>
      </c>
      <c r="C54" s="247">
        <v>8.9305555555555569E-2</v>
      </c>
      <c r="D54" s="262">
        <v>5.6381730838876105E-2</v>
      </c>
      <c r="E54" s="263">
        <v>0.12222938027223504</v>
      </c>
      <c r="F54" s="262" t="s">
        <v>95</v>
      </c>
      <c r="G54" s="263" t="s">
        <v>95</v>
      </c>
      <c r="H54" s="83"/>
    </row>
    <row r="55" spans="1:8" ht="15.75" customHeight="1">
      <c r="A55" s="94"/>
      <c r="B55" s="185" t="s">
        <v>462</v>
      </c>
      <c r="C55" s="253">
        <v>11.301228958950205</v>
      </c>
      <c r="D55" s="254">
        <v>10.046936970122639</v>
      </c>
      <c r="E55" s="255">
        <v>12.555520947777771</v>
      </c>
      <c r="F55" s="254">
        <v>10.840796972164027</v>
      </c>
      <c r="G55" s="255">
        <v>11.761660945736383</v>
      </c>
      <c r="H55" s="83"/>
    </row>
    <row r="56" spans="1:8" ht="15.75" customHeight="1">
      <c r="A56" s="94"/>
      <c r="B56" s="185" t="s">
        <v>463</v>
      </c>
      <c r="C56" s="247">
        <v>0.13708757314812164</v>
      </c>
      <c r="D56" s="262">
        <v>0.12962851747399581</v>
      </c>
      <c r="E56" s="263">
        <v>0.14454662882224747</v>
      </c>
      <c r="F56" s="262">
        <v>0.13268885274526054</v>
      </c>
      <c r="G56" s="263">
        <v>0.14148629355098274</v>
      </c>
      <c r="H56" s="83"/>
    </row>
    <row r="57" spans="1:8" ht="15.75" customHeight="1">
      <c r="A57" s="94"/>
      <c r="B57" s="185" t="s">
        <v>464</v>
      </c>
      <c r="C57" s="253">
        <v>18.168983436678733</v>
      </c>
      <c r="D57" s="254">
        <v>17.277088478624194</v>
      </c>
      <c r="E57" s="255">
        <v>19.060878394733273</v>
      </c>
      <c r="F57" s="254">
        <v>17.632651750047511</v>
      </c>
      <c r="G57" s="255">
        <v>18.705315123309955</v>
      </c>
      <c r="H57" s="83"/>
    </row>
    <row r="58" spans="1:8" ht="15.75" customHeight="1">
      <c r="A58" s="94"/>
      <c r="B58" s="185" t="s">
        <v>465</v>
      </c>
      <c r="C58" s="249">
        <v>0.21204389640416874</v>
      </c>
      <c r="D58" s="250">
        <v>0.17585429469997624</v>
      </c>
      <c r="E58" s="251">
        <v>0.24823349810836123</v>
      </c>
      <c r="F58" s="250">
        <v>0.19154880170308466</v>
      </c>
      <c r="G58" s="251">
        <v>0.23253899110525281</v>
      </c>
      <c r="H58" s="83"/>
    </row>
    <row r="59" spans="1:8" ht="15.75" customHeight="1">
      <c r="A59" s="94"/>
      <c r="B59" s="185" t="s">
        <v>466</v>
      </c>
      <c r="C59" s="249">
        <v>5.429007996205212</v>
      </c>
      <c r="D59" s="250">
        <v>5.1631854521846128</v>
      </c>
      <c r="E59" s="251">
        <v>5.6948305402258113</v>
      </c>
      <c r="F59" s="250">
        <v>5.2643440182094317</v>
      </c>
      <c r="G59" s="251">
        <v>5.5936719742009924</v>
      </c>
      <c r="H59" s="83"/>
    </row>
    <row r="60" spans="1:8" ht="15.75" customHeight="1">
      <c r="A60" s="94"/>
      <c r="B60" s="185" t="s">
        <v>467</v>
      </c>
      <c r="C60" s="253">
        <v>21.58506259546477</v>
      </c>
      <c r="D60" s="254">
        <v>20.551274226586113</v>
      </c>
      <c r="E60" s="255">
        <v>22.618850964343427</v>
      </c>
      <c r="F60" s="254">
        <v>20.70561371941859</v>
      </c>
      <c r="G60" s="255">
        <v>22.464511471510949</v>
      </c>
      <c r="H60" s="83"/>
    </row>
    <row r="61" spans="1:8" ht="15.75" customHeight="1">
      <c r="A61" s="94"/>
      <c r="B61" s="185" t="s">
        <v>468</v>
      </c>
      <c r="C61" s="249">
        <v>5.9420219240761263</v>
      </c>
      <c r="D61" s="250">
        <v>5.4950461830671591</v>
      </c>
      <c r="E61" s="251">
        <v>6.3889976650850935</v>
      </c>
      <c r="F61" s="250">
        <v>5.6442964470521435</v>
      </c>
      <c r="G61" s="251">
        <v>6.2397474011001091</v>
      </c>
      <c r="H61" s="83"/>
    </row>
    <row r="62" spans="1:8" ht="15.75" customHeight="1">
      <c r="A62" s="94"/>
      <c r="B62" s="185" t="s">
        <v>469</v>
      </c>
      <c r="C62" s="253">
        <v>15.016031710971722</v>
      </c>
      <c r="D62" s="254">
        <v>13.815329483571027</v>
      </c>
      <c r="E62" s="255">
        <v>16.216733938372418</v>
      </c>
      <c r="F62" s="254">
        <v>14.395947452497303</v>
      </c>
      <c r="G62" s="255">
        <v>15.636115969446141</v>
      </c>
      <c r="H62" s="83"/>
    </row>
    <row r="63" spans="1:8" ht="15.75" customHeight="1">
      <c r="A63" s="94"/>
      <c r="B63" s="185" t="s">
        <v>470</v>
      </c>
      <c r="C63" s="249">
        <v>1.3764420092704726</v>
      </c>
      <c r="D63" s="250">
        <v>1.2435015850463689</v>
      </c>
      <c r="E63" s="251">
        <v>1.5093824334945762</v>
      </c>
      <c r="F63" s="250">
        <v>1.3203697639930732</v>
      </c>
      <c r="G63" s="251">
        <v>1.432514254547872</v>
      </c>
      <c r="H63" s="83"/>
    </row>
    <row r="64" spans="1:8" ht="15.75" customHeight="1">
      <c r="A64" s="94"/>
      <c r="B64" s="185" t="s">
        <v>471</v>
      </c>
      <c r="C64" s="249">
        <v>5.0977062581202341</v>
      </c>
      <c r="D64" s="250">
        <v>4.9942245530302358</v>
      </c>
      <c r="E64" s="251">
        <v>5.2011879632102325</v>
      </c>
      <c r="F64" s="250">
        <v>5.0324764282168983</v>
      </c>
      <c r="G64" s="251">
        <v>5.16293608802357</v>
      </c>
      <c r="H64" s="83"/>
    </row>
    <row r="65" spans="1:8" ht="15.75" customHeight="1">
      <c r="A65" s="94"/>
      <c r="B65" s="185" t="s">
        <v>472</v>
      </c>
      <c r="C65" s="248">
        <v>172.74976568315392</v>
      </c>
      <c r="D65" s="258">
        <v>166.4671574776778</v>
      </c>
      <c r="E65" s="259">
        <v>179.03237388863005</v>
      </c>
      <c r="F65" s="258">
        <v>168.69999802535685</v>
      </c>
      <c r="G65" s="259">
        <v>176.799533340951</v>
      </c>
      <c r="H65" s="83"/>
    </row>
    <row r="66" spans="1:8" ht="15.75" customHeight="1">
      <c r="A66" s="94"/>
      <c r="B66" s="252" t="s">
        <v>211</v>
      </c>
      <c r="C66" s="184"/>
      <c r="D66" s="184"/>
      <c r="E66" s="184"/>
      <c r="F66" s="184"/>
      <c r="G66" s="183"/>
      <c r="H66" s="83"/>
    </row>
    <row r="67" spans="1:8" ht="15.75" customHeight="1">
      <c r="A67" s="94"/>
      <c r="B67" s="185" t="s">
        <v>416</v>
      </c>
      <c r="C67" s="253">
        <v>29.452431531359807</v>
      </c>
      <c r="D67" s="254">
        <v>28.547892844772605</v>
      </c>
      <c r="E67" s="255">
        <v>30.356970217947008</v>
      </c>
      <c r="F67" s="254">
        <v>28.698924090026853</v>
      </c>
      <c r="G67" s="255">
        <v>30.20593897269276</v>
      </c>
      <c r="H67" s="83"/>
    </row>
    <row r="68" spans="1:8" ht="15.75" customHeight="1">
      <c r="A68" s="94"/>
      <c r="B68" s="185" t="s">
        <v>417</v>
      </c>
      <c r="C68" s="247">
        <v>0.72538804327507733</v>
      </c>
      <c r="D68" s="262">
        <v>0.67553051350800908</v>
      </c>
      <c r="E68" s="263">
        <v>0.77524557304214559</v>
      </c>
      <c r="F68" s="262">
        <v>0.70443967744882074</v>
      </c>
      <c r="G68" s="263">
        <v>0.74633640910133392</v>
      </c>
      <c r="H68" s="83"/>
    </row>
    <row r="69" spans="1:8" ht="15.75" customHeight="1">
      <c r="A69" s="94"/>
      <c r="B69" s="185" t="s">
        <v>418</v>
      </c>
      <c r="C69" s="248">
        <v>264.23373190338071</v>
      </c>
      <c r="D69" s="258">
        <v>255.11467559419359</v>
      </c>
      <c r="E69" s="259">
        <v>273.35278821256782</v>
      </c>
      <c r="F69" s="258">
        <v>258.92729380444825</v>
      </c>
      <c r="G69" s="259">
        <v>269.54017000231318</v>
      </c>
      <c r="H69" s="83"/>
    </row>
    <row r="70" spans="1:8" ht="15.75" customHeight="1">
      <c r="A70" s="94"/>
      <c r="B70" s="185" t="s">
        <v>473</v>
      </c>
      <c r="C70" s="253" t="s">
        <v>97</v>
      </c>
      <c r="D70" s="254" t="s">
        <v>95</v>
      </c>
      <c r="E70" s="255" t="s">
        <v>95</v>
      </c>
      <c r="F70" s="254" t="s">
        <v>95</v>
      </c>
      <c r="G70" s="255" t="s">
        <v>95</v>
      </c>
      <c r="H70" s="83"/>
    </row>
    <row r="71" spans="1:8" ht="15.75" customHeight="1">
      <c r="A71" s="94"/>
      <c r="B71" s="185" t="s">
        <v>419</v>
      </c>
      <c r="C71" s="249">
        <v>0.49531926549322264</v>
      </c>
      <c r="D71" s="250">
        <v>0.44513851514026459</v>
      </c>
      <c r="E71" s="251">
        <v>0.54550001584618069</v>
      </c>
      <c r="F71" s="250">
        <v>0.48143259500898067</v>
      </c>
      <c r="G71" s="251">
        <v>0.50920593597746466</v>
      </c>
      <c r="H71" s="83"/>
    </row>
    <row r="72" spans="1:8" ht="15.75" customHeight="1">
      <c r="A72" s="94"/>
      <c r="B72" s="185" t="s">
        <v>420</v>
      </c>
      <c r="C72" s="253">
        <v>17.197613166158135</v>
      </c>
      <c r="D72" s="254">
        <v>16.576385164004837</v>
      </c>
      <c r="E72" s="255">
        <v>17.818841168311433</v>
      </c>
      <c r="F72" s="254">
        <v>16.73907869973592</v>
      </c>
      <c r="G72" s="255">
        <v>17.65614763258035</v>
      </c>
      <c r="H72" s="83"/>
    </row>
    <row r="73" spans="1:8" ht="15.75" customHeight="1">
      <c r="A73" s="94"/>
      <c r="B73" s="185" t="s">
        <v>421</v>
      </c>
      <c r="C73" s="247">
        <v>0.8295821927550141</v>
      </c>
      <c r="D73" s="262">
        <v>0.80208225883680839</v>
      </c>
      <c r="E73" s="263">
        <v>0.85708212667321981</v>
      </c>
      <c r="F73" s="262">
        <v>0.81175531569295389</v>
      </c>
      <c r="G73" s="263">
        <v>0.84740906981707431</v>
      </c>
      <c r="H73" s="83"/>
    </row>
    <row r="74" spans="1:8" ht="15.75" customHeight="1">
      <c r="A74" s="94"/>
      <c r="B74" s="185" t="s">
        <v>422</v>
      </c>
      <c r="C74" s="248">
        <v>137.52637757310109</v>
      </c>
      <c r="D74" s="258">
        <v>132.79387050000867</v>
      </c>
      <c r="E74" s="259">
        <v>142.25888464619351</v>
      </c>
      <c r="F74" s="258">
        <v>135.08743221587986</v>
      </c>
      <c r="G74" s="259">
        <v>139.96532293032232</v>
      </c>
      <c r="H74" s="83"/>
    </row>
    <row r="75" spans="1:8" ht="15.75" customHeight="1">
      <c r="A75" s="94"/>
      <c r="B75" s="185" t="s">
        <v>423</v>
      </c>
      <c r="C75" s="253">
        <v>39.910893027539466</v>
      </c>
      <c r="D75" s="254">
        <v>36.878976948730909</v>
      </c>
      <c r="E75" s="255">
        <v>42.942809106348022</v>
      </c>
      <c r="F75" s="254">
        <v>38.662246077318358</v>
      </c>
      <c r="G75" s="255">
        <v>41.159539977760573</v>
      </c>
      <c r="H75" s="83"/>
    </row>
    <row r="76" spans="1:8" ht="15.75" customHeight="1">
      <c r="A76" s="94"/>
      <c r="B76" s="185" t="s">
        <v>424</v>
      </c>
      <c r="C76" s="253">
        <v>10.16763630880898</v>
      </c>
      <c r="D76" s="254">
        <v>9.6740061587884885</v>
      </c>
      <c r="E76" s="255">
        <v>10.661266458829472</v>
      </c>
      <c r="F76" s="254">
        <v>9.9058607082753642</v>
      </c>
      <c r="G76" s="255">
        <v>10.429411909342596</v>
      </c>
      <c r="H76" s="83"/>
    </row>
    <row r="77" spans="1:8" ht="15.75" customHeight="1">
      <c r="A77" s="94"/>
      <c r="B77" s="185" t="s">
        <v>425</v>
      </c>
      <c r="C77" s="253">
        <v>17.811494610668639</v>
      </c>
      <c r="D77" s="254">
        <v>16.872151399498257</v>
      </c>
      <c r="E77" s="255">
        <v>18.750837821839021</v>
      </c>
      <c r="F77" s="254">
        <v>17.32912149060305</v>
      </c>
      <c r="G77" s="255">
        <v>18.293867730734227</v>
      </c>
      <c r="H77" s="83"/>
    </row>
    <row r="78" spans="1:8" ht="15.75" customHeight="1">
      <c r="A78" s="94"/>
      <c r="B78" s="185" t="s">
        <v>426</v>
      </c>
      <c r="C78" s="249">
        <v>1.5173639522130373</v>
      </c>
      <c r="D78" s="250">
        <v>1.4303305650714295</v>
      </c>
      <c r="E78" s="251">
        <v>1.6043973393546451</v>
      </c>
      <c r="F78" s="250">
        <v>1.464235964996851</v>
      </c>
      <c r="G78" s="251">
        <v>1.5704919394292236</v>
      </c>
      <c r="H78" s="83"/>
    </row>
    <row r="79" spans="1:8" ht="15.75" customHeight="1">
      <c r="A79" s="94"/>
      <c r="B79" s="185" t="s">
        <v>427</v>
      </c>
      <c r="C79" s="247">
        <v>0.36214067523224103</v>
      </c>
      <c r="D79" s="262">
        <v>0.35182279088742702</v>
      </c>
      <c r="E79" s="263">
        <v>0.37245855957705504</v>
      </c>
      <c r="F79" s="262">
        <v>0.35530887397752153</v>
      </c>
      <c r="G79" s="263">
        <v>0.36897247648696052</v>
      </c>
      <c r="H79" s="83"/>
    </row>
    <row r="80" spans="1:8" ht="15.75" customHeight="1">
      <c r="A80" s="94"/>
      <c r="B80" s="185" t="s">
        <v>431</v>
      </c>
      <c r="C80" s="249">
        <v>5.1631583955813865</v>
      </c>
      <c r="D80" s="250">
        <v>4.9846727803298538</v>
      </c>
      <c r="E80" s="251">
        <v>5.3416440108329191</v>
      </c>
      <c r="F80" s="250">
        <v>5.0693274839776183</v>
      </c>
      <c r="G80" s="251">
        <v>5.2569893071851546</v>
      </c>
      <c r="H80" s="83"/>
    </row>
    <row r="81" spans="1:8" ht="15.75" customHeight="1">
      <c r="A81" s="94"/>
      <c r="B81" s="185" t="s">
        <v>432</v>
      </c>
      <c r="C81" s="249">
        <v>3.3531105894397784</v>
      </c>
      <c r="D81" s="250">
        <v>3.1007321174710105</v>
      </c>
      <c r="E81" s="251">
        <v>3.6054890614085462</v>
      </c>
      <c r="F81" s="250">
        <v>3.1874708151754669</v>
      </c>
      <c r="G81" s="251">
        <v>3.5187503637040898</v>
      </c>
      <c r="H81" s="83"/>
    </row>
    <row r="82" spans="1:8" ht="15.75" customHeight="1">
      <c r="A82" s="94"/>
      <c r="B82" s="185" t="s">
        <v>434</v>
      </c>
      <c r="C82" s="249">
        <v>1.1689714249768919</v>
      </c>
      <c r="D82" s="250">
        <v>1.0607395216651616</v>
      </c>
      <c r="E82" s="251">
        <v>1.2772033282886222</v>
      </c>
      <c r="F82" s="250">
        <v>1.127705675035209</v>
      </c>
      <c r="G82" s="251">
        <v>1.2102371749185747</v>
      </c>
      <c r="H82" s="83"/>
    </row>
    <row r="83" spans="1:8" ht="15.75" customHeight="1">
      <c r="A83" s="94"/>
      <c r="B83" s="185" t="s">
        <v>474</v>
      </c>
      <c r="C83" s="249">
        <v>2.9210515580317207</v>
      </c>
      <c r="D83" s="250">
        <v>2.745974707377365</v>
      </c>
      <c r="E83" s="251">
        <v>3.0961284086860763</v>
      </c>
      <c r="F83" s="250">
        <v>2.7831605195353268</v>
      </c>
      <c r="G83" s="251">
        <v>3.0589425965281145</v>
      </c>
      <c r="H83" s="83"/>
    </row>
    <row r="84" spans="1:8" ht="15.75" customHeight="1">
      <c r="A84" s="94"/>
      <c r="B84" s="185" t="s">
        <v>436</v>
      </c>
      <c r="C84" s="249">
        <v>4.0294947908757761</v>
      </c>
      <c r="D84" s="250">
        <v>3.7963172950710851</v>
      </c>
      <c r="E84" s="251">
        <v>4.2626722866804672</v>
      </c>
      <c r="F84" s="250">
        <v>3.9089052891532297</v>
      </c>
      <c r="G84" s="251">
        <v>4.1500842925983221</v>
      </c>
      <c r="H84" s="83"/>
    </row>
    <row r="85" spans="1:8" ht="15.75" customHeight="1">
      <c r="A85" s="94"/>
      <c r="B85" s="185" t="s">
        <v>437</v>
      </c>
      <c r="C85" s="247">
        <v>0.29706492146332508</v>
      </c>
      <c r="D85" s="262">
        <v>0.28071418445331259</v>
      </c>
      <c r="E85" s="263">
        <v>0.31341565847333758</v>
      </c>
      <c r="F85" s="262">
        <v>0.2857649086526482</v>
      </c>
      <c r="G85" s="263">
        <v>0.30836493427400197</v>
      </c>
      <c r="H85" s="83"/>
    </row>
    <row r="86" spans="1:8" ht="15.75" customHeight="1">
      <c r="A86" s="94"/>
      <c r="B86" s="185" t="s">
        <v>438</v>
      </c>
      <c r="C86" s="253">
        <v>18.731064145316004</v>
      </c>
      <c r="D86" s="254">
        <v>17.492530473877746</v>
      </c>
      <c r="E86" s="255">
        <v>19.969597816754263</v>
      </c>
      <c r="F86" s="254">
        <v>18.246922390313426</v>
      </c>
      <c r="G86" s="255">
        <v>19.215205900318583</v>
      </c>
      <c r="H86" s="83"/>
    </row>
    <row r="87" spans="1:8" ht="15.75" customHeight="1">
      <c r="A87" s="94"/>
      <c r="B87" s="185" t="s">
        <v>439</v>
      </c>
      <c r="C87" s="249">
        <v>5.5661289243959038</v>
      </c>
      <c r="D87" s="250">
        <v>5.0217284349688995</v>
      </c>
      <c r="E87" s="251">
        <v>6.110529413822908</v>
      </c>
      <c r="F87" s="250">
        <v>5.1815112255020166</v>
      </c>
      <c r="G87" s="251">
        <v>5.950746623289791</v>
      </c>
      <c r="H87" s="83"/>
    </row>
    <row r="88" spans="1:8" ht="15.75" customHeight="1">
      <c r="A88" s="94"/>
      <c r="B88" s="185" t="s">
        <v>440</v>
      </c>
      <c r="C88" s="247">
        <v>6.7751269017452237E-2</v>
      </c>
      <c r="D88" s="262">
        <v>5.6063554896252851E-2</v>
      </c>
      <c r="E88" s="263">
        <v>7.9438983138651623E-2</v>
      </c>
      <c r="F88" s="262" t="s">
        <v>95</v>
      </c>
      <c r="G88" s="263" t="s">
        <v>95</v>
      </c>
      <c r="H88" s="83"/>
    </row>
    <row r="89" spans="1:8" ht="15.75" customHeight="1">
      <c r="A89" s="94"/>
      <c r="B89" s="185" t="s">
        <v>441</v>
      </c>
      <c r="C89" s="247">
        <v>0.23206059599422982</v>
      </c>
      <c r="D89" s="262">
        <v>0.21924592523236405</v>
      </c>
      <c r="E89" s="263">
        <v>0.24487526675609558</v>
      </c>
      <c r="F89" s="262">
        <v>0.2234987181511639</v>
      </c>
      <c r="G89" s="263">
        <v>0.24062247383729574</v>
      </c>
      <c r="H89" s="83"/>
    </row>
    <row r="90" spans="1:8" ht="15.75" customHeight="1">
      <c r="A90" s="94"/>
      <c r="B90" s="185" t="s">
        <v>442</v>
      </c>
      <c r="C90" s="247">
        <v>0.81966265894995649</v>
      </c>
      <c r="D90" s="262">
        <v>0.79220181053761984</v>
      </c>
      <c r="E90" s="263">
        <v>0.84712350736229314</v>
      </c>
      <c r="F90" s="262">
        <v>0.80434943914912838</v>
      </c>
      <c r="G90" s="263">
        <v>0.83497587875078461</v>
      </c>
      <c r="H90" s="83"/>
    </row>
    <row r="91" spans="1:8" ht="15.75" customHeight="1">
      <c r="A91" s="94"/>
      <c r="B91" s="185" t="s">
        <v>443</v>
      </c>
      <c r="C91" s="253">
        <v>20.554272680658997</v>
      </c>
      <c r="D91" s="254">
        <v>19.733004019611663</v>
      </c>
      <c r="E91" s="255">
        <v>21.375541341706331</v>
      </c>
      <c r="F91" s="254">
        <v>20.098995033233535</v>
      </c>
      <c r="G91" s="255">
        <v>21.009550328084458</v>
      </c>
      <c r="H91" s="83"/>
    </row>
    <row r="92" spans="1:8" ht="15.75" customHeight="1">
      <c r="A92" s="94"/>
      <c r="B92" s="185" t="s">
        <v>444</v>
      </c>
      <c r="C92" s="247">
        <v>4.662783754138828E-2</v>
      </c>
      <c r="D92" s="262">
        <v>4.3887838354003395E-2</v>
      </c>
      <c r="E92" s="263">
        <v>4.9367836728773165E-2</v>
      </c>
      <c r="F92" s="262">
        <v>4.4769445239038128E-2</v>
      </c>
      <c r="G92" s="263">
        <v>4.8486229843738432E-2</v>
      </c>
      <c r="H92" s="83"/>
    </row>
    <row r="93" spans="1:8" ht="15.75" customHeight="1">
      <c r="A93" s="94"/>
      <c r="B93" s="185" t="s">
        <v>445</v>
      </c>
      <c r="C93" s="249">
        <v>0.67566583169018912</v>
      </c>
      <c r="D93" s="250">
        <v>0.5868404976444751</v>
      </c>
      <c r="E93" s="251">
        <v>0.76449116573590314</v>
      </c>
      <c r="F93" s="250">
        <v>0.61649368917666103</v>
      </c>
      <c r="G93" s="251">
        <v>0.73483797420371721</v>
      </c>
      <c r="H93" s="83"/>
    </row>
    <row r="94" spans="1:8" ht="15.75" customHeight="1">
      <c r="A94" s="94"/>
      <c r="B94" s="185" t="s">
        <v>447</v>
      </c>
      <c r="C94" s="253">
        <v>23.627837073931012</v>
      </c>
      <c r="D94" s="254">
        <v>22.523613290343118</v>
      </c>
      <c r="E94" s="255">
        <v>24.732060857518906</v>
      </c>
      <c r="F94" s="254">
        <v>23.04126101609133</v>
      </c>
      <c r="G94" s="255">
        <v>24.214413131770694</v>
      </c>
      <c r="H94" s="83"/>
    </row>
    <row r="95" spans="1:8" ht="15.75" customHeight="1">
      <c r="A95" s="94"/>
      <c r="B95" s="185" t="s">
        <v>448</v>
      </c>
      <c r="C95" s="247">
        <v>3.0506169069101502E-2</v>
      </c>
      <c r="D95" s="262">
        <v>2.9270286823503303E-2</v>
      </c>
      <c r="E95" s="263">
        <v>3.1742051314699697E-2</v>
      </c>
      <c r="F95" s="262">
        <v>2.9789006838802468E-2</v>
      </c>
      <c r="G95" s="263">
        <v>3.1223331299400536E-2</v>
      </c>
      <c r="H95" s="83"/>
    </row>
    <row r="96" spans="1:8" ht="15.75" customHeight="1">
      <c r="A96" s="94"/>
      <c r="B96" s="185" t="s">
        <v>449</v>
      </c>
      <c r="C96" s="249">
        <v>1.5100254424495654</v>
      </c>
      <c r="D96" s="250">
        <v>1.4838344284321965</v>
      </c>
      <c r="E96" s="251">
        <v>1.5362164564669343</v>
      </c>
      <c r="F96" s="250">
        <v>1.4847833989676149</v>
      </c>
      <c r="G96" s="251">
        <v>1.5352674859315159</v>
      </c>
      <c r="H96" s="83"/>
    </row>
    <row r="97" spans="1:8" ht="15.75" customHeight="1">
      <c r="A97" s="94"/>
      <c r="B97" s="185" t="s">
        <v>451</v>
      </c>
      <c r="C97" s="253">
        <v>16.101983000736183</v>
      </c>
      <c r="D97" s="254">
        <v>14.946688105078266</v>
      </c>
      <c r="E97" s="255">
        <v>17.2572778963941</v>
      </c>
      <c r="F97" s="254">
        <v>15.689450382743336</v>
      </c>
      <c r="G97" s="255">
        <v>16.514515618729032</v>
      </c>
      <c r="H97" s="83"/>
    </row>
    <row r="98" spans="1:8" ht="15.75" customHeight="1">
      <c r="A98" s="94"/>
      <c r="B98" s="185" t="s">
        <v>452</v>
      </c>
      <c r="C98" s="247">
        <v>2.7259259259259259E-3</v>
      </c>
      <c r="D98" s="262">
        <v>1.4933391737080063E-3</v>
      </c>
      <c r="E98" s="263">
        <v>3.9585126781438457E-3</v>
      </c>
      <c r="F98" s="262" t="s">
        <v>95</v>
      </c>
      <c r="G98" s="263" t="s">
        <v>95</v>
      </c>
      <c r="H98" s="83"/>
    </row>
    <row r="99" spans="1:8" ht="15.75" customHeight="1">
      <c r="A99" s="94"/>
      <c r="B99" s="185" t="s">
        <v>453</v>
      </c>
      <c r="C99" s="249">
        <v>6.7657356842002088</v>
      </c>
      <c r="D99" s="250">
        <v>6.4540138371281044</v>
      </c>
      <c r="E99" s="251">
        <v>7.0774575312723131</v>
      </c>
      <c r="F99" s="250">
        <v>6.5878812394973316</v>
      </c>
      <c r="G99" s="251">
        <v>6.9435901289030859</v>
      </c>
      <c r="H99" s="83"/>
    </row>
    <row r="100" spans="1:8" ht="15.75" customHeight="1">
      <c r="A100" s="94"/>
      <c r="B100" s="185" t="s">
        <v>454</v>
      </c>
      <c r="C100" s="248">
        <v>62.188097349002952</v>
      </c>
      <c r="D100" s="258">
        <v>58.803820038478207</v>
      </c>
      <c r="E100" s="259">
        <v>65.572374659527696</v>
      </c>
      <c r="F100" s="258">
        <v>60.087078817445466</v>
      </c>
      <c r="G100" s="259">
        <v>64.289115880560431</v>
      </c>
      <c r="H100" s="83"/>
    </row>
    <row r="101" spans="1:8" ht="15.75" customHeight="1">
      <c r="A101" s="94"/>
      <c r="B101" s="185" t="s">
        <v>455</v>
      </c>
      <c r="C101" s="249">
        <v>1.2259369327611112</v>
      </c>
      <c r="D101" s="250">
        <v>1.0944936244423273</v>
      </c>
      <c r="E101" s="251">
        <v>1.357380241079895</v>
      </c>
      <c r="F101" s="250" t="s">
        <v>95</v>
      </c>
      <c r="G101" s="251" t="s">
        <v>95</v>
      </c>
      <c r="H101" s="83"/>
    </row>
    <row r="102" spans="1:8" ht="15.75" customHeight="1">
      <c r="A102" s="94"/>
      <c r="B102" s="185" t="s">
        <v>457</v>
      </c>
      <c r="C102" s="249">
        <v>1.1583385088680249</v>
      </c>
      <c r="D102" s="250">
        <v>1.0089418021563552</v>
      </c>
      <c r="E102" s="251">
        <v>1.3077352155796946</v>
      </c>
      <c r="F102" s="250">
        <v>0.98414855872284368</v>
      </c>
      <c r="G102" s="251">
        <v>1.332528459013206</v>
      </c>
      <c r="H102" s="83"/>
    </row>
    <row r="103" spans="1:8" ht="15.75" customHeight="1">
      <c r="A103" s="94"/>
      <c r="B103" s="185" t="s">
        <v>458</v>
      </c>
      <c r="C103" s="253">
        <v>20.124787993618288</v>
      </c>
      <c r="D103" s="254">
        <v>18.893768224897304</v>
      </c>
      <c r="E103" s="255">
        <v>21.355807762339271</v>
      </c>
      <c r="F103" s="254">
        <v>19.434293605107804</v>
      </c>
      <c r="G103" s="255">
        <v>20.815282382128771</v>
      </c>
      <c r="H103" s="83"/>
    </row>
    <row r="104" spans="1:8" ht="15.75" customHeight="1">
      <c r="A104" s="94"/>
      <c r="B104" s="185" t="s">
        <v>459</v>
      </c>
      <c r="C104" s="247">
        <v>8.6904761904761912E-3</v>
      </c>
      <c r="D104" s="262">
        <v>4.4549375424466501E-3</v>
      </c>
      <c r="E104" s="263">
        <v>1.2926014838505733E-2</v>
      </c>
      <c r="F104" s="262" t="s">
        <v>95</v>
      </c>
      <c r="G104" s="263" t="s">
        <v>95</v>
      </c>
      <c r="H104" s="83"/>
    </row>
    <row r="105" spans="1:8" ht="15.75" customHeight="1">
      <c r="A105" s="94"/>
      <c r="B105" s="185" t="s">
        <v>460</v>
      </c>
      <c r="C105" s="249">
        <v>0.37766034321741393</v>
      </c>
      <c r="D105" s="250">
        <v>0.34378930404024849</v>
      </c>
      <c r="E105" s="251">
        <v>0.41153138239457937</v>
      </c>
      <c r="F105" s="250">
        <v>0.36059251772461964</v>
      </c>
      <c r="G105" s="251">
        <v>0.39472816871020822</v>
      </c>
      <c r="H105" s="83"/>
    </row>
    <row r="106" spans="1:8" ht="15.75" customHeight="1">
      <c r="A106" s="94"/>
      <c r="B106" s="185" t="s">
        <v>461</v>
      </c>
      <c r="C106" s="247">
        <v>8.3574034042034451E-2</v>
      </c>
      <c r="D106" s="262">
        <v>5.739828267506436E-2</v>
      </c>
      <c r="E106" s="263">
        <v>0.10974978540900454</v>
      </c>
      <c r="F106" s="262" t="s">
        <v>95</v>
      </c>
      <c r="G106" s="263" t="s">
        <v>95</v>
      </c>
      <c r="H106" s="83"/>
    </row>
    <row r="107" spans="1:8" ht="15.75" customHeight="1">
      <c r="A107" s="94"/>
      <c r="B107" s="185" t="s">
        <v>462</v>
      </c>
      <c r="C107" s="249">
        <v>7.8136948553219634</v>
      </c>
      <c r="D107" s="250">
        <v>7.3421810041526996</v>
      </c>
      <c r="E107" s="251">
        <v>8.2852087064912272</v>
      </c>
      <c r="F107" s="250">
        <v>7.6335581843086322</v>
      </c>
      <c r="G107" s="251">
        <v>7.9938315263352946</v>
      </c>
      <c r="H107" s="83"/>
    </row>
    <row r="108" spans="1:8" ht="15.75" customHeight="1">
      <c r="A108" s="94"/>
      <c r="B108" s="185" t="s">
        <v>463</v>
      </c>
      <c r="C108" s="247">
        <v>2.6565518367376278E-2</v>
      </c>
      <c r="D108" s="262">
        <v>2.3044305178627083E-2</v>
      </c>
      <c r="E108" s="263">
        <v>3.0086731556125474E-2</v>
      </c>
      <c r="F108" s="262">
        <v>2.5364643229020597E-2</v>
      </c>
      <c r="G108" s="263">
        <v>2.776639350573196E-2</v>
      </c>
      <c r="H108" s="83"/>
    </row>
    <row r="109" spans="1:8" ht="15.75" customHeight="1">
      <c r="A109" s="94"/>
      <c r="B109" s="185" t="s">
        <v>464</v>
      </c>
      <c r="C109" s="249">
        <v>5.9608188502885522</v>
      </c>
      <c r="D109" s="250">
        <v>5.6690240314871261</v>
      </c>
      <c r="E109" s="251">
        <v>6.2526136690899783</v>
      </c>
      <c r="F109" s="250">
        <v>5.7215441265997375</v>
      </c>
      <c r="G109" s="251">
        <v>6.2000935739773668</v>
      </c>
      <c r="H109" s="83"/>
    </row>
    <row r="110" spans="1:8" ht="15.75" customHeight="1">
      <c r="A110" s="94"/>
      <c r="B110" s="185" t="s">
        <v>466</v>
      </c>
      <c r="C110" s="249">
        <v>2.8080137408427892</v>
      </c>
      <c r="D110" s="250">
        <v>2.6769788757487949</v>
      </c>
      <c r="E110" s="251">
        <v>2.9390486059367835</v>
      </c>
      <c r="F110" s="250">
        <v>2.7026180687149286</v>
      </c>
      <c r="G110" s="251">
        <v>2.9134094129706498</v>
      </c>
      <c r="H110" s="83"/>
    </row>
    <row r="111" spans="1:8" ht="15.75" customHeight="1">
      <c r="A111" s="94"/>
      <c r="B111" s="185" t="s">
        <v>467</v>
      </c>
      <c r="C111" s="249">
        <v>6.5189119979946781</v>
      </c>
      <c r="D111" s="250">
        <v>5.7172702710439491</v>
      </c>
      <c r="E111" s="251">
        <v>7.3205537249454071</v>
      </c>
      <c r="F111" s="250">
        <v>5.8928803443012132</v>
      </c>
      <c r="G111" s="251">
        <v>7.144943651688143</v>
      </c>
      <c r="H111" s="83"/>
    </row>
    <row r="112" spans="1:8" ht="15.75" customHeight="1">
      <c r="A112" s="94"/>
      <c r="B112" s="185" t="s">
        <v>468</v>
      </c>
      <c r="C112" s="249">
        <v>2.5619887594684547</v>
      </c>
      <c r="D112" s="250">
        <v>2.4138994830951681</v>
      </c>
      <c r="E112" s="251">
        <v>2.7100780358417413</v>
      </c>
      <c r="F112" s="250">
        <v>2.3898586095015029</v>
      </c>
      <c r="G112" s="251">
        <v>2.7341189094354066</v>
      </c>
      <c r="H112" s="83"/>
    </row>
    <row r="113" spans="1:8" ht="15.75" customHeight="1">
      <c r="A113" s="94"/>
      <c r="B113" s="185" t="s">
        <v>469</v>
      </c>
      <c r="C113" s="249">
        <v>7.1346429206912818</v>
      </c>
      <c r="D113" s="250">
        <v>6.7430896958803652</v>
      </c>
      <c r="E113" s="251">
        <v>7.5261961455021984</v>
      </c>
      <c r="F113" s="250">
        <v>6.95319844146628</v>
      </c>
      <c r="G113" s="251">
        <v>7.3160873999162837</v>
      </c>
      <c r="H113" s="83"/>
    </row>
    <row r="114" spans="1:8" ht="15.75" customHeight="1">
      <c r="A114" s="94"/>
      <c r="B114" s="185" t="s">
        <v>470</v>
      </c>
      <c r="C114" s="249">
        <v>0.4948135213390254</v>
      </c>
      <c r="D114" s="250">
        <v>0.41650584084717202</v>
      </c>
      <c r="E114" s="251">
        <v>0.57312120183087878</v>
      </c>
      <c r="F114" s="250" t="s">
        <v>95</v>
      </c>
      <c r="G114" s="251" t="s">
        <v>95</v>
      </c>
      <c r="H114" s="83"/>
    </row>
    <row r="115" spans="1:8" ht="15.75" customHeight="1">
      <c r="A115" s="94"/>
      <c r="B115" s="185" t="s">
        <v>471</v>
      </c>
      <c r="C115" s="249">
        <v>5.1520959964297468</v>
      </c>
      <c r="D115" s="250">
        <v>5.0264510553505914</v>
      </c>
      <c r="E115" s="251">
        <v>5.2777409375089022</v>
      </c>
      <c r="F115" s="250">
        <v>5.0948457499271145</v>
      </c>
      <c r="G115" s="251">
        <v>5.2093462429323791</v>
      </c>
      <c r="H115" s="83"/>
    </row>
    <row r="116" spans="1:8" ht="15.75" customHeight="1">
      <c r="A116" s="94"/>
      <c r="B116" s="185" t="s">
        <v>472</v>
      </c>
      <c r="C116" s="253">
        <v>42.716871364056239</v>
      </c>
      <c r="D116" s="254">
        <v>38.984507999877138</v>
      </c>
      <c r="E116" s="255">
        <v>46.449234728235339</v>
      </c>
      <c r="F116" s="254">
        <v>41.235393305785578</v>
      </c>
      <c r="G116" s="255">
        <v>44.198349422326899</v>
      </c>
      <c r="H116" s="83"/>
    </row>
    <row r="117" spans="1:8" ht="15.75" customHeight="1">
      <c r="A117" s="94"/>
      <c r="B117" s="252" t="s">
        <v>212</v>
      </c>
      <c r="C117" s="184"/>
      <c r="D117" s="184"/>
      <c r="E117" s="184"/>
      <c r="F117" s="184"/>
      <c r="G117" s="183"/>
      <c r="H117" s="83"/>
    </row>
    <row r="118" spans="1:8" ht="15.75" customHeight="1">
      <c r="A118" s="94"/>
      <c r="B118" s="185" t="s">
        <v>417</v>
      </c>
      <c r="C118" s="249">
        <v>6.059521539058526</v>
      </c>
      <c r="D118" s="250">
        <v>5.9449322844720758</v>
      </c>
      <c r="E118" s="251">
        <v>6.1741107936449762</v>
      </c>
      <c r="F118" s="250">
        <v>5.9567473795343577</v>
      </c>
      <c r="G118" s="251">
        <v>6.1622956985826942</v>
      </c>
      <c r="H118" s="83"/>
    </row>
    <row r="119" spans="1:8" ht="15.75" customHeight="1">
      <c r="A119" s="94"/>
      <c r="B119" s="185" t="s">
        <v>418</v>
      </c>
      <c r="C119" s="248">
        <v>277.68543508394009</v>
      </c>
      <c r="D119" s="258">
        <v>264.78950747025362</v>
      </c>
      <c r="E119" s="259">
        <v>290.58136269762656</v>
      </c>
      <c r="F119" s="258">
        <v>268.64153574287531</v>
      </c>
      <c r="G119" s="259">
        <v>286.72933442500488</v>
      </c>
      <c r="H119" s="83"/>
    </row>
    <row r="120" spans="1:8" ht="15.75" customHeight="1">
      <c r="A120" s="94"/>
      <c r="B120" s="185" t="s">
        <v>475</v>
      </c>
      <c r="C120" s="248">
        <v>4627.6948079940648</v>
      </c>
      <c r="D120" s="258">
        <v>4401.5990550482147</v>
      </c>
      <c r="E120" s="259">
        <v>4853.7905609399149</v>
      </c>
      <c r="F120" s="258">
        <v>4546.6217989062061</v>
      </c>
      <c r="G120" s="259">
        <v>4708.7678170819236</v>
      </c>
      <c r="H120" s="83"/>
    </row>
    <row r="121" spans="1:8" ht="15.75" customHeight="1">
      <c r="A121" s="94"/>
      <c r="B121" s="185" t="s">
        <v>420</v>
      </c>
      <c r="C121" s="253">
        <v>16.97897606746216</v>
      </c>
      <c r="D121" s="254">
        <v>15.266615595954178</v>
      </c>
      <c r="E121" s="255">
        <v>18.691336538970141</v>
      </c>
      <c r="F121" s="254">
        <v>16.222356061243246</v>
      </c>
      <c r="G121" s="255">
        <v>17.735596073681073</v>
      </c>
      <c r="H121" s="83"/>
    </row>
    <row r="122" spans="1:8" ht="15.75" customHeight="1">
      <c r="A122" s="94"/>
      <c r="B122" s="185" t="s">
        <v>421</v>
      </c>
      <c r="C122" s="247">
        <v>0.98072380761951417</v>
      </c>
      <c r="D122" s="262">
        <v>0.93790465764151354</v>
      </c>
      <c r="E122" s="263">
        <v>1.0235429575975148</v>
      </c>
      <c r="F122" s="262">
        <v>0.94663684015222971</v>
      </c>
      <c r="G122" s="263">
        <v>1.0148107750867985</v>
      </c>
      <c r="H122" s="83"/>
    </row>
    <row r="123" spans="1:8" ht="15.75" customHeight="1">
      <c r="A123" s="94"/>
      <c r="B123" s="185" t="s">
        <v>422</v>
      </c>
      <c r="C123" s="248">
        <v>138.54438479716507</v>
      </c>
      <c r="D123" s="258">
        <v>130.46769900170733</v>
      </c>
      <c r="E123" s="259">
        <v>146.6210705926228</v>
      </c>
      <c r="F123" s="258">
        <v>135.8333368262895</v>
      </c>
      <c r="G123" s="259">
        <v>141.25543276804063</v>
      </c>
      <c r="H123" s="83"/>
    </row>
    <row r="124" spans="1:8" ht="15.75" customHeight="1">
      <c r="A124" s="94"/>
      <c r="B124" s="185" t="s">
        <v>423</v>
      </c>
      <c r="C124" s="248">
        <v>77.924920559866038</v>
      </c>
      <c r="D124" s="258">
        <v>74.038623441960453</v>
      </c>
      <c r="E124" s="259">
        <v>81.811217677771623</v>
      </c>
      <c r="F124" s="258">
        <v>76.413916206722291</v>
      </c>
      <c r="G124" s="259">
        <v>79.435924913009785</v>
      </c>
      <c r="H124" s="83"/>
    </row>
    <row r="125" spans="1:8" ht="15.75" customHeight="1">
      <c r="A125" s="94"/>
      <c r="B125" s="185" t="s">
        <v>424</v>
      </c>
      <c r="C125" s="253">
        <v>11.317105944277888</v>
      </c>
      <c r="D125" s="254">
        <v>10.407275478184074</v>
      </c>
      <c r="E125" s="255">
        <v>12.226936410371701</v>
      </c>
      <c r="F125" s="254">
        <v>10.771437858789753</v>
      </c>
      <c r="G125" s="255">
        <v>11.862774029766022</v>
      </c>
      <c r="H125" s="83"/>
    </row>
    <row r="126" spans="1:8" ht="15.75" customHeight="1">
      <c r="A126" s="94"/>
      <c r="B126" s="185" t="s">
        <v>426</v>
      </c>
      <c r="C126" s="249">
        <v>5.535982402131121</v>
      </c>
      <c r="D126" s="250">
        <v>5.0981440107719562</v>
      </c>
      <c r="E126" s="251">
        <v>5.9738207934902858</v>
      </c>
      <c r="F126" s="250">
        <v>5.2114529762989097</v>
      </c>
      <c r="G126" s="251">
        <v>5.8605118279633324</v>
      </c>
      <c r="H126" s="83"/>
    </row>
    <row r="127" spans="1:8" ht="15.75" customHeight="1">
      <c r="A127" s="94"/>
      <c r="B127" s="185" t="s">
        <v>427</v>
      </c>
      <c r="C127" s="247">
        <v>0.36072267345460152</v>
      </c>
      <c r="D127" s="262">
        <v>0.35198370523627531</v>
      </c>
      <c r="E127" s="263">
        <v>0.36946164167292772</v>
      </c>
      <c r="F127" s="262">
        <v>0.35396130751780652</v>
      </c>
      <c r="G127" s="263">
        <v>0.36748403939139651</v>
      </c>
      <c r="H127" s="83"/>
    </row>
    <row r="128" spans="1:8" ht="15.75" customHeight="1">
      <c r="A128" s="94"/>
      <c r="B128" s="185" t="s">
        <v>428</v>
      </c>
      <c r="C128" s="249">
        <v>3.7492773243098809</v>
      </c>
      <c r="D128" s="250">
        <v>3.4436845700925018</v>
      </c>
      <c r="E128" s="251">
        <v>4.0548700785272596</v>
      </c>
      <c r="F128" s="250">
        <v>3.632087408903796</v>
      </c>
      <c r="G128" s="251">
        <v>3.8664672397159658</v>
      </c>
      <c r="H128" s="83"/>
    </row>
    <row r="129" spans="1:8" ht="15.75" customHeight="1">
      <c r="A129" s="94"/>
      <c r="B129" s="185" t="s">
        <v>429</v>
      </c>
      <c r="C129" s="249">
        <v>1.7520578695061049</v>
      </c>
      <c r="D129" s="250">
        <v>1.5642264366700371</v>
      </c>
      <c r="E129" s="251">
        <v>1.9398893023421726</v>
      </c>
      <c r="F129" s="250">
        <v>1.6861944977008845</v>
      </c>
      <c r="G129" s="251">
        <v>1.8179212413113253</v>
      </c>
      <c r="H129" s="83"/>
    </row>
    <row r="130" spans="1:8" ht="15.75" customHeight="1">
      <c r="A130" s="94"/>
      <c r="B130" s="185" t="s">
        <v>430</v>
      </c>
      <c r="C130" s="249">
        <v>1.8372824325790458</v>
      </c>
      <c r="D130" s="250">
        <v>1.4086164077373389</v>
      </c>
      <c r="E130" s="251">
        <v>2.2659484574207527</v>
      </c>
      <c r="F130" s="250">
        <v>1.7464948590561351</v>
      </c>
      <c r="G130" s="251">
        <v>1.9280700061019564</v>
      </c>
      <c r="H130" s="83"/>
    </row>
    <row r="131" spans="1:8" ht="15.75" customHeight="1">
      <c r="A131" s="94"/>
      <c r="B131" s="185" t="s">
        <v>431</v>
      </c>
      <c r="C131" s="249">
        <v>5.7303119232836384</v>
      </c>
      <c r="D131" s="250">
        <v>5.5955949066739539</v>
      </c>
      <c r="E131" s="251">
        <v>5.8650289398933229</v>
      </c>
      <c r="F131" s="250">
        <v>5.6443664892447796</v>
      </c>
      <c r="G131" s="251">
        <v>5.8162573573224972</v>
      </c>
      <c r="H131" s="83"/>
    </row>
    <row r="132" spans="1:8" ht="15.75" customHeight="1">
      <c r="A132" s="94"/>
      <c r="B132" s="185" t="s">
        <v>432</v>
      </c>
      <c r="C132" s="253">
        <v>18.168176609271338</v>
      </c>
      <c r="D132" s="254">
        <v>15.955642242135731</v>
      </c>
      <c r="E132" s="255">
        <v>20.380710976406945</v>
      </c>
      <c r="F132" s="254">
        <v>17.443087649100665</v>
      </c>
      <c r="G132" s="255">
        <v>18.893265569442011</v>
      </c>
      <c r="H132" s="83"/>
    </row>
    <row r="133" spans="1:8" ht="15.75" customHeight="1">
      <c r="A133" s="94"/>
      <c r="B133" s="185" t="s">
        <v>433</v>
      </c>
      <c r="C133" s="249">
        <v>5.2864473170942077</v>
      </c>
      <c r="D133" s="250">
        <v>4.7503691640009098</v>
      </c>
      <c r="E133" s="251">
        <v>5.8225254701875055</v>
      </c>
      <c r="F133" s="250">
        <v>5.0907424604590217</v>
      </c>
      <c r="G133" s="251">
        <v>5.4821521737293937</v>
      </c>
      <c r="H133" s="83"/>
    </row>
    <row r="134" spans="1:8" ht="15.75" customHeight="1">
      <c r="A134" s="94"/>
      <c r="B134" s="185" t="s">
        <v>476</v>
      </c>
      <c r="C134" s="249">
        <v>1.9803880208183209</v>
      </c>
      <c r="D134" s="250">
        <v>1.4951370484501494</v>
      </c>
      <c r="E134" s="251">
        <v>2.4656389931864924</v>
      </c>
      <c r="F134" s="250" t="s">
        <v>95</v>
      </c>
      <c r="G134" s="251" t="s">
        <v>95</v>
      </c>
      <c r="H134" s="83"/>
    </row>
    <row r="135" spans="1:8" ht="15.75" customHeight="1">
      <c r="A135" s="94"/>
      <c r="B135" s="185" t="s">
        <v>435</v>
      </c>
      <c r="C135" s="249">
        <v>0.67509165817830519</v>
      </c>
      <c r="D135" s="250">
        <v>0.58533655578724519</v>
      </c>
      <c r="E135" s="251">
        <v>0.76484676056936518</v>
      </c>
      <c r="F135" s="250">
        <v>0.64283940316536725</v>
      </c>
      <c r="G135" s="251">
        <v>0.70734391319124312</v>
      </c>
      <c r="H135" s="83"/>
    </row>
    <row r="136" spans="1:8" ht="15.75" customHeight="1">
      <c r="A136" s="94"/>
      <c r="B136" s="185" t="s">
        <v>436</v>
      </c>
      <c r="C136" s="249">
        <v>4.1148557102873955</v>
      </c>
      <c r="D136" s="250">
        <v>3.7254088346239054</v>
      </c>
      <c r="E136" s="251">
        <v>4.5043025859508861</v>
      </c>
      <c r="F136" s="250">
        <v>3.8520979929754522</v>
      </c>
      <c r="G136" s="251">
        <v>4.3776134275993392</v>
      </c>
      <c r="H136" s="83"/>
    </row>
    <row r="137" spans="1:8" ht="15.75" customHeight="1">
      <c r="A137" s="94"/>
      <c r="B137" s="185" t="s">
        <v>437</v>
      </c>
      <c r="C137" s="249">
        <v>2.7152622508476822</v>
      </c>
      <c r="D137" s="250">
        <v>2.6196187212796795</v>
      </c>
      <c r="E137" s="251">
        <v>2.810905780415685</v>
      </c>
      <c r="F137" s="250">
        <v>2.6604227899549002</v>
      </c>
      <c r="G137" s="251">
        <v>2.7701017117404643</v>
      </c>
      <c r="H137" s="83"/>
    </row>
    <row r="138" spans="1:8" ht="15.75" customHeight="1">
      <c r="A138" s="94"/>
      <c r="B138" s="185" t="s">
        <v>438</v>
      </c>
      <c r="C138" s="253">
        <v>38.848895903579219</v>
      </c>
      <c r="D138" s="254">
        <v>36.691476703907</v>
      </c>
      <c r="E138" s="255">
        <v>41.006315103251438</v>
      </c>
      <c r="F138" s="254">
        <v>38.094139539171216</v>
      </c>
      <c r="G138" s="255">
        <v>39.603652267987222</v>
      </c>
      <c r="H138" s="83"/>
    </row>
    <row r="139" spans="1:8" ht="15.75" customHeight="1">
      <c r="A139" s="94"/>
      <c r="B139" s="185" t="s">
        <v>439</v>
      </c>
      <c r="C139" s="253">
        <v>21.109633956561577</v>
      </c>
      <c r="D139" s="254">
        <v>18.025075942780177</v>
      </c>
      <c r="E139" s="255">
        <v>24.194191970342978</v>
      </c>
      <c r="F139" s="254">
        <v>19.533727557372334</v>
      </c>
      <c r="G139" s="255">
        <v>22.68554035575082</v>
      </c>
      <c r="H139" s="83"/>
    </row>
    <row r="140" spans="1:8" ht="15.75" customHeight="1">
      <c r="A140" s="94"/>
      <c r="B140" s="185" t="s">
        <v>440</v>
      </c>
      <c r="C140" s="249">
        <v>0.21206645810731475</v>
      </c>
      <c r="D140" s="250">
        <v>0.17989937809909279</v>
      </c>
      <c r="E140" s="251">
        <v>0.24423353811553672</v>
      </c>
      <c r="F140" s="250" t="s">
        <v>95</v>
      </c>
      <c r="G140" s="251" t="s">
        <v>95</v>
      </c>
      <c r="H140" s="83"/>
    </row>
    <row r="141" spans="1:8" ht="15.75" customHeight="1">
      <c r="A141" s="94"/>
      <c r="B141" s="185" t="s">
        <v>441</v>
      </c>
      <c r="C141" s="247">
        <v>0.42775217246641506</v>
      </c>
      <c r="D141" s="262">
        <v>0.41204233035557919</v>
      </c>
      <c r="E141" s="263">
        <v>0.44346201457725093</v>
      </c>
      <c r="F141" s="262">
        <v>0.41646324768810061</v>
      </c>
      <c r="G141" s="263">
        <v>0.43904109724472951</v>
      </c>
      <c r="H141" s="83"/>
    </row>
    <row r="142" spans="1:8" ht="15.75" customHeight="1">
      <c r="A142" s="94"/>
      <c r="B142" s="185" t="s">
        <v>442</v>
      </c>
      <c r="C142" s="247">
        <v>0.84838604283748942</v>
      </c>
      <c r="D142" s="262">
        <v>0.82842957999474853</v>
      </c>
      <c r="E142" s="263">
        <v>0.8683425056802303</v>
      </c>
      <c r="F142" s="262">
        <v>0.83477696270393087</v>
      </c>
      <c r="G142" s="263">
        <v>0.86199512297104797</v>
      </c>
      <c r="H142" s="83"/>
    </row>
    <row r="143" spans="1:8" ht="15.75" customHeight="1">
      <c r="A143" s="94"/>
      <c r="B143" s="185" t="s">
        <v>443</v>
      </c>
      <c r="C143" s="253">
        <v>23.087301232461439</v>
      </c>
      <c r="D143" s="254">
        <v>20.659387672450428</v>
      </c>
      <c r="E143" s="255">
        <v>25.515214792472449</v>
      </c>
      <c r="F143" s="254">
        <v>21.856018920979022</v>
      </c>
      <c r="G143" s="255">
        <v>24.318583543943856</v>
      </c>
      <c r="H143" s="83"/>
    </row>
    <row r="144" spans="1:8" ht="15.75" customHeight="1">
      <c r="A144" s="94"/>
      <c r="B144" s="185" t="s">
        <v>445</v>
      </c>
      <c r="C144" s="253">
        <v>11.922046140083097</v>
      </c>
      <c r="D144" s="254">
        <v>9.9601658271560787</v>
      </c>
      <c r="E144" s="255">
        <v>13.883926453010115</v>
      </c>
      <c r="F144" s="254" t="s">
        <v>95</v>
      </c>
      <c r="G144" s="255" t="s">
        <v>95</v>
      </c>
      <c r="H144" s="83"/>
    </row>
    <row r="145" spans="1:8" ht="15.75" customHeight="1">
      <c r="A145" s="94"/>
      <c r="B145" s="185" t="s">
        <v>446</v>
      </c>
      <c r="C145" s="253">
        <v>33.887467061503195</v>
      </c>
      <c r="D145" s="254">
        <v>32.585532320295108</v>
      </c>
      <c r="E145" s="255">
        <v>35.189401802711281</v>
      </c>
      <c r="F145" s="254">
        <v>33.258974493949523</v>
      </c>
      <c r="G145" s="255">
        <v>34.515959629056866</v>
      </c>
      <c r="H145" s="83"/>
    </row>
    <row r="146" spans="1:8" ht="15.75" customHeight="1">
      <c r="A146" s="94"/>
      <c r="B146" s="185" t="s">
        <v>448</v>
      </c>
      <c r="C146" s="247">
        <v>3.2725925925925922E-2</v>
      </c>
      <c r="D146" s="262">
        <v>2.5015172210069082E-2</v>
      </c>
      <c r="E146" s="263">
        <v>4.0436679641782762E-2</v>
      </c>
      <c r="F146" s="262" t="s">
        <v>95</v>
      </c>
      <c r="G146" s="263" t="s">
        <v>95</v>
      </c>
      <c r="H146" s="83"/>
    </row>
    <row r="147" spans="1:8" ht="15.75" customHeight="1">
      <c r="A147" s="94"/>
      <c r="B147" s="185" t="s">
        <v>449</v>
      </c>
      <c r="C147" s="249">
        <v>1.4648661953526079</v>
      </c>
      <c r="D147" s="250">
        <v>1.4218382481459324</v>
      </c>
      <c r="E147" s="251">
        <v>1.5078941425592833</v>
      </c>
      <c r="F147" s="250">
        <v>1.4452671748357107</v>
      </c>
      <c r="G147" s="251">
        <v>1.4844652158695051</v>
      </c>
      <c r="H147" s="83"/>
    </row>
    <row r="148" spans="1:8" ht="15.75" customHeight="1">
      <c r="A148" s="94"/>
      <c r="B148" s="185" t="s">
        <v>450</v>
      </c>
      <c r="C148" s="249">
        <v>9.3651744343827197</v>
      </c>
      <c r="D148" s="250">
        <v>8.2853484875042653</v>
      </c>
      <c r="E148" s="251">
        <v>10.445000381261174</v>
      </c>
      <c r="F148" s="250">
        <v>9.1373909791874528</v>
      </c>
      <c r="G148" s="251">
        <v>9.5929578895779866</v>
      </c>
      <c r="H148" s="83"/>
    </row>
    <row r="149" spans="1:8" ht="15.75" customHeight="1">
      <c r="A149" s="94"/>
      <c r="B149" s="185" t="s">
        <v>451</v>
      </c>
      <c r="C149" s="248">
        <v>133.62336217765954</v>
      </c>
      <c r="D149" s="258">
        <v>126.04366521640772</v>
      </c>
      <c r="E149" s="259">
        <v>141.20305913891136</v>
      </c>
      <c r="F149" s="258">
        <v>128.19575253508643</v>
      </c>
      <c r="G149" s="259">
        <v>139.05097182023266</v>
      </c>
      <c r="H149" s="83"/>
    </row>
    <row r="150" spans="1:8" ht="15.75" customHeight="1">
      <c r="A150" s="94"/>
      <c r="B150" s="185" t="s">
        <v>453</v>
      </c>
      <c r="C150" s="249">
        <v>7.1371533333333321</v>
      </c>
      <c r="D150" s="250">
        <v>6.9065481854172894</v>
      </c>
      <c r="E150" s="251">
        <v>7.3677584812493748</v>
      </c>
      <c r="F150" s="250">
        <v>7.0191693353335491</v>
      </c>
      <c r="G150" s="251">
        <v>7.2551373313331151</v>
      </c>
      <c r="H150" s="83"/>
    </row>
    <row r="151" spans="1:8" ht="15.75" customHeight="1">
      <c r="A151" s="94"/>
      <c r="B151" s="185" t="s">
        <v>454</v>
      </c>
      <c r="C151" s="248">
        <v>82.924145146371046</v>
      </c>
      <c r="D151" s="258">
        <v>76.896392856416568</v>
      </c>
      <c r="E151" s="259">
        <v>88.951897436325524</v>
      </c>
      <c r="F151" s="258">
        <v>81.575945832603139</v>
      </c>
      <c r="G151" s="259">
        <v>84.272344460138953</v>
      </c>
      <c r="H151" s="83"/>
    </row>
    <row r="152" spans="1:8" ht="15.75" customHeight="1">
      <c r="A152" s="94"/>
      <c r="B152" s="185" t="s">
        <v>477</v>
      </c>
      <c r="C152" s="249">
        <v>26.035623451121914</v>
      </c>
      <c r="D152" s="250">
        <v>25.245895872177179</v>
      </c>
      <c r="E152" s="251">
        <v>26.825351030066649</v>
      </c>
      <c r="F152" s="250">
        <v>25.581260916519568</v>
      </c>
      <c r="G152" s="251">
        <v>26.48998598572426</v>
      </c>
      <c r="H152" s="83"/>
    </row>
    <row r="153" spans="1:8" ht="15.75" customHeight="1">
      <c r="A153" s="94"/>
      <c r="B153" s="185" t="s">
        <v>456</v>
      </c>
      <c r="C153" s="249">
        <v>6.4478414588004354</v>
      </c>
      <c r="D153" s="250">
        <v>5.7214051034127014</v>
      </c>
      <c r="E153" s="251">
        <v>7.1742778141881693</v>
      </c>
      <c r="F153" s="250">
        <v>6.1570071593723554</v>
      </c>
      <c r="G153" s="251">
        <v>6.7386757582285153</v>
      </c>
      <c r="H153" s="83"/>
    </row>
    <row r="154" spans="1:8" ht="15.75" customHeight="1">
      <c r="A154" s="94"/>
      <c r="B154" s="185" t="s">
        <v>458</v>
      </c>
      <c r="C154" s="248">
        <v>121.13872394557532</v>
      </c>
      <c r="D154" s="258">
        <v>113.79799358310633</v>
      </c>
      <c r="E154" s="259">
        <v>128.47945430804432</v>
      </c>
      <c r="F154" s="258">
        <v>118.52141265441053</v>
      </c>
      <c r="G154" s="259">
        <v>123.75603523674012</v>
      </c>
      <c r="H154" s="83"/>
    </row>
    <row r="155" spans="1:8" ht="15.75" customHeight="1">
      <c r="A155" s="94"/>
      <c r="B155" s="185" t="s">
        <v>460</v>
      </c>
      <c r="C155" s="249">
        <v>0.75850831635640115</v>
      </c>
      <c r="D155" s="250">
        <v>0.64137500215672172</v>
      </c>
      <c r="E155" s="251">
        <v>0.87564163055608057</v>
      </c>
      <c r="F155" s="250">
        <v>0.72360783890383518</v>
      </c>
      <c r="G155" s="251">
        <v>0.79340879380896712</v>
      </c>
      <c r="H155" s="83"/>
    </row>
    <row r="156" spans="1:8" ht="15.75" customHeight="1">
      <c r="A156" s="94"/>
      <c r="B156" s="185" t="s">
        <v>462</v>
      </c>
      <c r="C156" s="253">
        <v>13.193571573025615</v>
      </c>
      <c r="D156" s="254">
        <v>12.080927167462166</v>
      </c>
      <c r="E156" s="255">
        <v>14.306215978589064</v>
      </c>
      <c r="F156" s="254">
        <v>12.747571789971406</v>
      </c>
      <c r="G156" s="255">
        <v>13.639571356079824</v>
      </c>
      <c r="H156" s="83"/>
    </row>
    <row r="157" spans="1:8" ht="15.75" customHeight="1">
      <c r="A157" s="94"/>
      <c r="B157" s="185" t="s">
        <v>463</v>
      </c>
      <c r="C157" s="247">
        <v>0.15417166488519407</v>
      </c>
      <c r="D157" s="262">
        <v>0.14634985828021407</v>
      </c>
      <c r="E157" s="263">
        <v>0.16199347149017407</v>
      </c>
      <c r="F157" s="262">
        <v>0.14906830825497294</v>
      </c>
      <c r="G157" s="263">
        <v>0.1592750215154152</v>
      </c>
      <c r="H157" s="83"/>
    </row>
    <row r="158" spans="1:8" ht="15.75" customHeight="1">
      <c r="A158" s="94"/>
      <c r="B158" s="185" t="s">
        <v>464</v>
      </c>
      <c r="C158" s="253">
        <v>18.411184793109214</v>
      </c>
      <c r="D158" s="254">
        <v>17.063042535982142</v>
      </c>
      <c r="E158" s="255">
        <v>19.759327050236287</v>
      </c>
      <c r="F158" s="254">
        <v>17.766331868964318</v>
      </c>
      <c r="G158" s="255">
        <v>19.05603771725411</v>
      </c>
      <c r="H158" s="83"/>
    </row>
    <row r="159" spans="1:8" ht="15.75" customHeight="1">
      <c r="A159" s="94"/>
      <c r="B159" s="185" t="s">
        <v>465</v>
      </c>
      <c r="C159" s="249">
        <v>0.23179478717751376</v>
      </c>
      <c r="D159" s="250">
        <v>0.19875258975939547</v>
      </c>
      <c r="E159" s="251">
        <v>0.26483698459563204</v>
      </c>
      <c r="F159" s="250">
        <v>0.21711428195886692</v>
      </c>
      <c r="G159" s="251">
        <v>0.24647529239616059</v>
      </c>
      <c r="H159" s="83"/>
    </row>
    <row r="160" spans="1:8" ht="15.75" customHeight="1">
      <c r="A160" s="94"/>
      <c r="B160" s="185" t="s">
        <v>466</v>
      </c>
      <c r="C160" s="249">
        <v>5.7530991182269089</v>
      </c>
      <c r="D160" s="250">
        <v>5.2106706722390355</v>
      </c>
      <c r="E160" s="251">
        <v>6.2955275642147823</v>
      </c>
      <c r="F160" s="250">
        <v>5.4517119950681243</v>
      </c>
      <c r="G160" s="251">
        <v>6.0544862413856935</v>
      </c>
      <c r="H160" s="83"/>
    </row>
    <row r="161" spans="1:8" ht="15.75" customHeight="1">
      <c r="A161" s="94"/>
      <c r="B161" s="185" t="s">
        <v>467</v>
      </c>
      <c r="C161" s="253">
        <v>20.850965594343201</v>
      </c>
      <c r="D161" s="254">
        <v>19.524457520760023</v>
      </c>
      <c r="E161" s="255">
        <v>22.177473667926378</v>
      </c>
      <c r="F161" s="254">
        <v>19.703988953660609</v>
      </c>
      <c r="G161" s="255">
        <v>21.997942235025793</v>
      </c>
      <c r="H161" s="83"/>
    </row>
    <row r="162" spans="1:8" ht="15.75" customHeight="1">
      <c r="A162" s="94"/>
      <c r="B162" s="185" t="s">
        <v>468</v>
      </c>
      <c r="C162" s="249">
        <v>6.411076711759657</v>
      </c>
      <c r="D162" s="250">
        <v>5.1744148889158552</v>
      </c>
      <c r="E162" s="251">
        <v>7.6477385346034588</v>
      </c>
      <c r="F162" s="250">
        <v>6.2841158767772827</v>
      </c>
      <c r="G162" s="251">
        <v>6.5380375467420313</v>
      </c>
      <c r="H162" s="83"/>
    </row>
    <row r="163" spans="1:8" ht="15.75" customHeight="1">
      <c r="A163" s="94"/>
      <c r="B163" s="185" t="s">
        <v>469</v>
      </c>
      <c r="C163" s="253">
        <v>19.100895455434262</v>
      </c>
      <c r="D163" s="254">
        <v>17.927893328310471</v>
      </c>
      <c r="E163" s="255">
        <v>20.273897582558053</v>
      </c>
      <c r="F163" s="254">
        <v>18.70368949499273</v>
      </c>
      <c r="G163" s="255">
        <v>19.498101415875794</v>
      </c>
      <c r="H163" s="83"/>
    </row>
    <row r="164" spans="1:8" ht="15.75" customHeight="1">
      <c r="A164" s="94"/>
      <c r="B164" s="185" t="s">
        <v>470</v>
      </c>
      <c r="C164" s="249">
        <v>1.5452820108372043</v>
      </c>
      <c r="D164" s="250">
        <v>1.3296382286779913</v>
      </c>
      <c r="E164" s="251">
        <v>1.7609257929964173</v>
      </c>
      <c r="F164" s="250" t="s">
        <v>95</v>
      </c>
      <c r="G164" s="251" t="s">
        <v>95</v>
      </c>
      <c r="H164" s="83"/>
    </row>
    <row r="165" spans="1:8" ht="15.75" customHeight="1">
      <c r="A165" s="94"/>
      <c r="B165" s="185" t="s">
        <v>471</v>
      </c>
      <c r="C165" s="249">
        <v>5.1215592824804821</v>
      </c>
      <c r="D165" s="250">
        <v>4.9765973007759614</v>
      </c>
      <c r="E165" s="251">
        <v>5.2665212641850028</v>
      </c>
      <c r="F165" s="250">
        <v>5.0363551550017061</v>
      </c>
      <c r="G165" s="251">
        <v>5.2067634099592581</v>
      </c>
      <c r="H165" s="83"/>
    </row>
    <row r="166" spans="1:8" ht="15.75" customHeight="1">
      <c r="A166" s="94"/>
      <c r="B166" s="268" t="s">
        <v>186</v>
      </c>
      <c r="C166" s="269"/>
      <c r="D166" s="269"/>
      <c r="E166" s="269"/>
      <c r="F166" s="269"/>
      <c r="G166" s="207"/>
      <c r="H166" s="83"/>
    </row>
    <row r="167" spans="1:8" ht="15.75" customHeight="1">
      <c r="A167" s="94"/>
      <c r="B167" s="205" t="s">
        <v>453</v>
      </c>
      <c r="C167" s="265">
        <v>7.2049155363247852</v>
      </c>
      <c r="D167" s="266">
        <v>7.0925525714634201</v>
      </c>
      <c r="E167" s="267">
        <v>7.3172785011861503</v>
      </c>
      <c r="F167" s="266">
        <v>7.1459151023944205</v>
      </c>
      <c r="G167" s="267">
        <v>7.2639159702551499</v>
      </c>
      <c r="H167" s="83"/>
    </row>
    <row r="168" spans="1:8" ht="15.75" customHeight="1">
      <c r="B168" s="270" t="s">
        <v>749</v>
      </c>
    </row>
    <row r="169" spans="1:8" ht="15.75" customHeight="1">
      <c r="A169" s="1"/>
      <c r="B169"/>
      <c r="C169"/>
      <c r="D169"/>
      <c r="E169"/>
      <c r="F169"/>
      <c r="G169"/>
    </row>
    <row r="170" spans="1:8" ht="15.75" customHeight="1">
      <c r="A170" s="1"/>
      <c r="B170"/>
      <c r="C170"/>
      <c r="D170"/>
      <c r="E170"/>
      <c r="F170"/>
      <c r="G170"/>
    </row>
  </sheetData>
  <dataConsolidate/>
  <mergeCells count="4">
    <mergeCell ref="F2:G2"/>
    <mergeCell ref="B2:B3"/>
    <mergeCell ref="A2:A3"/>
    <mergeCell ref="D2:E2"/>
  </mergeCells>
  <conditionalFormatting sqref="A4:G4 A5 A6:G6 A7 A8:G8 A9:A65 A66:G66 A67:A116 A117:G117 A118:A165 A166:G166 A167">
    <cfRule type="expression" dxfId="7" priority="323">
      <formula>IF(CertVal_IsBlnkRow*CertVal_IsBlnkRowNext=1,TRUE,FALSE)</formula>
    </cfRule>
  </conditionalFormatting>
  <conditionalFormatting sqref="B5:G167">
    <cfRule type="expression" dxfId="6" priority="1">
      <formula>IF(CertVal_IsBlnkRow*CertVal_IsBlnkRowNext=1,TRUE,FALSE)</formula>
    </cfRule>
  </conditionalFormatting>
  <hyperlinks>
    <hyperlink ref="B5" location="'Fire Assay'!$A$18" display="'Fire Assay'!$A$18" xr:uid="{4ACF508A-9634-4580-9C04-03E8EB870646}"/>
    <hyperlink ref="B7" location="'AR Digest 10-50g'!$A$1" display="'AR Digest 10-50g'!$A$1" xr:uid="{AAA2D890-5027-4237-8FC4-AC91BAED6FF0}"/>
    <hyperlink ref="B9" location="'4-Acid'!$A$1" display="'4-Acid'!$A$1" xr:uid="{03BEA365-D87F-4A66-B524-799573584EAB}"/>
    <hyperlink ref="B10" location="'4-Acid'!$A$18" display="'4-Acid'!$A$18" xr:uid="{E88A9F86-0822-4D05-A9FE-E4AB93E0439E}"/>
    <hyperlink ref="B11" location="'4-Acid'!$A$58" display="'4-Acid'!$A$58" xr:uid="{E6757701-7525-469C-B70B-0119C64A9A99}"/>
    <hyperlink ref="B12" location="'4-Acid'!$A$112" display="'4-Acid'!$A$112" xr:uid="{54745E9C-A76D-4DC1-AD63-C12317A6C149}"/>
    <hyperlink ref="B13" location="'4-Acid'!$A$131" display="'4-Acid'!$A$131" xr:uid="{B3B75381-D83C-4362-941B-4E128207E4C7}"/>
    <hyperlink ref="B14" location="'4-Acid'!$A$149" display="'4-Acid'!$A$149" xr:uid="{51C16D54-FA2C-461F-BEF4-CF23793A1524}"/>
    <hyperlink ref="B15" location="'4-Acid'!$A$167" display="'4-Acid'!$A$167" xr:uid="{B5C01808-9923-492C-80C5-C918021ABC75}"/>
    <hyperlink ref="B16" location="'4-Acid'!$A$185" display="'4-Acid'!$A$185" xr:uid="{D676BA28-C86F-4D00-88BC-6FD70A31D917}"/>
    <hyperlink ref="B17" location="'4-Acid'!$A$203" display="'4-Acid'!$A$203" xr:uid="{F1AF6EA7-E6F2-40E2-AAB6-546F07DF6983}"/>
    <hyperlink ref="B18" location="'4-Acid'!$A$222" display="'4-Acid'!$A$222" xr:uid="{EB65583D-7AC3-4164-AB43-F256F98979B6}"/>
    <hyperlink ref="B19" location="'4-Acid'!$A$240" display="'4-Acid'!$A$240" xr:uid="{536B4434-4673-4FBF-BC7C-C63D422FB584}"/>
    <hyperlink ref="B20" location="'4-Acid'!$A$258" display="'4-Acid'!$A$258" xr:uid="{A3A020FD-B738-4D2F-B647-746FCAF620FB}"/>
    <hyperlink ref="B21" location="'4-Acid'!$A$276" display="'4-Acid'!$A$276" xr:uid="{8835437C-44BD-4B9C-B6B8-962F5DE10951}"/>
    <hyperlink ref="B22" location="'4-Acid'!$A$294" display="'4-Acid'!$A$294" xr:uid="{028253DA-627D-437B-AAA1-BFC90ECDFF86}"/>
    <hyperlink ref="B23" location="'4-Acid'!$A$312" display="'4-Acid'!$A$312" xr:uid="{041E4E3B-7BAD-43D3-B62B-82CA8647FF6D}"/>
    <hyperlink ref="B24" location="'4-Acid'!$A$330" display="'4-Acid'!$A$330" xr:uid="{2AEF26F9-4062-439A-A720-E76C3C3E27AB}"/>
    <hyperlink ref="B25" location="'4-Acid'!$A$348" display="'4-Acid'!$A$348" xr:uid="{F8EF32AB-CBA7-4372-8F7E-CD39F9DDC5EC}"/>
    <hyperlink ref="B26" location="'4-Acid'!$A$367" display="'4-Acid'!$A$367" xr:uid="{6F00678D-BA57-4C09-B6AD-2BC1A7503C3B}"/>
    <hyperlink ref="B27" location="'4-Acid'!$A$403" display="'4-Acid'!$A$403" xr:uid="{293A3392-F1DB-453E-B085-B1D8E436AFBE}"/>
    <hyperlink ref="B28" location="'4-Acid'!$A$439" display="'4-Acid'!$A$439" xr:uid="{BFF0B878-E950-483F-9E65-1BE65DC33A3C}"/>
    <hyperlink ref="B29" location="'4-Acid'!$A$457" display="'4-Acid'!$A$457" xr:uid="{A0CC34FF-269A-46B9-8ED9-AF41B1C1E230}"/>
    <hyperlink ref="B30" location="'4-Acid'!$A$476" display="'4-Acid'!$A$476" xr:uid="{826931BE-5229-47CE-8626-52564B74FA40}"/>
    <hyperlink ref="B31" location="'4-Acid'!$A$494" display="'4-Acid'!$A$494" xr:uid="{0055E481-C41E-489C-997D-3746D57EC61E}"/>
    <hyperlink ref="B32" location="'4-Acid'!$A$512" display="'4-Acid'!$A$512" xr:uid="{6DFF3E20-E82D-4557-A7AC-9AB79361EF6B}"/>
    <hyperlink ref="B33" location="'4-Acid'!$A$531" display="'4-Acid'!$A$531" xr:uid="{C98E6F2D-CEAD-4B72-927A-94C2F39E20DB}"/>
    <hyperlink ref="B34" location="'4-Acid'!$A$550" display="'4-Acid'!$A$550" xr:uid="{DCC6DABC-F933-44D6-AF8E-C2EEF657704E}"/>
    <hyperlink ref="B35" location="'4-Acid'!$A$568" display="'4-Acid'!$A$568" xr:uid="{D2F1DBD2-B4C7-4845-B2E0-4116675BC637}"/>
    <hyperlink ref="B36" location="'4-Acid'!$A$586" display="'4-Acid'!$A$586" xr:uid="{5BD090BA-C9FB-4B12-9702-9BBEBD0010E0}"/>
    <hyperlink ref="B37" location="'4-Acid'!$A$604" display="'4-Acid'!$A$604" xr:uid="{D551618A-22A3-40CB-81B2-F90294FE3C50}"/>
    <hyperlink ref="B38" location="'4-Acid'!$A$622" display="'4-Acid'!$A$622" xr:uid="{99080326-9DDC-4B25-8A15-E71450101080}"/>
    <hyperlink ref="B39" location="'4-Acid'!$A$641" display="'4-Acid'!$A$641" xr:uid="{3C5CABFC-CD0E-405B-A530-46727E7BA285}"/>
    <hyperlink ref="B40" location="'4-Acid'!$A$659" display="'4-Acid'!$A$659" xr:uid="{396C170C-FB02-4134-871C-B4D9A125BE35}"/>
    <hyperlink ref="B41" location="'4-Acid'!$A$677" display="'4-Acid'!$A$677" xr:uid="{6C04A155-A31D-43E5-A1E3-8926E1431F60}"/>
    <hyperlink ref="B42" location="'4-Acid'!$A$695" display="'4-Acid'!$A$695" xr:uid="{5382D26E-A8F3-48EF-B84E-A7A871E69E60}"/>
    <hyperlink ref="B43" location="'4-Acid'!$A$713" display="'4-Acid'!$A$713" xr:uid="{488F42FA-7739-4C7E-8F88-76CFC824118A}"/>
    <hyperlink ref="B44" location="'4-Acid'!$A$731" display="'4-Acid'!$A$731" xr:uid="{1EE2B6B3-BCE7-4231-B34C-B4338E1C0E2A}"/>
    <hyperlink ref="B45" location="'4-Acid'!$A$749" display="'4-Acid'!$A$749" xr:uid="{7363213F-FD95-45DF-9B76-35A74D72EB18}"/>
    <hyperlink ref="B46" location="'4-Acid'!$A$767" display="'4-Acid'!$A$767" xr:uid="{FFFD1BDA-A951-44DE-8EF0-B4AB6917F4B4}"/>
    <hyperlink ref="B47" location="'4-Acid'!$A$785" display="'4-Acid'!$A$785" xr:uid="{18E6793C-2BDB-48B6-A4B8-BB8E689318C3}"/>
    <hyperlink ref="B48" location="'4-Acid'!$A$803" display="'4-Acid'!$A$803" xr:uid="{E78FDBD3-0A12-4BB8-A475-B4C0932C9CD1}"/>
    <hyperlink ref="B49" location="'4-Acid'!$A$840" display="'4-Acid'!$A$840" xr:uid="{75399D0C-891E-4B72-8EF9-9623726018BA}"/>
    <hyperlink ref="B50" location="'4-Acid'!$A$858" display="'4-Acid'!$A$858" xr:uid="{BDAE2C17-967F-41DB-9695-6AB64788C3EA}"/>
    <hyperlink ref="B51" location="'4-Acid'!$A$877" display="'4-Acid'!$A$877" xr:uid="{FA0FF697-2105-4430-94F1-F259CD347053}"/>
    <hyperlink ref="B52" location="'4-Acid'!$A$895" display="'4-Acid'!$A$895" xr:uid="{8D0DF3FA-47FF-47BC-BCE5-11065C423D9C}"/>
    <hyperlink ref="B53" location="'4-Acid'!$A$914" display="'4-Acid'!$A$914" xr:uid="{4257B06A-A475-4A87-8512-8FF74EE89F27}"/>
    <hyperlink ref="B54" location="'4-Acid'!$A$932" display="'4-Acid'!$A$932" xr:uid="{06045460-32EB-4D2C-80FE-E823B6174EB9}"/>
    <hyperlink ref="B55" location="'4-Acid'!$A$950" display="'4-Acid'!$A$950" xr:uid="{828477DB-7F12-4022-AC58-EECA70B76C85}"/>
    <hyperlink ref="B56" location="'4-Acid'!$A$969" display="'4-Acid'!$A$969" xr:uid="{BF096B85-FB93-4B5C-915A-5EBBCF996724}"/>
    <hyperlink ref="B57" location="'4-Acid'!$A$987" display="'4-Acid'!$A$987" xr:uid="{8EF6A6FB-7E21-4B3D-BE4E-98569857A1DA}"/>
    <hyperlink ref="B58" location="'4-Acid'!$A$1005" display="'4-Acid'!$A$1005" xr:uid="{EFEB1951-BFB2-424E-8A60-166F197EB8FE}"/>
    <hyperlink ref="B59" location="'4-Acid'!$A$1024" display="'4-Acid'!$A$1024" xr:uid="{43556BB4-FA04-4FEF-B791-FA9F0B7C6025}"/>
    <hyperlink ref="B60" location="'4-Acid'!$A$1042" display="'4-Acid'!$A$1042" xr:uid="{97037222-18F5-403F-8DA9-A8C42339781C}"/>
    <hyperlink ref="B61" location="'4-Acid'!$A$1060" display="'4-Acid'!$A$1060" xr:uid="{2C669048-A2FB-436A-8896-B4709FADC848}"/>
    <hyperlink ref="B62" location="'4-Acid'!$A$1078" display="'4-Acid'!$A$1078" xr:uid="{9E77E23E-D31A-40C8-BD16-00AC06926DAA}"/>
    <hyperlink ref="B63" location="'4-Acid'!$A$1097" display="'4-Acid'!$A$1097" xr:uid="{0960A67E-E287-4F73-9FFB-8B925F8A2644}"/>
    <hyperlink ref="B64" location="'4-Acid'!$A$1115" display="'4-Acid'!$A$1115" xr:uid="{10C97A32-FC32-4268-B262-5EB704A38AEE}"/>
    <hyperlink ref="B65" location="'4-Acid'!$A$1133" display="'4-Acid'!$A$1133" xr:uid="{BDB9E78F-AF24-4B0B-B397-537A94832395}"/>
    <hyperlink ref="B67" location="'Aqua Regia'!$A$1" display="'Aqua Regia'!$A$1" xr:uid="{80570164-2981-4866-874C-0FE7F8624851}"/>
    <hyperlink ref="B68" location="'Aqua Regia'!$A$18" display="'Aqua Regia'!$A$18" xr:uid="{98FBFD42-B626-4774-A403-9FF06322F049}"/>
    <hyperlink ref="B69" location="'Aqua Regia'!$A$58" display="'Aqua Regia'!$A$58" xr:uid="{8F194136-AA8F-415C-B959-A00A563FF2DA}"/>
    <hyperlink ref="B70" location="'Aqua Regia'!$A$76" display="'Aqua Regia'!$A$76" xr:uid="{2499F709-C735-42C1-B825-D8C6E8F7574D}"/>
    <hyperlink ref="B71" location="'Aqua Regia'!$A$112" display="'Aqua Regia'!$A$112" xr:uid="{0AA81E2C-DECD-4B8F-B949-70272E44B520}"/>
    <hyperlink ref="B72" location="'Aqua Regia'!$A$131" display="'Aqua Regia'!$A$131" xr:uid="{D14759A4-D1A4-4688-9BB9-3F7CB4BC17D8}"/>
    <hyperlink ref="B73" location="'Aqua Regia'!$A$150" display="'Aqua Regia'!$A$150" xr:uid="{F902C95B-37A2-41CB-9C25-482A900353ED}"/>
    <hyperlink ref="B74" location="'Aqua Regia'!$A$168" display="'Aqua Regia'!$A$168" xr:uid="{32D555F6-D028-4D92-A059-64D169DE1570}"/>
    <hyperlink ref="B75" location="'Aqua Regia'!$A$186" display="'Aqua Regia'!$A$186" xr:uid="{5281F10E-79B6-4D96-9AE8-93D0F99338D8}"/>
    <hyperlink ref="B76" location="'Aqua Regia'!$A$204" display="'Aqua Regia'!$A$204" xr:uid="{9A6D4965-E6A0-4B17-A7E6-174B77711652}"/>
    <hyperlink ref="B77" location="'Aqua Regia'!$A$223" display="'Aqua Regia'!$A$223" xr:uid="{019D29BD-C721-42C0-8684-7C422CE4C5A0}"/>
    <hyperlink ref="B78" location="'Aqua Regia'!$A$241" display="'Aqua Regia'!$A$241" xr:uid="{F66C9CAA-0126-42FC-8D9C-C7409F3A5D0E}"/>
    <hyperlink ref="B79" location="'Aqua Regia'!$A$259" display="'Aqua Regia'!$A$259" xr:uid="{A9642A8D-ED41-4A3B-8D06-A80F9E1CF6B7}"/>
    <hyperlink ref="B80" location="'Aqua Regia'!$A$331" display="'Aqua Regia'!$A$331" xr:uid="{4B887875-F3C0-4FA0-9461-58A849D46871}"/>
    <hyperlink ref="B81" location="'Aqua Regia'!$A$349" display="'Aqua Regia'!$A$349" xr:uid="{129C5446-898E-4802-8B60-09103DC66AE1}"/>
    <hyperlink ref="B82" location="'Aqua Regia'!$A$404" display="'Aqua Regia'!$A$404" xr:uid="{425959FB-A73D-4A82-ABF9-DB78B7AE94FC}"/>
    <hyperlink ref="B83" location="'Aqua Regia'!$A$422" display="'Aqua Regia'!$A$422" xr:uid="{7AD5C32B-35A7-4386-AB40-AAEB41DE53D6}"/>
    <hyperlink ref="B84" location="'Aqua Regia'!$A$459" display="'Aqua Regia'!$A$459" xr:uid="{A350D140-520F-4E5B-AC25-02C4D5193AB1}"/>
    <hyperlink ref="B85" location="'Aqua Regia'!$A$478" display="'Aqua Regia'!$A$478" xr:uid="{971FA973-82FB-449E-898D-402E2741D6E9}"/>
    <hyperlink ref="B86" location="'Aqua Regia'!$A$496" display="'Aqua Regia'!$A$496" xr:uid="{9A895590-3B0C-4C6D-AC31-D4D4AAC34251}"/>
    <hyperlink ref="B87" location="'Aqua Regia'!$A$515" display="'Aqua Regia'!$A$515" xr:uid="{ABE546CA-68FF-49E9-A6FB-FE2CC3721922}"/>
    <hyperlink ref="B88" location="'Aqua Regia'!$A$534" display="'Aqua Regia'!$A$534" xr:uid="{14A83251-CDE4-4914-A50E-2B9EC9271418}"/>
    <hyperlink ref="B89" location="'Aqua Regia'!$A$552" display="'Aqua Regia'!$A$552" xr:uid="{2A7DDFD0-D952-40C8-9318-7248702206DA}"/>
    <hyperlink ref="B90" location="'Aqua Regia'!$A$570" display="'Aqua Regia'!$A$570" xr:uid="{146B8DE4-19E2-47F3-AE3A-0FCD69D501AF}"/>
    <hyperlink ref="B91" location="'Aqua Regia'!$A$588" display="'Aqua Regia'!$A$588" xr:uid="{FF6987B2-8296-4FC6-ABBD-72848FE92D95}"/>
    <hyperlink ref="B92" location="'Aqua Regia'!$A$606" display="'Aqua Regia'!$A$606" xr:uid="{791FBAA0-457F-4171-AE68-816220EB35C2}"/>
    <hyperlink ref="B93" location="'Aqua Regia'!$A$624" display="'Aqua Regia'!$A$624" xr:uid="{C17C86CD-2D09-44AD-B31D-54F5DFBAE299}"/>
    <hyperlink ref="B94" location="'Aqua Regia'!$A$661" display="'Aqua Regia'!$A$661" xr:uid="{43D478BF-7C52-47BE-914D-93246D9DEB3D}"/>
    <hyperlink ref="B95" location="'Aqua Regia'!$A$679" display="'Aqua Regia'!$A$679" xr:uid="{BD92E280-6E1C-4929-8B5D-21FE8AB57927}"/>
    <hyperlink ref="B96" location="'Aqua Regia'!$A$697" display="'Aqua Regia'!$A$697" xr:uid="{F6058848-4C38-458F-83B0-AF4977936886}"/>
    <hyperlink ref="B97" location="'Aqua Regia'!$A$769" display="'Aqua Regia'!$A$769" xr:uid="{DBAFADA5-B1AD-48A8-89A2-0A44C8712438}"/>
    <hyperlink ref="B98" location="'Aqua Regia'!$A$787" display="'Aqua Regia'!$A$787" xr:uid="{F7364B76-535E-44B3-AC50-8F13503841C2}"/>
    <hyperlink ref="B99" location="'Aqua Regia'!$A$805" display="'Aqua Regia'!$A$805" xr:uid="{17D16CDD-4857-4498-ABB7-1483BB6719F7}"/>
    <hyperlink ref="B100" location="'Aqua Regia'!$A$823" display="'Aqua Regia'!$A$823" xr:uid="{3E7560C7-C453-4C89-811C-04A69086BC89}"/>
    <hyperlink ref="B101" location="'Aqua Regia'!$A$841" display="'Aqua Regia'!$A$841" xr:uid="{74C00161-055F-4458-B55D-FEE72F29C981}"/>
    <hyperlink ref="B102" location="'Aqua Regia'!$A$896" display="'Aqua Regia'!$A$896" xr:uid="{C8FD6B90-D375-4F39-9CF9-0EF6145C392F}"/>
    <hyperlink ref="B103" location="'Aqua Regia'!$A$914" display="'Aqua Regia'!$A$914" xr:uid="{E915840B-BE50-4A58-8DC2-C5C829FF4354}"/>
    <hyperlink ref="B104" location="'Aqua Regia'!$A$932" display="'Aqua Regia'!$A$932" xr:uid="{43EE8012-D52A-41A0-A60C-F66863E9E36E}"/>
    <hyperlink ref="B105" location="'Aqua Regia'!$A$950" display="'Aqua Regia'!$A$950" xr:uid="{9CFA4472-C900-4316-8414-CC4DF6ACEA61}"/>
    <hyperlink ref="B106" location="'Aqua Regia'!$A$969" display="'Aqua Regia'!$A$969" xr:uid="{AFF0DC55-AC64-4339-9222-E2854E788C22}"/>
    <hyperlink ref="B107" location="'Aqua Regia'!$A$987" display="'Aqua Regia'!$A$987" xr:uid="{C84EF4F3-7B4C-4CEE-BE1E-212298078E9F}"/>
    <hyperlink ref="B108" location="'Aqua Regia'!$A$1006" display="'Aqua Regia'!$A$1006" xr:uid="{3A84FFDE-B35B-4C23-9AB0-472A21FB9A73}"/>
    <hyperlink ref="B109" location="'Aqua Regia'!$A$1024" display="'Aqua Regia'!$A$1024" xr:uid="{25BE2ADC-579E-4C99-A347-8047F17C6BF5}"/>
    <hyperlink ref="B110" location="'Aqua Regia'!$A$1061" display="'Aqua Regia'!$A$1061" xr:uid="{AC62CE02-9890-4797-BEC6-CD302AF679B0}"/>
    <hyperlink ref="B111" location="'Aqua Regia'!$A$1079" display="'Aqua Regia'!$A$1079" xr:uid="{EF4C650C-73CE-41A6-8700-48C2500B69CE}"/>
    <hyperlink ref="B112" location="'Aqua Regia'!$A$1097" display="'Aqua Regia'!$A$1097" xr:uid="{C8410813-6356-428E-8126-AC5A51DEE770}"/>
    <hyperlink ref="B113" location="'Aqua Regia'!$A$1116" display="'Aqua Regia'!$A$1116" xr:uid="{1567A246-D3A2-4BB0-AE49-8D361CC68A0B}"/>
    <hyperlink ref="B114" location="'Aqua Regia'!$A$1135" display="'Aqua Regia'!$A$1135" xr:uid="{F8F1CA4B-29CF-4FC4-BA18-02596752E076}"/>
    <hyperlink ref="B115" location="'Aqua Regia'!$A$1153" display="'Aqua Regia'!$A$1153" xr:uid="{606CD127-F461-4D52-9F0F-6EC0EB275BB9}"/>
    <hyperlink ref="B116" location="'Aqua Regia'!$A$1171" display="'Aqua Regia'!$A$1171" xr:uid="{F8212587-9D04-4BF6-9F23-2F727C18EF56}"/>
    <hyperlink ref="B118" location="'PF ICP'!$A$18" display="'PF ICP'!$A$18" xr:uid="{9D22B3BB-34FB-47E9-A5DB-FA3716058091}"/>
    <hyperlink ref="B119" location="'PF ICP'!$A$58" display="'PF ICP'!$A$58" xr:uid="{6BC29702-5C65-4A83-9C9D-A2718F5C09B6}"/>
    <hyperlink ref="B120" location="'PF ICP'!$A$95" display="'PF ICP'!$A$95" xr:uid="{85C10474-2BAB-45DF-A17F-A82A15D6E6EE}"/>
    <hyperlink ref="B121" location="'PF ICP'!$A$131" display="'PF ICP'!$A$131" xr:uid="{53099CDF-3F3D-42E3-9108-0039D70867A9}"/>
    <hyperlink ref="B122" location="'PF ICP'!$A$149" display="'PF ICP'!$A$149" xr:uid="{5758CC1E-D32A-4703-BEB1-9B528584AC1D}"/>
    <hyperlink ref="B123" location="'PF ICP'!$A$168" display="'PF ICP'!$A$168" xr:uid="{C764046D-CDC2-4B4E-A313-AD7B5F8D26C6}"/>
    <hyperlink ref="B124" location="'PF ICP'!$A$186" display="'PF ICP'!$A$186" xr:uid="{BC8AA70F-D410-435D-8336-468F4A3C47DA}"/>
    <hyperlink ref="B125" location="'PF ICP'!$A$204" display="'PF ICP'!$A$204" xr:uid="{44B3C554-6F28-4F61-B09D-B7C05272ED99}"/>
    <hyperlink ref="B126" location="'PF ICP'!$A$240" display="'PF ICP'!$A$240" xr:uid="{30521826-5BBF-426E-AD2A-0ADDB4C48CC5}"/>
    <hyperlink ref="B127" location="'PF ICP'!$A$258" display="'PF ICP'!$A$258" xr:uid="{EC05420E-D6BA-427B-8A56-D114F33AD094}"/>
    <hyperlink ref="B128" location="'PF ICP'!$A$276" display="'PF ICP'!$A$276" xr:uid="{30D8BCF4-4AB3-4CDA-9040-1491D5386AF4}"/>
    <hyperlink ref="B129" location="'PF ICP'!$A$295" display="'PF ICP'!$A$295" xr:uid="{7C9168BA-55C1-49BE-9C05-E11537D40FCC}"/>
    <hyperlink ref="B130" location="'PF ICP'!$A$313" display="'PF ICP'!$A$313" xr:uid="{381BD0C9-42D8-4CDB-BC81-0F910624944E}"/>
    <hyperlink ref="B131" location="'PF ICP'!$A$331" display="'PF ICP'!$A$331" xr:uid="{93CDE932-C7E5-45BF-85DF-6EE4AEDF0FBD}"/>
    <hyperlink ref="B132" location="'PF ICP'!$A$349" display="'PF ICP'!$A$349" xr:uid="{CD074E17-76EA-4A0E-A429-DD467632F1FB}"/>
    <hyperlink ref="B133" location="'PF ICP'!$A$367" display="'PF ICP'!$A$367" xr:uid="{6B282B5D-72D2-43DF-9102-777C212EB1DE}"/>
    <hyperlink ref="B134" location="'PF ICP'!$A$385" display="'PF ICP'!$A$385" xr:uid="{7061B3D6-1EF8-4E8E-9C16-9228221954DD}"/>
    <hyperlink ref="B135" location="'PF ICP'!$A$439" display="'PF ICP'!$A$439" xr:uid="{C1AAED5C-2646-414D-B57A-A7FFC48B3150}"/>
    <hyperlink ref="B136" location="'PF ICP'!$A$457" display="'PF ICP'!$A$457" xr:uid="{B7A2106B-7078-46D9-9DDF-B51500C7FB3F}"/>
    <hyperlink ref="B137" location="'PF ICP'!$A$475" display="'PF ICP'!$A$475" xr:uid="{536B7C93-EC29-4979-B82F-04F5913738F1}"/>
    <hyperlink ref="B138" location="'PF ICP'!$A$494" display="'PF ICP'!$A$494" xr:uid="{62A7C466-74C2-46E8-BB73-0EF6172698C8}"/>
    <hyperlink ref="B139" location="'PF ICP'!$A$513" display="'PF ICP'!$A$513" xr:uid="{E3A3C705-82A4-44D0-9FE2-21FF765B578C}"/>
    <hyperlink ref="B140" location="'PF ICP'!$A$532" display="'PF ICP'!$A$532" xr:uid="{6760E037-6838-4491-A264-7353600BD381}"/>
    <hyperlink ref="B141" location="'PF ICP'!$A$550" display="'PF ICP'!$A$550" xr:uid="{4656BA0D-23BE-464E-AA5F-ABD3D7DCC61A}"/>
    <hyperlink ref="B142" location="'PF ICP'!$A$568" display="'PF ICP'!$A$568" xr:uid="{97CE1AD6-FE1B-472A-A033-A6CA6D6FAD71}"/>
    <hyperlink ref="B143" location="'PF ICP'!$A$586" display="'PF ICP'!$A$586" xr:uid="{EC07330B-4707-4C9F-9A03-88B966341740}"/>
    <hyperlink ref="B144" location="'PF ICP'!$A$623" display="'PF ICP'!$A$623" xr:uid="{F317A6BD-DD08-4160-AE4E-A577DEB45B8D}"/>
    <hyperlink ref="B145" location="'PF ICP'!$A$641" display="'PF ICP'!$A$641" xr:uid="{09ACF4DA-1903-4AE4-859D-E2FEEADA807B}"/>
    <hyperlink ref="B146" location="'PF ICP'!$A$677" display="'PF ICP'!$A$677" xr:uid="{F86382FF-ED70-445B-8367-69BDE0842F59}"/>
    <hyperlink ref="B147" location="'PF ICP'!$A$695" display="'PF ICP'!$A$695" xr:uid="{18A261EA-834C-4FBA-B848-A904BFFE028E}"/>
    <hyperlink ref="B148" location="'PF ICP'!$A$713" display="'PF ICP'!$A$713" xr:uid="{9806BA00-80A6-4C56-A531-C546D8EC438E}"/>
    <hyperlink ref="B149" location="'PF ICP'!$A$731" display="'PF ICP'!$A$731" xr:uid="{7FAC5CF0-EDE4-4F8E-B041-E5D24621DC06}"/>
    <hyperlink ref="B150" location="'PF ICP'!$A$767" display="'PF ICP'!$A$767" xr:uid="{2F88B956-CC6A-49C6-9179-1D6FFCC3DC3B}"/>
    <hyperlink ref="B151" location="'PF ICP'!$A$785" display="'PF ICP'!$A$785" xr:uid="{C2C21417-601F-4921-BBB6-06B0FF55A23D}"/>
    <hyperlink ref="B152" location="'PF ICP'!$A$840" display="'PF ICP'!$A$840" xr:uid="{EAAA34C5-E2B0-40A0-BE48-6258FBE71E86}"/>
    <hyperlink ref="B153" location="'PF ICP'!$A$858" display="'PF ICP'!$A$858" xr:uid="{5D4144F8-E78C-4E26-B9D0-DD80752B2ED8}"/>
    <hyperlink ref="B154" location="'PF ICP'!$A$895" display="'PF ICP'!$A$895" xr:uid="{BF76D25E-3FE2-491F-A853-D2DE4F7D40C0}"/>
    <hyperlink ref="B155" location="'PF ICP'!$A$931" display="'PF ICP'!$A$931" xr:uid="{38387A78-3E80-4A9A-BE0C-3C5CB89F52DA}"/>
    <hyperlink ref="B156" location="'PF ICP'!$A$968" display="'PF ICP'!$A$968" xr:uid="{97F02D21-BF91-4247-AAE5-095D71B342AA}"/>
    <hyperlink ref="B157" location="'PF ICP'!$A$987" display="'PF ICP'!$A$987" xr:uid="{2563FA3D-F3AA-4E9E-B012-C045208B4DE1}"/>
    <hyperlink ref="B158" location="'PF ICP'!$A$1005" display="'PF ICP'!$A$1005" xr:uid="{54AC5163-C570-492D-8385-FE62BCF49B54}"/>
    <hyperlink ref="B159" location="'PF ICP'!$A$1023" display="'PF ICP'!$A$1023" xr:uid="{322DE60A-4187-4863-B7BD-062B9B8DBC1C}"/>
    <hyperlink ref="B160" location="'PF ICP'!$A$1041" display="'PF ICP'!$A$1041" xr:uid="{262F00F6-6B9B-41F7-8D4B-26462B4F2575}"/>
    <hyperlink ref="B161" location="'PF ICP'!$A$1060" display="'PF ICP'!$A$1060" xr:uid="{B03BDE55-7939-488D-8319-DFC4DA4877C5}"/>
    <hyperlink ref="B162" location="'PF ICP'!$A$1078" display="'PF ICP'!$A$1078" xr:uid="{5F55EF6C-5887-487F-A6DD-4789D6E998FE}"/>
    <hyperlink ref="B163" location="'PF ICP'!$A$1096" display="'PF ICP'!$A$1096" xr:uid="{E50AB126-5DEA-4F53-9FC4-2AC568D798B7}"/>
    <hyperlink ref="B164" location="'PF ICP'!$A$1115" display="'PF ICP'!$A$1115" xr:uid="{BF54C289-034F-40CB-AD00-3C3DC9DADDDC}"/>
    <hyperlink ref="B165" location="'PF ICP'!$A$1134" display="'PF ICP'!$A$1134" xr:uid="{9EBFE351-241D-4B10-A30E-C515532220E5}"/>
    <hyperlink ref="B167" location="'IRC'!$A$18" display="'IRC'!$A$18" xr:uid="{3CFFF945-DC33-4525-A82D-09AEA43253D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BBA9-391B-4C50-848E-70C2B3B269BD}">
  <sheetPr codeName="Sheet14"/>
  <dimension ref="A1:BN1250"/>
  <sheetViews>
    <sheetView zoomScale="56" zoomScaleNormal="56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545</v>
      </c>
      <c r="BM1" s="28" t="s">
        <v>67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7" t="s">
        <v>233</v>
      </c>
      <c r="AC2" s="17" t="s">
        <v>233</v>
      </c>
      <c r="AD2" s="17" t="s">
        <v>233</v>
      </c>
      <c r="AE2" s="17" t="s">
        <v>233</v>
      </c>
      <c r="AF2" s="17" t="s">
        <v>233</v>
      </c>
      <c r="AG2" s="158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5" t="s">
        <v>244</v>
      </c>
      <c r="E3" s="157" t="s">
        <v>245</v>
      </c>
      <c r="F3" s="157" t="s">
        <v>246</v>
      </c>
      <c r="G3" s="157" t="s">
        <v>247</v>
      </c>
      <c r="H3" s="157" t="s">
        <v>248</v>
      </c>
      <c r="I3" s="157" t="s">
        <v>249</v>
      </c>
      <c r="J3" s="157" t="s">
        <v>250</v>
      </c>
      <c r="K3" s="157" t="s">
        <v>251</v>
      </c>
      <c r="L3" s="157" t="s">
        <v>252</v>
      </c>
      <c r="M3" s="157" t="s">
        <v>253</v>
      </c>
      <c r="N3" s="157" t="s">
        <v>254</v>
      </c>
      <c r="O3" s="157" t="s">
        <v>255</v>
      </c>
      <c r="P3" s="157" t="s">
        <v>256</v>
      </c>
      <c r="Q3" s="157" t="s">
        <v>257</v>
      </c>
      <c r="R3" s="157" t="s">
        <v>258</v>
      </c>
      <c r="S3" s="157" t="s">
        <v>259</v>
      </c>
      <c r="T3" s="157" t="s">
        <v>260</v>
      </c>
      <c r="U3" s="157" t="s">
        <v>261</v>
      </c>
      <c r="V3" s="157" t="s">
        <v>262</v>
      </c>
      <c r="W3" s="157" t="s">
        <v>263</v>
      </c>
      <c r="X3" s="157" t="s">
        <v>264</v>
      </c>
      <c r="Y3" s="157" t="s">
        <v>265</v>
      </c>
      <c r="Z3" s="157" t="s">
        <v>266</v>
      </c>
      <c r="AA3" s="157" t="s">
        <v>267</v>
      </c>
      <c r="AB3" s="157" t="s">
        <v>268</v>
      </c>
      <c r="AC3" s="157" t="s">
        <v>269</v>
      </c>
      <c r="AD3" s="157" t="s">
        <v>270</v>
      </c>
      <c r="AE3" s="157" t="s">
        <v>235</v>
      </c>
      <c r="AF3" s="157" t="s">
        <v>271</v>
      </c>
      <c r="AG3" s="158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281</v>
      </c>
      <c r="E4" s="11" t="s">
        <v>281</v>
      </c>
      <c r="F4" s="11" t="s">
        <v>280</v>
      </c>
      <c r="G4" s="11" t="s">
        <v>280</v>
      </c>
      <c r="H4" s="11" t="s">
        <v>280</v>
      </c>
      <c r="I4" s="11" t="s">
        <v>280</v>
      </c>
      <c r="J4" s="11" t="s">
        <v>280</v>
      </c>
      <c r="K4" s="11" t="s">
        <v>280</v>
      </c>
      <c r="L4" s="11" t="s">
        <v>281</v>
      </c>
      <c r="M4" s="11" t="s">
        <v>280</v>
      </c>
      <c r="N4" s="11" t="s">
        <v>280</v>
      </c>
      <c r="O4" s="11" t="s">
        <v>305</v>
      </c>
      <c r="P4" s="11" t="s">
        <v>280</v>
      </c>
      <c r="Q4" s="11" t="s">
        <v>281</v>
      </c>
      <c r="R4" s="11" t="s">
        <v>281</v>
      </c>
      <c r="S4" s="11" t="s">
        <v>305</v>
      </c>
      <c r="T4" s="11" t="s">
        <v>281</v>
      </c>
      <c r="U4" s="11" t="s">
        <v>281</v>
      </c>
      <c r="V4" s="11" t="s">
        <v>305</v>
      </c>
      <c r="W4" s="11" t="s">
        <v>281</v>
      </c>
      <c r="X4" s="11" t="s">
        <v>281</v>
      </c>
      <c r="Y4" s="11" t="s">
        <v>305</v>
      </c>
      <c r="Z4" s="11" t="s">
        <v>280</v>
      </c>
      <c r="AA4" s="11" t="s">
        <v>305</v>
      </c>
      <c r="AB4" s="11" t="s">
        <v>281</v>
      </c>
      <c r="AC4" s="11" t="s">
        <v>281</v>
      </c>
      <c r="AD4" s="11" t="s">
        <v>281</v>
      </c>
      <c r="AE4" s="11" t="s">
        <v>305</v>
      </c>
      <c r="AF4" s="11" t="s">
        <v>281</v>
      </c>
      <c r="AG4" s="158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 t="s">
        <v>306</v>
      </c>
      <c r="E5" s="26" t="s">
        <v>306</v>
      </c>
      <c r="F5" s="26" t="s">
        <v>306</v>
      </c>
      <c r="G5" s="26" t="s">
        <v>306</v>
      </c>
      <c r="H5" s="26" t="s">
        <v>306</v>
      </c>
      <c r="I5" s="26" t="s">
        <v>306</v>
      </c>
      <c r="J5" s="26" t="s">
        <v>306</v>
      </c>
      <c r="K5" s="26" t="s">
        <v>306</v>
      </c>
      <c r="L5" s="26" t="s">
        <v>306</v>
      </c>
      <c r="M5" s="26" t="s">
        <v>121</v>
      </c>
      <c r="N5" s="26" t="s">
        <v>277</v>
      </c>
      <c r="O5" s="26" t="s">
        <v>307</v>
      </c>
      <c r="P5" s="26" t="s">
        <v>308</v>
      </c>
      <c r="Q5" s="26" t="s">
        <v>306</v>
      </c>
      <c r="R5" s="26" t="s">
        <v>307</v>
      </c>
      <c r="S5" s="26" t="s">
        <v>307</v>
      </c>
      <c r="T5" s="26" t="s">
        <v>307</v>
      </c>
      <c r="U5" s="26" t="s">
        <v>309</v>
      </c>
      <c r="V5" s="26" t="s">
        <v>309</v>
      </c>
      <c r="W5" s="26" t="s">
        <v>306</v>
      </c>
      <c r="X5" s="26" t="s">
        <v>308</v>
      </c>
      <c r="Y5" s="26" t="s">
        <v>306</v>
      </c>
      <c r="Z5" s="26" t="s">
        <v>309</v>
      </c>
      <c r="AA5" s="26" t="s">
        <v>306</v>
      </c>
      <c r="AB5" s="26" t="s">
        <v>309</v>
      </c>
      <c r="AC5" s="26" t="s">
        <v>309</v>
      </c>
      <c r="AD5" s="26" t="s">
        <v>306</v>
      </c>
      <c r="AE5" s="26" t="s">
        <v>309</v>
      </c>
      <c r="AF5" s="26" t="s">
        <v>308</v>
      </c>
      <c r="AG5" s="158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6">
        <v>29.1</v>
      </c>
      <c r="E6" s="225">
        <v>25.4</v>
      </c>
      <c r="F6" s="216">
        <v>30</v>
      </c>
      <c r="G6" s="216">
        <v>31.4</v>
      </c>
      <c r="H6" s="216">
        <v>29.3</v>
      </c>
      <c r="I6" s="216">
        <v>32</v>
      </c>
      <c r="J6" s="216">
        <v>28.5</v>
      </c>
      <c r="K6" s="216">
        <v>30.5</v>
      </c>
      <c r="L6" s="216">
        <v>29.9</v>
      </c>
      <c r="M6" s="216">
        <v>29.54</v>
      </c>
      <c r="N6" s="216">
        <v>29.138999999999999</v>
      </c>
      <c r="O6" s="216">
        <v>28.2</v>
      </c>
      <c r="P6" s="216">
        <v>28.705271409600631</v>
      </c>
      <c r="Q6" s="216">
        <v>27.24</v>
      </c>
      <c r="R6" s="216">
        <v>28.892479002856248</v>
      </c>
      <c r="S6" s="216">
        <v>27.52</v>
      </c>
      <c r="T6" s="216">
        <v>29.3</v>
      </c>
      <c r="U6" s="225">
        <v>25.8</v>
      </c>
      <c r="V6" s="225">
        <v>34.81</v>
      </c>
      <c r="W6" s="227">
        <v>27.7</v>
      </c>
      <c r="X6" s="216">
        <v>30.599999999999998</v>
      </c>
      <c r="Y6" s="216">
        <v>32.011200000000002</v>
      </c>
      <c r="Z6" s="216">
        <v>30.629999999999995</v>
      </c>
      <c r="AA6" s="216">
        <v>29.2</v>
      </c>
      <c r="AB6" s="216">
        <v>29.8</v>
      </c>
      <c r="AC6" s="216" t="s">
        <v>310</v>
      </c>
      <c r="AD6" s="225">
        <v>26.39</v>
      </c>
      <c r="AE6" s="216">
        <v>29</v>
      </c>
      <c r="AF6" s="216">
        <v>28.9</v>
      </c>
      <c r="AG6" s="217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>
        <v>1</v>
      </c>
    </row>
    <row r="7" spans="1:66">
      <c r="A7" s="30"/>
      <c r="B7" s="19">
        <v>1</v>
      </c>
      <c r="C7" s="9">
        <v>2</v>
      </c>
      <c r="D7" s="220">
        <v>29.7</v>
      </c>
      <c r="E7" s="226">
        <v>25.5</v>
      </c>
      <c r="F7" s="220">
        <v>31.4</v>
      </c>
      <c r="G7" s="220">
        <v>31.6</v>
      </c>
      <c r="H7" s="238">
        <v>30.5</v>
      </c>
      <c r="I7" s="220">
        <v>30.800000000000004</v>
      </c>
      <c r="J7" s="220">
        <v>28.4</v>
      </c>
      <c r="K7" s="220">
        <v>30.1</v>
      </c>
      <c r="L7" s="220">
        <v>29.5</v>
      </c>
      <c r="M7" s="220">
        <v>29.85</v>
      </c>
      <c r="N7" s="220">
        <v>29.95</v>
      </c>
      <c r="O7" s="220">
        <v>27</v>
      </c>
      <c r="P7" s="220">
        <v>28.747394889901241</v>
      </c>
      <c r="Q7" s="220">
        <v>29.12</v>
      </c>
      <c r="R7" s="220">
        <v>28.676053974568649</v>
      </c>
      <c r="S7" s="220">
        <v>27.43</v>
      </c>
      <c r="T7" s="220">
        <v>29.5</v>
      </c>
      <c r="U7" s="226">
        <v>25.9</v>
      </c>
      <c r="V7" s="226">
        <v>34.619999999999997</v>
      </c>
      <c r="W7" s="220">
        <v>30.2</v>
      </c>
      <c r="X7" s="220">
        <v>30.1</v>
      </c>
      <c r="Y7" s="220">
        <v>32.756399999999999</v>
      </c>
      <c r="Z7" s="220">
        <v>29.02</v>
      </c>
      <c r="AA7" s="220">
        <v>29.6</v>
      </c>
      <c r="AB7" s="220">
        <v>29.7</v>
      </c>
      <c r="AC7" s="220" t="s">
        <v>310</v>
      </c>
      <c r="AD7" s="226">
        <v>25.86</v>
      </c>
      <c r="AE7" s="220">
        <v>28</v>
      </c>
      <c r="AF7" s="220">
        <v>27.9</v>
      </c>
      <c r="AG7" s="217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>
        <v>1</v>
      </c>
    </row>
    <row r="8" spans="1:66">
      <c r="A8" s="30"/>
      <c r="B8" s="19">
        <v>1</v>
      </c>
      <c r="C8" s="9">
        <v>3</v>
      </c>
      <c r="D8" s="220">
        <v>28.7</v>
      </c>
      <c r="E8" s="226">
        <v>26.5</v>
      </c>
      <c r="F8" s="220">
        <v>29.9</v>
      </c>
      <c r="G8" s="220">
        <v>30.4</v>
      </c>
      <c r="H8" s="220">
        <v>29.6</v>
      </c>
      <c r="I8" s="220">
        <v>30.7</v>
      </c>
      <c r="J8" s="220">
        <v>29.1</v>
      </c>
      <c r="K8" s="220">
        <v>30.9</v>
      </c>
      <c r="L8" s="220">
        <v>30.4</v>
      </c>
      <c r="M8" s="220">
        <v>29.69</v>
      </c>
      <c r="N8" s="220">
        <v>28.986999999999998</v>
      </c>
      <c r="O8" s="220">
        <v>27.3</v>
      </c>
      <c r="P8" s="220">
        <v>29.305474807462446</v>
      </c>
      <c r="Q8" s="220">
        <v>31.41</v>
      </c>
      <c r="R8" s="220">
        <v>28.535090159917196</v>
      </c>
      <c r="S8" s="220">
        <v>27.65</v>
      </c>
      <c r="T8" s="220">
        <v>29.4</v>
      </c>
      <c r="U8" s="226">
        <v>25.7</v>
      </c>
      <c r="V8" s="226">
        <v>34.57</v>
      </c>
      <c r="W8" s="220">
        <v>29.3</v>
      </c>
      <c r="X8" s="220">
        <v>30.5</v>
      </c>
      <c r="Y8" s="220">
        <v>31.892399999999999</v>
      </c>
      <c r="Z8" s="220">
        <v>29.62</v>
      </c>
      <c r="AA8" s="220">
        <v>29.7</v>
      </c>
      <c r="AB8" s="220">
        <v>29.9</v>
      </c>
      <c r="AC8" s="220" t="s">
        <v>310</v>
      </c>
      <c r="AD8" s="226">
        <v>26.18</v>
      </c>
      <c r="AE8" s="220">
        <v>28</v>
      </c>
      <c r="AF8" s="220">
        <v>28.7</v>
      </c>
      <c r="AG8" s="217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9">
        <v>16</v>
      </c>
    </row>
    <row r="9" spans="1:66">
      <c r="A9" s="30"/>
      <c r="B9" s="19">
        <v>1</v>
      </c>
      <c r="C9" s="9">
        <v>4</v>
      </c>
      <c r="D9" s="220">
        <v>29.1</v>
      </c>
      <c r="E9" s="226">
        <v>26</v>
      </c>
      <c r="F9" s="220">
        <v>30.2</v>
      </c>
      <c r="G9" s="220">
        <v>31</v>
      </c>
      <c r="H9" s="220">
        <v>29.7</v>
      </c>
      <c r="I9" s="220">
        <v>31.6</v>
      </c>
      <c r="J9" s="220">
        <v>28.6</v>
      </c>
      <c r="K9" s="220">
        <v>30.3</v>
      </c>
      <c r="L9" s="220">
        <v>30.1</v>
      </c>
      <c r="M9" s="220">
        <v>28.84</v>
      </c>
      <c r="N9" s="220">
        <v>29.27</v>
      </c>
      <c r="O9" s="220">
        <v>26.8</v>
      </c>
      <c r="P9" s="220">
        <v>28.518132823116041</v>
      </c>
      <c r="Q9" s="238">
        <v>35.82</v>
      </c>
      <c r="R9" s="220">
        <v>28.844485829718163</v>
      </c>
      <c r="S9" s="220">
        <v>27.97</v>
      </c>
      <c r="T9" s="220">
        <v>29.7</v>
      </c>
      <c r="U9" s="226">
        <v>25.5</v>
      </c>
      <c r="V9" s="226">
        <v>34.229999999999997</v>
      </c>
      <c r="W9" s="220">
        <v>29.7</v>
      </c>
      <c r="X9" s="220">
        <v>30.3</v>
      </c>
      <c r="Y9" s="220">
        <v>32.205600000000004</v>
      </c>
      <c r="Z9" s="220">
        <v>30.01</v>
      </c>
      <c r="AA9" s="220">
        <v>29</v>
      </c>
      <c r="AB9" s="220">
        <v>28.9</v>
      </c>
      <c r="AC9" s="220" t="s">
        <v>310</v>
      </c>
      <c r="AD9" s="226">
        <v>25.39</v>
      </c>
      <c r="AE9" s="220">
        <v>27</v>
      </c>
      <c r="AF9" s="220">
        <v>27.8</v>
      </c>
      <c r="AG9" s="217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9">
        <v>29.452431531359807</v>
      </c>
      <c r="BN9" s="28"/>
    </row>
    <row r="10" spans="1:66">
      <c r="A10" s="30"/>
      <c r="B10" s="19">
        <v>1</v>
      </c>
      <c r="C10" s="9">
        <v>5</v>
      </c>
      <c r="D10" s="220">
        <v>29.6</v>
      </c>
      <c r="E10" s="226">
        <v>25.7</v>
      </c>
      <c r="F10" s="220">
        <v>30.9</v>
      </c>
      <c r="G10" s="220">
        <v>30.1</v>
      </c>
      <c r="H10" s="220">
        <v>29.3</v>
      </c>
      <c r="I10" s="220">
        <v>31.6</v>
      </c>
      <c r="J10" s="238">
        <v>29.5</v>
      </c>
      <c r="K10" s="220">
        <v>29.5</v>
      </c>
      <c r="L10" s="220">
        <v>30</v>
      </c>
      <c r="M10" s="220">
        <v>29.34</v>
      </c>
      <c r="N10" s="220">
        <v>29.607999999999997</v>
      </c>
      <c r="O10" s="220">
        <v>27.8</v>
      </c>
      <c r="P10" s="220">
        <v>28.707386613101725</v>
      </c>
      <c r="Q10" s="220">
        <v>26.79</v>
      </c>
      <c r="R10" s="220">
        <v>28.59185652823906</v>
      </c>
      <c r="S10" s="220">
        <v>28.09</v>
      </c>
      <c r="T10" s="220">
        <v>29.3</v>
      </c>
      <c r="U10" s="226">
        <v>25.7</v>
      </c>
      <c r="V10" s="226">
        <v>34.74</v>
      </c>
      <c r="W10" s="220">
        <v>29.7</v>
      </c>
      <c r="X10" s="220">
        <v>29.9</v>
      </c>
      <c r="Y10" s="220">
        <v>31.698000000000008</v>
      </c>
      <c r="Z10" s="220">
        <v>29.73</v>
      </c>
      <c r="AA10" s="220">
        <v>29.2</v>
      </c>
      <c r="AB10" s="238">
        <v>28.1</v>
      </c>
      <c r="AC10" s="220" t="s">
        <v>310</v>
      </c>
      <c r="AD10" s="226">
        <v>26.16</v>
      </c>
      <c r="AE10" s="220">
        <v>29</v>
      </c>
      <c r="AF10" s="220">
        <v>28.9</v>
      </c>
      <c r="AG10" s="217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9">
        <v>69</v>
      </c>
    </row>
    <row r="11" spans="1:66">
      <c r="A11" s="30"/>
      <c r="B11" s="19">
        <v>1</v>
      </c>
      <c r="C11" s="9">
        <v>6</v>
      </c>
      <c r="D11" s="220">
        <v>29.2</v>
      </c>
      <c r="E11" s="226">
        <v>25.7</v>
      </c>
      <c r="F11" s="220">
        <v>29.8</v>
      </c>
      <c r="G11" s="220">
        <v>30.9</v>
      </c>
      <c r="H11" s="220">
        <v>29.5</v>
      </c>
      <c r="I11" s="220">
        <v>31.2</v>
      </c>
      <c r="J11" s="220">
        <v>28.5</v>
      </c>
      <c r="K11" s="220">
        <v>29.5</v>
      </c>
      <c r="L11" s="220">
        <v>29.2</v>
      </c>
      <c r="M11" s="220">
        <v>29.65</v>
      </c>
      <c r="N11" s="220">
        <v>29.606999999999999</v>
      </c>
      <c r="O11" s="220">
        <v>27.5</v>
      </c>
      <c r="P11" s="220">
        <v>28.443241619961221</v>
      </c>
      <c r="Q11" s="220">
        <v>26.26</v>
      </c>
      <c r="R11" s="220">
        <v>28.980272857370544</v>
      </c>
      <c r="S11" s="220">
        <v>27.99</v>
      </c>
      <c r="T11" s="220">
        <v>29.4</v>
      </c>
      <c r="U11" s="226">
        <v>26</v>
      </c>
      <c r="V11" s="226">
        <v>35.04</v>
      </c>
      <c r="W11" s="220">
        <v>29.7</v>
      </c>
      <c r="X11" s="220">
        <v>30.3</v>
      </c>
      <c r="Y11" s="220">
        <v>31.784400000000002</v>
      </c>
      <c r="Z11" s="220">
        <v>29.9</v>
      </c>
      <c r="AA11" s="220">
        <v>28.6</v>
      </c>
      <c r="AB11" s="220">
        <v>29.8</v>
      </c>
      <c r="AC11" s="220" t="s">
        <v>310</v>
      </c>
      <c r="AD11" s="226">
        <v>25.46</v>
      </c>
      <c r="AE11" s="220">
        <v>30</v>
      </c>
      <c r="AF11" s="220">
        <v>29</v>
      </c>
      <c r="AG11" s="217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21"/>
    </row>
    <row r="12" spans="1:66">
      <c r="A12" s="30"/>
      <c r="B12" s="20" t="s">
        <v>237</v>
      </c>
      <c r="C12" s="12"/>
      <c r="D12" s="222">
        <v>29.233333333333331</v>
      </c>
      <c r="E12" s="222">
        <v>25.799999999999997</v>
      </c>
      <c r="F12" s="222">
        <v>30.366666666666671</v>
      </c>
      <c r="G12" s="222">
        <v>30.900000000000002</v>
      </c>
      <c r="H12" s="222">
        <v>29.650000000000002</v>
      </c>
      <c r="I12" s="222">
        <v>31.316666666666663</v>
      </c>
      <c r="J12" s="222">
        <v>28.766666666666666</v>
      </c>
      <c r="K12" s="222">
        <v>30.133333333333336</v>
      </c>
      <c r="L12" s="222">
        <v>29.849999999999998</v>
      </c>
      <c r="M12" s="222">
        <v>29.484999999999999</v>
      </c>
      <c r="N12" s="222">
        <v>29.426833333333331</v>
      </c>
      <c r="O12" s="222">
        <v>27.433333333333334</v>
      </c>
      <c r="P12" s="222">
        <v>28.737817027190548</v>
      </c>
      <c r="Q12" s="222">
        <v>29.439999999999998</v>
      </c>
      <c r="R12" s="222">
        <v>28.753373058778308</v>
      </c>
      <c r="S12" s="222">
        <v>27.775000000000002</v>
      </c>
      <c r="T12" s="222">
        <v>29.433333333333334</v>
      </c>
      <c r="U12" s="222">
        <v>25.766666666666666</v>
      </c>
      <c r="V12" s="222">
        <v>34.668333333333329</v>
      </c>
      <c r="W12" s="222">
        <v>29.383333333333329</v>
      </c>
      <c r="X12" s="222">
        <v>30.283333333333335</v>
      </c>
      <c r="Y12" s="222">
        <v>32.058</v>
      </c>
      <c r="Z12" s="222">
        <v>29.818333333333332</v>
      </c>
      <c r="AA12" s="222">
        <v>29.216666666666665</v>
      </c>
      <c r="AB12" s="222">
        <v>29.366666666666671</v>
      </c>
      <c r="AC12" s="222" t="s">
        <v>743</v>
      </c>
      <c r="AD12" s="222">
        <v>25.90666666666667</v>
      </c>
      <c r="AE12" s="222">
        <v>28.5</v>
      </c>
      <c r="AF12" s="222">
        <v>28.533333333333331</v>
      </c>
      <c r="AG12" s="217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21"/>
    </row>
    <row r="13" spans="1:66">
      <c r="A13" s="30"/>
      <c r="B13" s="3" t="s">
        <v>238</v>
      </c>
      <c r="C13" s="29"/>
      <c r="D13" s="220">
        <v>29.15</v>
      </c>
      <c r="E13" s="220">
        <v>25.7</v>
      </c>
      <c r="F13" s="220">
        <v>30.1</v>
      </c>
      <c r="G13" s="220">
        <v>30.95</v>
      </c>
      <c r="H13" s="220">
        <v>29.55</v>
      </c>
      <c r="I13" s="220">
        <v>31.4</v>
      </c>
      <c r="J13" s="220">
        <v>28.55</v>
      </c>
      <c r="K13" s="220">
        <v>30.200000000000003</v>
      </c>
      <c r="L13" s="220">
        <v>29.95</v>
      </c>
      <c r="M13" s="220">
        <v>29.594999999999999</v>
      </c>
      <c r="N13" s="220">
        <v>29.438499999999998</v>
      </c>
      <c r="O13" s="220">
        <v>27.4</v>
      </c>
      <c r="P13" s="220">
        <v>28.70632901135118</v>
      </c>
      <c r="Q13" s="220">
        <v>28.18</v>
      </c>
      <c r="R13" s="220">
        <v>28.760269902143406</v>
      </c>
      <c r="S13" s="220">
        <v>27.81</v>
      </c>
      <c r="T13" s="220">
        <v>29.4</v>
      </c>
      <c r="U13" s="220">
        <v>25.75</v>
      </c>
      <c r="V13" s="220">
        <v>34.68</v>
      </c>
      <c r="W13" s="220">
        <v>29.7</v>
      </c>
      <c r="X13" s="220">
        <v>30.3</v>
      </c>
      <c r="Y13" s="220">
        <v>31.951799999999999</v>
      </c>
      <c r="Z13" s="220">
        <v>29.814999999999998</v>
      </c>
      <c r="AA13" s="220">
        <v>29.2</v>
      </c>
      <c r="AB13" s="220">
        <v>29.75</v>
      </c>
      <c r="AC13" s="220" t="s">
        <v>743</v>
      </c>
      <c r="AD13" s="220">
        <v>26.009999999999998</v>
      </c>
      <c r="AE13" s="220">
        <v>28.5</v>
      </c>
      <c r="AF13" s="220">
        <v>28.799999999999997</v>
      </c>
      <c r="AG13" s="217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21"/>
    </row>
    <row r="14" spans="1:66">
      <c r="A14" s="30"/>
      <c r="B14" s="3" t="s">
        <v>239</v>
      </c>
      <c r="C14" s="29"/>
      <c r="D14" s="24">
        <v>0.36696957185394369</v>
      </c>
      <c r="E14" s="24">
        <v>0.40000000000000036</v>
      </c>
      <c r="F14" s="24">
        <v>0.64083279150388828</v>
      </c>
      <c r="G14" s="24">
        <v>0.57271284253105414</v>
      </c>
      <c r="H14" s="24">
        <v>0.44609416046390898</v>
      </c>
      <c r="I14" s="24">
        <v>0.50760877323650178</v>
      </c>
      <c r="J14" s="24">
        <v>0.43665394383500872</v>
      </c>
      <c r="K14" s="24">
        <v>0.55737479909542575</v>
      </c>
      <c r="L14" s="24">
        <v>0.43243496620879301</v>
      </c>
      <c r="M14" s="24">
        <v>0.35848291451615966</v>
      </c>
      <c r="N14" s="24">
        <v>0.35773812582204129</v>
      </c>
      <c r="O14" s="24">
        <v>0.51639777949432197</v>
      </c>
      <c r="P14" s="24">
        <v>0.30310002914794421</v>
      </c>
      <c r="Q14" s="24">
        <v>3.6513723447493152</v>
      </c>
      <c r="R14" s="24">
        <v>0.17824072130858165</v>
      </c>
      <c r="S14" s="24">
        <v>0.27682124195949975</v>
      </c>
      <c r="T14" s="24">
        <v>0.15055453054181583</v>
      </c>
      <c r="U14" s="24">
        <v>0.17511900715418255</v>
      </c>
      <c r="V14" s="24">
        <v>0.27110268657220521</v>
      </c>
      <c r="W14" s="24">
        <v>0.87273516410573626</v>
      </c>
      <c r="X14" s="24">
        <v>0.256255081250434</v>
      </c>
      <c r="Y14" s="24">
        <v>0.38564721702612975</v>
      </c>
      <c r="Z14" s="24">
        <v>0.52662763568451798</v>
      </c>
      <c r="AA14" s="24">
        <v>0.40207793606049363</v>
      </c>
      <c r="AB14" s="24">
        <v>0.72018516137634081</v>
      </c>
      <c r="AC14" s="24" t="s">
        <v>743</v>
      </c>
      <c r="AD14" s="24">
        <v>0.41015444245633437</v>
      </c>
      <c r="AE14" s="24">
        <v>1.0488088481701516</v>
      </c>
      <c r="AF14" s="24">
        <v>0.53913510984415247</v>
      </c>
      <c r="AG14" s="158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3" t="s">
        <v>87</v>
      </c>
      <c r="C15" s="29"/>
      <c r="D15" s="13">
        <v>1.2553121044034563E-2</v>
      </c>
      <c r="E15" s="13">
        <v>1.5503875968992263E-2</v>
      </c>
      <c r="F15" s="13">
        <v>2.1103165472136823E-2</v>
      </c>
      <c r="G15" s="13">
        <v>1.853439619841599E-2</v>
      </c>
      <c r="H15" s="13">
        <v>1.5045334248361179E-2</v>
      </c>
      <c r="I15" s="13">
        <v>1.6208901753161316E-2</v>
      </c>
      <c r="J15" s="13">
        <v>1.5179163748609805E-2</v>
      </c>
      <c r="K15" s="13">
        <v>1.849695129741457E-2</v>
      </c>
      <c r="L15" s="13">
        <v>1.44869335413331E-2</v>
      </c>
      <c r="M15" s="13">
        <v>1.2158145311723238E-2</v>
      </c>
      <c r="N15" s="13">
        <v>1.2156867909290546E-2</v>
      </c>
      <c r="O15" s="13">
        <v>1.8823734367958273E-2</v>
      </c>
      <c r="P15" s="13">
        <v>1.0547079093069713E-2</v>
      </c>
      <c r="Q15" s="13">
        <v>0.12402759323197403</v>
      </c>
      <c r="R15" s="13">
        <v>6.198949978641388E-3</v>
      </c>
      <c r="S15" s="13">
        <v>9.9665613666786584E-3</v>
      </c>
      <c r="T15" s="13">
        <v>5.1151029629156004E-3</v>
      </c>
      <c r="U15" s="13">
        <v>6.7963392168505516E-3</v>
      </c>
      <c r="V15" s="13">
        <v>7.8198938485324332E-3</v>
      </c>
      <c r="W15" s="13">
        <v>2.9701707229917291E-2</v>
      </c>
      <c r="X15" s="13">
        <v>8.4619179279174679E-3</v>
      </c>
      <c r="Y15" s="13">
        <v>1.2029671752016026E-2</v>
      </c>
      <c r="Z15" s="13">
        <v>1.7661202918266772E-2</v>
      </c>
      <c r="AA15" s="13">
        <v>1.3761937343770462E-2</v>
      </c>
      <c r="AB15" s="13">
        <v>2.452389879828629E-2</v>
      </c>
      <c r="AC15" s="13" t="s">
        <v>743</v>
      </c>
      <c r="AD15" s="13">
        <v>1.5832003697491031E-2</v>
      </c>
      <c r="AE15" s="13">
        <v>3.6800310462110582E-2</v>
      </c>
      <c r="AF15" s="13">
        <v>1.8894922073977308E-2</v>
      </c>
      <c r="AG15" s="158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-7.4390529621701784E-3</v>
      </c>
      <c r="E16" s="13">
        <v>-0.12401120523685261</v>
      </c>
      <c r="F16" s="13">
        <v>3.1041074973162219E-2</v>
      </c>
      <c r="G16" s="13">
        <v>4.9149370472141962E-2</v>
      </c>
      <c r="H16" s="13">
        <v>6.7080528964078567E-3</v>
      </c>
      <c r="I16" s="13">
        <v>6.3296476330719553E-2</v>
      </c>
      <c r="J16" s="13">
        <v>-2.3283811523777453E-2</v>
      </c>
      <c r="K16" s="13">
        <v>2.311869569235836E-2</v>
      </c>
      <c r="L16" s="13">
        <v>1.349866370852526E-2</v>
      </c>
      <c r="M16" s="13">
        <v>1.1057989764109433E-3</v>
      </c>
      <c r="N16" s="13">
        <v>-8.6913700144652939E-4</v>
      </c>
      <c r="O16" s="13">
        <v>-6.8554550271226811E-2</v>
      </c>
      <c r="P16" s="13">
        <v>-2.4263344892538452E-2</v>
      </c>
      <c r="Q16" s="13">
        <v>-4.2208845631552805E-4</v>
      </c>
      <c r="R16" s="13">
        <v>-2.3735170111071069E-2</v>
      </c>
      <c r="S16" s="13">
        <v>-5.6953923467192857E-2</v>
      </c>
      <c r="T16" s="13">
        <v>-6.4844215005266381E-4</v>
      </c>
      <c r="U16" s="13">
        <v>-0.12514297370553873</v>
      </c>
      <c r="V16" s="13">
        <v>0.17709579585712065</v>
      </c>
      <c r="W16" s="13">
        <v>-2.3460948530821257E-3</v>
      </c>
      <c r="X16" s="13">
        <v>2.8211653801446523E-2</v>
      </c>
      <c r="Y16" s="13">
        <v>8.8467007074301662E-2</v>
      </c>
      <c r="Z16" s="13">
        <v>1.2423483663273283E-2</v>
      </c>
      <c r="AA16" s="13">
        <v>-8.0049371965132954E-3</v>
      </c>
      <c r="AB16" s="13">
        <v>-2.9119790874250207E-3</v>
      </c>
      <c r="AC16" s="13" t="s">
        <v>743</v>
      </c>
      <c r="AD16" s="13">
        <v>-0.12038954613705644</v>
      </c>
      <c r="AE16" s="13">
        <v>-3.2337959273267325E-2</v>
      </c>
      <c r="AF16" s="13">
        <v>-3.1206190804581091E-2</v>
      </c>
      <c r="AG16" s="158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>
        <v>0.17</v>
      </c>
      <c r="E17" s="45">
        <v>3.48</v>
      </c>
      <c r="F17" s="45">
        <v>0.93</v>
      </c>
      <c r="G17" s="45">
        <v>1.44</v>
      </c>
      <c r="H17" s="45">
        <v>0.24</v>
      </c>
      <c r="I17" s="45">
        <v>1.85</v>
      </c>
      <c r="J17" s="45">
        <v>0.62</v>
      </c>
      <c r="K17" s="45">
        <v>0.7</v>
      </c>
      <c r="L17" s="45">
        <v>0.43</v>
      </c>
      <c r="M17" s="45">
        <v>0.08</v>
      </c>
      <c r="N17" s="45">
        <v>0.02</v>
      </c>
      <c r="O17" s="45">
        <v>1.91</v>
      </c>
      <c r="P17" s="45">
        <v>0.64</v>
      </c>
      <c r="Q17" s="45">
        <v>0.03</v>
      </c>
      <c r="R17" s="45">
        <v>0.63</v>
      </c>
      <c r="S17" s="45">
        <v>1.58</v>
      </c>
      <c r="T17" s="45">
        <v>0.03</v>
      </c>
      <c r="U17" s="45">
        <v>3.52</v>
      </c>
      <c r="V17" s="45">
        <v>5.09</v>
      </c>
      <c r="W17" s="45">
        <v>0.02</v>
      </c>
      <c r="X17" s="45">
        <v>0.85</v>
      </c>
      <c r="Y17" s="45">
        <v>2.56</v>
      </c>
      <c r="Z17" s="45">
        <v>0.4</v>
      </c>
      <c r="AA17" s="45">
        <v>0.18</v>
      </c>
      <c r="AB17" s="45">
        <v>0.04</v>
      </c>
      <c r="AC17" s="45" t="s">
        <v>242</v>
      </c>
      <c r="AD17" s="45">
        <v>3.38</v>
      </c>
      <c r="AE17" s="45">
        <v>0.87</v>
      </c>
      <c r="AF17" s="45">
        <v>0.84</v>
      </c>
      <c r="AG17" s="158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 ht="15">
      <c r="B19" s="8" t="s">
        <v>546</v>
      </c>
      <c r="BM19" s="28" t="s">
        <v>67</v>
      </c>
    </row>
    <row r="20" spans="1:65" ht="15">
      <c r="A20" s="25" t="s">
        <v>48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7" t="s">
        <v>233</v>
      </c>
      <c r="AF20" s="158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5" t="s">
        <v>244</v>
      </c>
      <c r="E21" s="157" t="s">
        <v>245</v>
      </c>
      <c r="F21" s="157" t="s">
        <v>246</v>
      </c>
      <c r="G21" s="157" t="s">
        <v>247</v>
      </c>
      <c r="H21" s="157" t="s">
        <v>248</v>
      </c>
      <c r="I21" s="157" t="s">
        <v>249</v>
      </c>
      <c r="J21" s="157" t="s">
        <v>250</v>
      </c>
      <c r="K21" s="157" t="s">
        <v>251</v>
      </c>
      <c r="L21" s="157" t="s">
        <v>252</v>
      </c>
      <c r="M21" s="157" t="s">
        <v>253</v>
      </c>
      <c r="N21" s="157" t="s">
        <v>254</v>
      </c>
      <c r="O21" s="157" t="s">
        <v>255</v>
      </c>
      <c r="P21" s="157" t="s">
        <v>256</v>
      </c>
      <c r="Q21" s="157" t="s">
        <v>257</v>
      </c>
      <c r="R21" s="157" t="s">
        <v>258</v>
      </c>
      <c r="S21" s="157" t="s">
        <v>259</v>
      </c>
      <c r="T21" s="157" t="s">
        <v>260</v>
      </c>
      <c r="U21" s="157" t="s">
        <v>261</v>
      </c>
      <c r="V21" s="157" t="s">
        <v>262</v>
      </c>
      <c r="W21" s="157" t="s">
        <v>264</v>
      </c>
      <c r="X21" s="157" t="s">
        <v>265</v>
      </c>
      <c r="Y21" s="157" t="s">
        <v>266</v>
      </c>
      <c r="Z21" s="157" t="s">
        <v>267</v>
      </c>
      <c r="AA21" s="157" t="s">
        <v>268</v>
      </c>
      <c r="AB21" s="157" t="s">
        <v>269</v>
      </c>
      <c r="AC21" s="157" t="s">
        <v>270</v>
      </c>
      <c r="AD21" s="157" t="s">
        <v>235</v>
      </c>
      <c r="AE21" s="157" t="s">
        <v>271</v>
      </c>
      <c r="AF21" s="158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281</v>
      </c>
      <c r="E22" s="11" t="s">
        <v>281</v>
      </c>
      <c r="F22" s="11" t="s">
        <v>280</v>
      </c>
      <c r="G22" s="11" t="s">
        <v>280</v>
      </c>
      <c r="H22" s="11" t="s">
        <v>280</v>
      </c>
      <c r="I22" s="11" t="s">
        <v>280</v>
      </c>
      <c r="J22" s="11" t="s">
        <v>280</v>
      </c>
      <c r="K22" s="11" t="s">
        <v>280</v>
      </c>
      <c r="L22" s="11" t="s">
        <v>281</v>
      </c>
      <c r="M22" s="11" t="s">
        <v>305</v>
      </c>
      <c r="N22" s="11" t="s">
        <v>280</v>
      </c>
      <c r="O22" s="11" t="s">
        <v>305</v>
      </c>
      <c r="P22" s="11" t="s">
        <v>280</v>
      </c>
      <c r="Q22" s="11" t="s">
        <v>281</v>
      </c>
      <c r="R22" s="11" t="s">
        <v>281</v>
      </c>
      <c r="S22" s="11" t="s">
        <v>305</v>
      </c>
      <c r="T22" s="11" t="s">
        <v>281</v>
      </c>
      <c r="U22" s="11" t="s">
        <v>281</v>
      </c>
      <c r="V22" s="11" t="s">
        <v>305</v>
      </c>
      <c r="W22" s="11" t="s">
        <v>281</v>
      </c>
      <c r="X22" s="11" t="s">
        <v>305</v>
      </c>
      <c r="Y22" s="11" t="s">
        <v>305</v>
      </c>
      <c r="Z22" s="11" t="s">
        <v>305</v>
      </c>
      <c r="AA22" s="11" t="s">
        <v>281</v>
      </c>
      <c r="AB22" s="11" t="s">
        <v>281</v>
      </c>
      <c r="AC22" s="11" t="s">
        <v>281</v>
      </c>
      <c r="AD22" s="11" t="s">
        <v>305</v>
      </c>
      <c r="AE22" s="11" t="s">
        <v>281</v>
      </c>
      <c r="AF22" s="158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 t="s">
        <v>306</v>
      </c>
      <c r="E23" s="26" t="s">
        <v>306</v>
      </c>
      <c r="F23" s="26" t="s">
        <v>306</v>
      </c>
      <c r="G23" s="26" t="s">
        <v>306</v>
      </c>
      <c r="H23" s="26" t="s">
        <v>306</v>
      </c>
      <c r="I23" s="26" t="s">
        <v>306</v>
      </c>
      <c r="J23" s="26" t="s">
        <v>306</v>
      </c>
      <c r="K23" s="26" t="s">
        <v>306</v>
      </c>
      <c r="L23" s="26" t="s">
        <v>306</v>
      </c>
      <c r="M23" s="26" t="s">
        <v>121</v>
      </c>
      <c r="N23" s="26" t="s">
        <v>277</v>
      </c>
      <c r="O23" s="26" t="s">
        <v>307</v>
      </c>
      <c r="P23" s="26" t="s">
        <v>308</v>
      </c>
      <c r="Q23" s="26" t="s">
        <v>306</v>
      </c>
      <c r="R23" s="26" t="s">
        <v>307</v>
      </c>
      <c r="S23" s="26" t="s">
        <v>307</v>
      </c>
      <c r="T23" s="26" t="s">
        <v>307</v>
      </c>
      <c r="U23" s="26" t="s">
        <v>309</v>
      </c>
      <c r="V23" s="26" t="s">
        <v>309</v>
      </c>
      <c r="W23" s="26" t="s">
        <v>308</v>
      </c>
      <c r="X23" s="26" t="s">
        <v>306</v>
      </c>
      <c r="Y23" s="26" t="s">
        <v>309</v>
      </c>
      <c r="Z23" s="26" t="s">
        <v>306</v>
      </c>
      <c r="AA23" s="26" t="s">
        <v>309</v>
      </c>
      <c r="AB23" s="26" t="s">
        <v>309</v>
      </c>
      <c r="AC23" s="26" t="s">
        <v>306</v>
      </c>
      <c r="AD23" s="26" t="s">
        <v>309</v>
      </c>
      <c r="AE23" s="26" t="s">
        <v>308</v>
      </c>
      <c r="AF23" s="158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39">
        <v>0.77</v>
      </c>
      <c r="E24" s="239">
        <v>0.83</v>
      </c>
      <c r="F24" s="239">
        <v>0.65</v>
      </c>
      <c r="G24" s="239">
        <v>0.72</v>
      </c>
      <c r="H24" s="239">
        <v>0.77</v>
      </c>
      <c r="I24" s="239">
        <v>0.68</v>
      </c>
      <c r="J24" s="239">
        <v>0.65</v>
      </c>
      <c r="K24" s="239">
        <v>0.69</v>
      </c>
      <c r="L24" s="239">
        <v>0.56000000000000005</v>
      </c>
      <c r="M24" s="239">
        <v>0.74970000000000003</v>
      </c>
      <c r="N24" s="239">
        <v>0.79</v>
      </c>
      <c r="O24" s="240">
        <v>0.93720000000000003</v>
      </c>
      <c r="P24" s="239">
        <v>0.72046362626285998</v>
      </c>
      <c r="Q24" s="239">
        <v>0.57899999999999996</v>
      </c>
      <c r="R24" s="239">
        <v>0.88730270053472282</v>
      </c>
      <c r="S24" s="239">
        <v>0.73</v>
      </c>
      <c r="T24" s="239">
        <v>0.88500000000000001</v>
      </c>
      <c r="U24" s="239">
        <v>0.72</v>
      </c>
      <c r="V24" s="239">
        <v>0.78390000000000004</v>
      </c>
      <c r="W24" s="240">
        <v>1.25</v>
      </c>
      <c r="X24" s="240">
        <v>1.2176</v>
      </c>
      <c r="Y24" s="239">
        <v>0.75</v>
      </c>
      <c r="Z24" s="239">
        <v>0.66</v>
      </c>
      <c r="AA24" s="239">
        <v>0.66</v>
      </c>
      <c r="AB24" s="239">
        <v>0.68</v>
      </c>
      <c r="AC24" s="239">
        <v>0.74</v>
      </c>
      <c r="AD24" s="239">
        <v>0.73099999999999998</v>
      </c>
      <c r="AE24" s="239">
        <v>0.73</v>
      </c>
      <c r="AF24" s="223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41">
        <v>1</v>
      </c>
    </row>
    <row r="25" spans="1:65">
      <c r="A25" s="30"/>
      <c r="B25" s="19">
        <v>1</v>
      </c>
      <c r="C25" s="9">
        <v>2</v>
      </c>
      <c r="D25" s="24">
        <v>0.79</v>
      </c>
      <c r="E25" s="242">
        <v>0.75</v>
      </c>
      <c r="F25" s="24">
        <v>0.73</v>
      </c>
      <c r="G25" s="24">
        <v>0.73</v>
      </c>
      <c r="H25" s="24">
        <v>0.84</v>
      </c>
      <c r="I25" s="24">
        <v>0.67</v>
      </c>
      <c r="J25" s="24">
        <v>0.66</v>
      </c>
      <c r="K25" s="24">
        <v>0.67</v>
      </c>
      <c r="L25" s="24">
        <v>0.56000000000000005</v>
      </c>
      <c r="M25" s="24">
        <v>0.77570000000000006</v>
      </c>
      <c r="N25" s="24">
        <v>0.81000000000000016</v>
      </c>
      <c r="O25" s="243">
        <v>0.96830000000000005</v>
      </c>
      <c r="P25" s="24">
        <v>0.71605191400588497</v>
      </c>
      <c r="Q25" s="24">
        <v>0.624</v>
      </c>
      <c r="R25" s="24">
        <v>0.88358531118225259</v>
      </c>
      <c r="S25" s="24">
        <v>0.74</v>
      </c>
      <c r="T25" s="24">
        <v>0.88600000000000001</v>
      </c>
      <c r="U25" s="24">
        <v>0.72</v>
      </c>
      <c r="V25" s="24">
        <v>0.78520000000000001</v>
      </c>
      <c r="W25" s="243">
        <v>1.1599999999999999</v>
      </c>
      <c r="X25" s="243">
        <v>1.2085000000000001</v>
      </c>
      <c r="Y25" s="24">
        <v>0.72</v>
      </c>
      <c r="Z25" s="24">
        <v>0.66</v>
      </c>
      <c r="AA25" s="24">
        <v>0.66</v>
      </c>
      <c r="AB25" s="24">
        <v>0.66</v>
      </c>
      <c r="AC25" s="24">
        <v>0.76</v>
      </c>
      <c r="AD25" s="24">
        <v>0.751</v>
      </c>
      <c r="AE25" s="24">
        <v>0.74</v>
      </c>
      <c r="AF25" s="223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41" t="e">
        <v>#N/A</v>
      </c>
    </row>
    <row r="26" spans="1:65">
      <c r="A26" s="30"/>
      <c r="B26" s="19">
        <v>1</v>
      </c>
      <c r="C26" s="9">
        <v>3</v>
      </c>
      <c r="D26" s="24">
        <v>0.76</v>
      </c>
      <c r="E26" s="24">
        <v>0.86</v>
      </c>
      <c r="F26" s="24">
        <v>0.68</v>
      </c>
      <c r="G26" s="24">
        <v>0.65</v>
      </c>
      <c r="H26" s="24">
        <v>0.78</v>
      </c>
      <c r="I26" s="24">
        <v>0.69</v>
      </c>
      <c r="J26" s="24">
        <v>0.66</v>
      </c>
      <c r="K26" s="24">
        <v>0.68</v>
      </c>
      <c r="L26" s="24">
        <v>0.56000000000000005</v>
      </c>
      <c r="M26" s="24">
        <v>0.77449999999999997</v>
      </c>
      <c r="N26" s="24">
        <v>0.78</v>
      </c>
      <c r="O26" s="243">
        <v>0.96599999999999997</v>
      </c>
      <c r="P26" s="24">
        <v>0.71697022229413498</v>
      </c>
      <c r="Q26" s="24">
        <v>0.60799999999999998</v>
      </c>
      <c r="R26" s="24">
        <v>0.88041850996358928</v>
      </c>
      <c r="S26" s="24">
        <v>0.71</v>
      </c>
      <c r="T26" s="24">
        <v>0.873</v>
      </c>
      <c r="U26" s="24">
        <v>0.71</v>
      </c>
      <c r="V26" s="24">
        <v>0.7863</v>
      </c>
      <c r="W26" s="243">
        <v>1.22</v>
      </c>
      <c r="X26" s="243">
        <v>1.1678999999999999</v>
      </c>
      <c r="Y26" s="24">
        <v>0.73</v>
      </c>
      <c r="Z26" s="24">
        <v>0.65</v>
      </c>
      <c r="AA26" s="24">
        <v>0.66</v>
      </c>
      <c r="AB26" s="24">
        <v>0.66</v>
      </c>
      <c r="AC26" s="24">
        <v>0.72</v>
      </c>
      <c r="AD26" s="24">
        <v>0.73099999999999998</v>
      </c>
      <c r="AE26" s="24">
        <v>0.68</v>
      </c>
      <c r="AF26" s="223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41">
        <v>16</v>
      </c>
    </row>
    <row r="27" spans="1:65">
      <c r="A27" s="30"/>
      <c r="B27" s="19">
        <v>1</v>
      </c>
      <c r="C27" s="9">
        <v>4</v>
      </c>
      <c r="D27" s="24">
        <v>0.78</v>
      </c>
      <c r="E27" s="24">
        <v>0.86</v>
      </c>
      <c r="F27" s="24">
        <v>0.68</v>
      </c>
      <c r="G27" s="24">
        <v>0.69</v>
      </c>
      <c r="H27" s="24">
        <v>0.81999999999999984</v>
      </c>
      <c r="I27" s="24">
        <v>0.67</v>
      </c>
      <c r="J27" s="24">
        <v>0.67</v>
      </c>
      <c r="K27" s="24">
        <v>0.68</v>
      </c>
      <c r="L27" s="24">
        <v>0.55000000000000004</v>
      </c>
      <c r="M27" s="24">
        <v>0.74990000000000001</v>
      </c>
      <c r="N27" s="24">
        <v>0.75</v>
      </c>
      <c r="O27" s="243">
        <v>0.89040000000000008</v>
      </c>
      <c r="P27" s="24">
        <v>0.71135909853497992</v>
      </c>
      <c r="Q27" s="24">
        <v>0.59699999999999998</v>
      </c>
      <c r="R27" s="24">
        <v>0.88751368507521566</v>
      </c>
      <c r="S27" s="24">
        <v>0.7</v>
      </c>
      <c r="T27" s="24">
        <v>0.90100000000000002</v>
      </c>
      <c r="U27" s="24">
        <v>0.71</v>
      </c>
      <c r="V27" s="24">
        <v>0.79419999999999991</v>
      </c>
      <c r="W27" s="243">
        <v>1.24</v>
      </c>
      <c r="X27" s="243">
        <v>1.2831999999999999</v>
      </c>
      <c r="Y27" s="24">
        <v>0.74</v>
      </c>
      <c r="Z27" s="24">
        <v>0.64</v>
      </c>
      <c r="AA27" s="24">
        <v>0.67</v>
      </c>
      <c r="AB27" s="24">
        <v>0.67</v>
      </c>
      <c r="AC27" s="24">
        <v>0.72</v>
      </c>
      <c r="AD27" s="24">
        <v>0.73299999999999998</v>
      </c>
      <c r="AE27" s="24">
        <v>0.7</v>
      </c>
      <c r="AF27" s="223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41">
        <v>0.72538804327507733</v>
      </c>
    </row>
    <row r="28" spans="1:65">
      <c r="A28" s="30"/>
      <c r="B28" s="19">
        <v>1</v>
      </c>
      <c r="C28" s="9">
        <v>5</v>
      </c>
      <c r="D28" s="24">
        <v>0.76</v>
      </c>
      <c r="E28" s="24">
        <v>0.91</v>
      </c>
      <c r="F28" s="24">
        <v>0.72</v>
      </c>
      <c r="G28" s="24">
        <v>0.65</v>
      </c>
      <c r="H28" s="24">
        <v>0.79</v>
      </c>
      <c r="I28" s="24">
        <v>0.67</v>
      </c>
      <c r="J28" s="24">
        <v>0.66</v>
      </c>
      <c r="K28" s="242">
        <v>0.65</v>
      </c>
      <c r="L28" s="24">
        <v>0.54</v>
      </c>
      <c r="M28" s="24">
        <v>0.78869999999999996</v>
      </c>
      <c r="N28" s="24">
        <v>0.78</v>
      </c>
      <c r="O28" s="243">
        <v>0.93329999999999991</v>
      </c>
      <c r="P28" s="24">
        <v>0.70978086349633507</v>
      </c>
      <c r="Q28" s="24">
        <v>0.53200000000000003</v>
      </c>
      <c r="R28" s="24">
        <v>0.92853490882339673</v>
      </c>
      <c r="S28" s="24">
        <v>0.66</v>
      </c>
      <c r="T28" s="24">
        <v>0.87500000000000011</v>
      </c>
      <c r="U28" s="24">
        <v>0.73</v>
      </c>
      <c r="V28" s="24">
        <v>0.78490000000000004</v>
      </c>
      <c r="W28" s="243">
        <v>1.24</v>
      </c>
      <c r="X28" s="243">
        <v>1.1138000000000001</v>
      </c>
      <c r="Y28" s="24">
        <v>0.73</v>
      </c>
      <c r="Z28" s="24">
        <v>0.66</v>
      </c>
      <c r="AA28" s="24">
        <v>0.67</v>
      </c>
      <c r="AB28" s="24">
        <v>0.67</v>
      </c>
      <c r="AC28" s="24">
        <v>0.72</v>
      </c>
      <c r="AD28" s="24">
        <v>0.747</v>
      </c>
      <c r="AE28" s="24">
        <v>0.72</v>
      </c>
      <c r="AF28" s="223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41">
        <v>70</v>
      </c>
    </row>
    <row r="29" spans="1:65">
      <c r="A29" s="30"/>
      <c r="B29" s="19">
        <v>1</v>
      </c>
      <c r="C29" s="9">
        <v>6</v>
      </c>
      <c r="D29" s="24">
        <v>0.78</v>
      </c>
      <c r="E29" s="24">
        <v>0.86</v>
      </c>
      <c r="F29" s="24">
        <v>0.72</v>
      </c>
      <c r="G29" s="24">
        <v>0.7</v>
      </c>
      <c r="H29" s="24">
        <v>0.75</v>
      </c>
      <c r="I29" s="24">
        <v>0.67</v>
      </c>
      <c r="J29" s="24">
        <v>0.66</v>
      </c>
      <c r="K29" s="24">
        <v>0.68</v>
      </c>
      <c r="L29" s="24">
        <v>0.52</v>
      </c>
      <c r="M29" s="24">
        <v>0.7802</v>
      </c>
      <c r="N29" s="24">
        <v>0.79</v>
      </c>
      <c r="O29" s="243">
        <v>0.95140000000000002</v>
      </c>
      <c r="P29" s="24">
        <v>0.70981855405942496</v>
      </c>
      <c r="Q29" s="24">
        <v>0.56100000000000005</v>
      </c>
      <c r="R29" s="24">
        <v>0.93540709702879599</v>
      </c>
      <c r="S29" s="24">
        <v>0.75</v>
      </c>
      <c r="T29" s="24">
        <v>0.8909999999999999</v>
      </c>
      <c r="U29" s="24">
        <v>0.74</v>
      </c>
      <c r="V29" s="24">
        <v>0.78980000000000006</v>
      </c>
      <c r="W29" s="243">
        <v>1.18</v>
      </c>
      <c r="X29" s="243">
        <v>1.0844</v>
      </c>
      <c r="Y29" s="24">
        <v>0.75</v>
      </c>
      <c r="Z29" s="24">
        <v>0.64</v>
      </c>
      <c r="AA29" s="24">
        <v>0.65</v>
      </c>
      <c r="AB29" s="24">
        <v>0.66</v>
      </c>
      <c r="AC29" s="24">
        <v>0.69</v>
      </c>
      <c r="AD29" s="24">
        <v>0.75900000000000001</v>
      </c>
      <c r="AE29" s="24">
        <v>0.7</v>
      </c>
      <c r="AF29" s="223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56"/>
    </row>
    <row r="30" spans="1:65">
      <c r="A30" s="30"/>
      <c r="B30" s="20" t="s">
        <v>237</v>
      </c>
      <c r="C30" s="12"/>
      <c r="D30" s="244">
        <v>0.77333333333333343</v>
      </c>
      <c r="E30" s="244">
        <v>0.84500000000000008</v>
      </c>
      <c r="F30" s="244">
        <v>0.69666666666666666</v>
      </c>
      <c r="G30" s="244">
        <v>0.69</v>
      </c>
      <c r="H30" s="244">
        <v>0.79166666666666663</v>
      </c>
      <c r="I30" s="244">
        <v>0.67499999999999993</v>
      </c>
      <c r="J30" s="244">
        <v>0.66</v>
      </c>
      <c r="K30" s="244">
        <v>0.67499999999999993</v>
      </c>
      <c r="L30" s="244">
        <v>0.54833333333333345</v>
      </c>
      <c r="M30" s="244">
        <v>0.76978333333333337</v>
      </c>
      <c r="N30" s="244">
        <v>0.78333333333333333</v>
      </c>
      <c r="O30" s="244">
        <v>0.94109999999999994</v>
      </c>
      <c r="P30" s="244">
        <v>0.71407404644227002</v>
      </c>
      <c r="Q30" s="244">
        <v>0.58350000000000002</v>
      </c>
      <c r="R30" s="244">
        <v>0.90046036876799551</v>
      </c>
      <c r="S30" s="244">
        <v>0.71499999999999997</v>
      </c>
      <c r="T30" s="244">
        <v>0.88516666666666666</v>
      </c>
      <c r="U30" s="244">
        <v>0.72166666666666668</v>
      </c>
      <c r="V30" s="244">
        <v>0.78738333333333344</v>
      </c>
      <c r="W30" s="244">
        <v>1.2150000000000001</v>
      </c>
      <c r="X30" s="244">
        <v>1.1792333333333334</v>
      </c>
      <c r="Y30" s="244">
        <v>0.73666666666666669</v>
      </c>
      <c r="Z30" s="244">
        <v>0.65166666666666673</v>
      </c>
      <c r="AA30" s="244">
        <v>0.66166666666666663</v>
      </c>
      <c r="AB30" s="244">
        <v>0.66666666666666663</v>
      </c>
      <c r="AC30" s="244">
        <v>0.72499999999999998</v>
      </c>
      <c r="AD30" s="244">
        <v>0.74199999999999999</v>
      </c>
      <c r="AE30" s="244">
        <v>0.71166666666666656</v>
      </c>
      <c r="AF30" s="223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56"/>
    </row>
    <row r="31" spans="1:65">
      <c r="A31" s="30"/>
      <c r="B31" s="3" t="s">
        <v>238</v>
      </c>
      <c r="C31" s="29"/>
      <c r="D31" s="24">
        <v>0.77500000000000002</v>
      </c>
      <c r="E31" s="24">
        <v>0.86</v>
      </c>
      <c r="F31" s="24">
        <v>0.7</v>
      </c>
      <c r="G31" s="24">
        <v>0.69499999999999995</v>
      </c>
      <c r="H31" s="24">
        <v>0.78500000000000003</v>
      </c>
      <c r="I31" s="24">
        <v>0.67</v>
      </c>
      <c r="J31" s="24">
        <v>0.66</v>
      </c>
      <c r="K31" s="24">
        <v>0.68</v>
      </c>
      <c r="L31" s="24">
        <v>0.55500000000000005</v>
      </c>
      <c r="M31" s="24">
        <v>0.77510000000000001</v>
      </c>
      <c r="N31" s="24">
        <v>0.78500000000000003</v>
      </c>
      <c r="O31" s="24">
        <v>0.94430000000000003</v>
      </c>
      <c r="P31" s="24">
        <v>0.7137055062704325</v>
      </c>
      <c r="Q31" s="24">
        <v>0.58799999999999997</v>
      </c>
      <c r="R31" s="24">
        <v>0.8874081928049693</v>
      </c>
      <c r="S31" s="24">
        <v>0.72</v>
      </c>
      <c r="T31" s="24">
        <v>0.88549999999999995</v>
      </c>
      <c r="U31" s="24">
        <v>0.72</v>
      </c>
      <c r="V31" s="24">
        <v>0.78574999999999995</v>
      </c>
      <c r="W31" s="24">
        <v>1.23</v>
      </c>
      <c r="X31" s="24">
        <v>1.1882000000000001</v>
      </c>
      <c r="Y31" s="24">
        <v>0.73499999999999999</v>
      </c>
      <c r="Z31" s="24">
        <v>0.65500000000000003</v>
      </c>
      <c r="AA31" s="24">
        <v>0.66</v>
      </c>
      <c r="AB31" s="24">
        <v>0.66500000000000004</v>
      </c>
      <c r="AC31" s="24">
        <v>0.72</v>
      </c>
      <c r="AD31" s="24">
        <v>0.74</v>
      </c>
      <c r="AE31" s="24">
        <v>0.71</v>
      </c>
      <c r="AF31" s="223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56"/>
    </row>
    <row r="32" spans="1:65">
      <c r="A32" s="30"/>
      <c r="B32" s="3" t="s">
        <v>239</v>
      </c>
      <c r="C32" s="29"/>
      <c r="D32" s="24">
        <v>1.2110601416389978E-2</v>
      </c>
      <c r="E32" s="24">
        <v>5.3197744313081552E-2</v>
      </c>
      <c r="F32" s="24">
        <v>3.1411250638372627E-2</v>
      </c>
      <c r="G32" s="24">
        <v>3.4058772731852781E-2</v>
      </c>
      <c r="H32" s="24">
        <v>3.3115957885386071E-2</v>
      </c>
      <c r="I32" s="24">
        <v>8.3666002653407234E-3</v>
      </c>
      <c r="J32" s="24">
        <v>6.324555320336764E-3</v>
      </c>
      <c r="K32" s="24">
        <v>1.378404875209021E-2</v>
      </c>
      <c r="L32" s="24">
        <v>1.6020819787597236E-2</v>
      </c>
      <c r="M32" s="24">
        <v>1.6262154428816192E-2</v>
      </c>
      <c r="N32" s="24">
        <v>1.9663841605003549E-2</v>
      </c>
      <c r="O32" s="24">
        <v>2.8679191062510788E-2</v>
      </c>
      <c r="P32" s="24">
        <v>4.4054080926705149E-3</v>
      </c>
      <c r="Q32" s="24">
        <v>3.3470882868547089E-2</v>
      </c>
      <c r="R32" s="24">
        <v>2.4644018098890521E-2</v>
      </c>
      <c r="S32" s="24">
        <v>3.271085446759224E-2</v>
      </c>
      <c r="T32" s="24">
        <v>1.0361788777362052E-2</v>
      </c>
      <c r="U32" s="24">
        <v>1.1690451944500132E-2</v>
      </c>
      <c r="V32" s="24">
        <v>3.9127569138225748E-3</v>
      </c>
      <c r="W32" s="24">
        <v>3.6742346141747706E-2</v>
      </c>
      <c r="X32" s="24">
        <v>7.2857303454538183E-2</v>
      </c>
      <c r="Y32" s="24">
        <v>1.2110601416389978E-2</v>
      </c>
      <c r="Z32" s="24">
        <v>9.8319208025017587E-3</v>
      </c>
      <c r="AA32" s="24">
        <v>7.5277265270908165E-3</v>
      </c>
      <c r="AB32" s="24">
        <v>8.1649658092772665E-3</v>
      </c>
      <c r="AC32" s="24">
        <v>2.3452078799117169E-2</v>
      </c>
      <c r="AD32" s="24">
        <v>1.1983321743156205E-2</v>
      </c>
      <c r="AE32" s="24">
        <v>2.2286019533929027E-2</v>
      </c>
      <c r="AF32" s="223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56"/>
    </row>
    <row r="33" spans="1:65">
      <c r="A33" s="30"/>
      <c r="B33" s="3" t="s">
        <v>87</v>
      </c>
      <c r="C33" s="29"/>
      <c r="D33" s="13">
        <v>1.566026045222842E-2</v>
      </c>
      <c r="E33" s="13">
        <v>6.2955910429682307E-2</v>
      </c>
      <c r="F33" s="13">
        <v>4.5087919576611429E-2</v>
      </c>
      <c r="G33" s="13">
        <v>4.9360540191090992E-2</v>
      </c>
      <c r="H33" s="13">
        <v>4.1830683644698198E-2</v>
      </c>
      <c r="I33" s="13">
        <v>1.2394963356060332E-2</v>
      </c>
      <c r="J33" s="13">
        <v>9.5826595762678237E-3</v>
      </c>
      <c r="K33" s="13">
        <v>2.0420812966059573E-2</v>
      </c>
      <c r="L33" s="13">
        <v>2.9217300524493433E-2</v>
      </c>
      <c r="M33" s="13">
        <v>2.1125625516465053E-2</v>
      </c>
      <c r="N33" s="13">
        <v>2.5102776517025808E-2</v>
      </c>
      <c r="O33" s="13">
        <v>3.0474116525885442E-2</v>
      </c>
      <c r="P33" s="13">
        <v>6.1693995386326844E-3</v>
      </c>
      <c r="Q33" s="13">
        <v>5.7362267126901609E-2</v>
      </c>
      <c r="R33" s="13">
        <v>2.7368242905135648E-2</v>
      </c>
      <c r="S33" s="13">
        <v>4.5749446807821316E-2</v>
      </c>
      <c r="T33" s="13">
        <v>1.1706031380939995E-2</v>
      </c>
      <c r="U33" s="13">
        <v>1.6199240569746139E-2</v>
      </c>
      <c r="V33" s="13">
        <v>4.9693164030513402E-3</v>
      </c>
      <c r="W33" s="13">
        <v>3.0240614108434323E-2</v>
      </c>
      <c r="X33" s="13">
        <v>6.1783619403458334E-2</v>
      </c>
      <c r="Y33" s="13">
        <v>1.643973042948866E-2</v>
      </c>
      <c r="Z33" s="13">
        <v>1.5087346500002697E-2</v>
      </c>
      <c r="AA33" s="13">
        <v>1.1376916665628439E-2</v>
      </c>
      <c r="AB33" s="13">
        <v>1.22474487139159E-2</v>
      </c>
      <c r="AC33" s="13">
        <v>3.2347694895334025E-2</v>
      </c>
      <c r="AD33" s="13">
        <v>1.6150029303445019E-2</v>
      </c>
      <c r="AE33" s="13">
        <v>3.1315249930579436E-2</v>
      </c>
      <c r="AF33" s="158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240</v>
      </c>
      <c r="C34" s="29"/>
      <c r="D34" s="13">
        <v>6.6096057831042332E-2</v>
      </c>
      <c r="E34" s="13">
        <v>0.16489375284555696</v>
      </c>
      <c r="F34" s="13">
        <v>-3.9594499626345647E-2</v>
      </c>
      <c r="G34" s="13">
        <v>-4.8784982883509853E-2</v>
      </c>
      <c r="H34" s="13">
        <v>9.1369886788243537E-2</v>
      </c>
      <c r="I34" s="13">
        <v>-6.9463570212129233E-2</v>
      </c>
      <c r="J34" s="13">
        <v>-9.0142157540748502E-2</v>
      </c>
      <c r="K34" s="13">
        <v>-6.9463570212129233E-2</v>
      </c>
      <c r="L34" s="13">
        <v>-0.24408275209824803</v>
      </c>
      <c r="M34" s="13">
        <v>6.12021254966022E-2</v>
      </c>
      <c r="N34" s="13">
        <v>7.9881782716788363E-2</v>
      </c>
      <c r="O34" s="13">
        <v>0.29737456899757797</v>
      </c>
      <c r="P34" s="13">
        <v>-1.5597164769528549E-2</v>
      </c>
      <c r="Q34" s="13">
        <v>-0.19560295291670715</v>
      </c>
      <c r="R34" s="13">
        <v>0.24134989143531871</v>
      </c>
      <c r="S34" s="13">
        <v>-1.4320670669144331E-2</v>
      </c>
      <c r="T34" s="13">
        <v>0.22026641446997086</v>
      </c>
      <c r="U34" s="13">
        <v>-5.1301874119800139E-3</v>
      </c>
      <c r="V34" s="13">
        <v>8.5465001295515819E-2</v>
      </c>
      <c r="W34" s="13">
        <v>0.67496557361816767</v>
      </c>
      <c r="X34" s="13">
        <v>0.62565863094348173</v>
      </c>
      <c r="Y34" s="13">
        <v>1.5548399916639255E-2</v>
      </c>
      <c r="Z34" s="13">
        <v>-0.10163026161220368</v>
      </c>
      <c r="AA34" s="13">
        <v>-8.7844536726457534E-2</v>
      </c>
      <c r="AB34" s="13">
        <v>-8.0951674283584407E-2</v>
      </c>
      <c r="AC34" s="13">
        <v>-5.3494578339807752E-4</v>
      </c>
      <c r="AD34" s="13">
        <v>2.2900786522370487E-2</v>
      </c>
      <c r="AE34" s="13">
        <v>-1.8915912297726489E-2</v>
      </c>
      <c r="AF34" s="158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241</v>
      </c>
      <c r="C35" s="47"/>
      <c r="D35" s="45">
        <v>0.57999999999999996</v>
      </c>
      <c r="E35" s="45">
        <v>1.41</v>
      </c>
      <c r="F35" s="45">
        <v>0.31</v>
      </c>
      <c r="G35" s="45">
        <v>0.39</v>
      </c>
      <c r="H35" s="45">
        <v>0.79</v>
      </c>
      <c r="I35" s="45">
        <v>0.56000000000000005</v>
      </c>
      <c r="J35" s="45">
        <v>0.73</v>
      </c>
      <c r="K35" s="45">
        <v>0.56000000000000005</v>
      </c>
      <c r="L35" s="45">
        <v>2.02</v>
      </c>
      <c r="M35" s="45">
        <v>0.54</v>
      </c>
      <c r="N35" s="45">
        <v>0.69</v>
      </c>
      <c r="O35" s="45">
        <v>2.52</v>
      </c>
      <c r="P35" s="45">
        <v>0.11</v>
      </c>
      <c r="Q35" s="45">
        <v>1.62</v>
      </c>
      <c r="R35" s="45">
        <v>2.0499999999999998</v>
      </c>
      <c r="S35" s="45">
        <v>0.1</v>
      </c>
      <c r="T35" s="45">
        <v>1.87</v>
      </c>
      <c r="U35" s="45">
        <v>0.02</v>
      </c>
      <c r="V35" s="45">
        <v>0.74</v>
      </c>
      <c r="W35" s="45">
        <v>5.68</v>
      </c>
      <c r="X35" s="45">
        <v>5.27</v>
      </c>
      <c r="Y35" s="45">
        <v>0.15</v>
      </c>
      <c r="Z35" s="45">
        <v>0.83</v>
      </c>
      <c r="AA35" s="45">
        <v>0.71</v>
      </c>
      <c r="AB35" s="45">
        <v>0.66</v>
      </c>
      <c r="AC35" s="45">
        <v>0.02</v>
      </c>
      <c r="AD35" s="45">
        <v>0.22</v>
      </c>
      <c r="AE35" s="45">
        <v>0.13</v>
      </c>
      <c r="AF35" s="158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BM36" s="55"/>
    </row>
    <row r="37" spans="1:65" ht="15">
      <c r="B37" s="8" t="s">
        <v>547</v>
      </c>
      <c r="BM37" s="28" t="s">
        <v>67</v>
      </c>
    </row>
    <row r="38" spans="1:65" ht="15">
      <c r="A38" s="25" t="s">
        <v>7</v>
      </c>
      <c r="B38" s="18" t="s">
        <v>114</v>
      </c>
      <c r="C38" s="15" t="s">
        <v>115</v>
      </c>
      <c r="D38" s="16" t="s">
        <v>233</v>
      </c>
      <c r="E38" s="17" t="s">
        <v>233</v>
      </c>
      <c r="F38" s="17" t="s">
        <v>233</v>
      </c>
      <c r="G38" s="17" t="s">
        <v>233</v>
      </c>
      <c r="H38" s="17" t="s">
        <v>233</v>
      </c>
      <c r="I38" s="17" t="s">
        <v>233</v>
      </c>
      <c r="J38" s="17" t="s">
        <v>233</v>
      </c>
      <c r="K38" s="17" t="s">
        <v>233</v>
      </c>
      <c r="L38" s="17" t="s">
        <v>233</v>
      </c>
      <c r="M38" s="17" t="s">
        <v>233</v>
      </c>
      <c r="N38" s="17" t="s">
        <v>233</v>
      </c>
      <c r="O38" s="17" t="s">
        <v>233</v>
      </c>
      <c r="P38" s="17" t="s">
        <v>233</v>
      </c>
      <c r="Q38" s="17" t="s">
        <v>233</v>
      </c>
      <c r="R38" s="17" t="s">
        <v>233</v>
      </c>
      <c r="S38" s="17" t="s">
        <v>233</v>
      </c>
      <c r="T38" s="17" t="s">
        <v>233</v>
      </c>
      <c r="U38" s="17" t="s">
        <v>233</v>
      </c>
      <c r="V38" s="17" t="s">
        <v>233</v>
      </c>
      <c r="W38" s="17" t="s">
        <v>233</v>
      </c>
      <c r="X38" s="17" t="s">
        <v>233</v>
      </c>
      <c r="Y38" s="17" t="s">
        <v>233</v>
      </c>
      <c r="Z38" s="17" t="s">
        <v>233</v>
      </c>
      <c r="AA38" s="17" t="s">
        <v>233</v>
      </c>
      <c r="AB38" s="17" t="s">
        <v>233</v>
      </c>
      <c r="AC38" s="17" t="s">
        <v>233</v>
      </c>
      <c r="AD38" s="17" t="s">
        <v>233</v>
      </c>
      <c r="AE38" s="17" t="s">
        <v>233</v>
      </c>
      <c r="AF38" s="17" t="s">
        <v>233</v>
      </c>
      <c r="AG38" s="158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55" t="s">
        <v>244</v>
      </c>
      <c r="E39" s="157" t="s">
        <v>245</v>
      </c>
      <c r="F39" s="157" t="s">
        <v>246</v>
      </c>
      <c r="G39" s="157" t="s">
        <v>247</v>
      </c>
      <c r="H39" s="157" t="s">
        <v>248</v>
      </c>
      <c r="I39" s="157" t="s">
        <v>249</v>
      </c>
      <c r="J39" s="157" t="s">
        <v>250</v>
      </c>
      <c r="K39" s="157" t="s">
        <v>251</v>
      </c>
      <c r="L39" s="157" t="s">
        <v>252</v>
      </c>
      <c r="M39" s="157" t="s">
        <v>253</v>
      </c>
      <c r="N39" s="157" t="s">
        <v>254</v>
      </c>
      <c r="O39" s="157" t="s">
        <v>255</v>
      </c>
      <c r="P39" s="157" t="s">
        <v>256</v>
      </c>
      <c r="Q39" s="157" t="s">
        <v>257</v>
      </c>
      <c r="R39" s="157" t="s">
        <v>258</v>
      </c>
      <c r="S39" s="157" t="s">
        <v>259</v>
      </c>
      <c r="T39" s="157" t="s">
        <v>260</v>
      </c>
      <c r="U39" s="157" t="s">
        <v>261</v>
      </c>
      <c r="V39" s="157" t="s">
        <v>262</v>
      </c>
      <c r="W39" s="157" t="s">
        <v>263</v>
      </c>
      <c r="X39" s="157" t="s">
        <v>264</v>
      </c>
      <c r="Y39" s="157" t="s">
        <v>265</v>
      </c>
      <c r="Z39" s="157" t="s">
        <v>266</v>
      </c>
      <c r="AA39" s="157" t="s">
        <v>267</v>
      </c>
      <c r="AB39" s="157" t="s">
        <v>268</v>
      </c>
      <c r="AC39" s="157" t="s">
        <v>269</v>
      </c>
      <c r="AD39" s="157" t="s">
        <v>270</v>
      </c>
      <c r="AE39" s="157" t="s">
        <v>235</v>
      </c>
      <c r="AF39" s="157" t="s">
        <v>271</v>
      </c>
      <c r="AG39" s="158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281</v>
      </c>
      <c r="E40" s="11" t="s">
        <v>281</v>
      </c>
      <c r="F40" s="11" t="s">
        <v>280</v>
      </c>
      <c r="G40" s="11" t="s">
        <v>280</v>
      </c>
      <c r="H40" s="11" t="s">
        <v>280</v>
      </c>
      <c r="I40" s="11" t="s">
        <v>280</v>
      </c>
      <c r="J40" s="11" t="s">
        <v>280</v>
      </c>
      <c r="K40" s="11" t="s">
        <v>280</v>
      </c>
      <c r="L40" s="11" t="s">
        <v>281</v>
      </c>
      <c r="M40" s="11" t="s">
        <v>280</v>
      </c>
      <c r="N40" s="11" t="s">
        <v>280</v>
      </c>
      <c r="O40" s="11" t="s">
        <v>305</v>
      </c>
      <c r="P40" s="11" t="s">
        <v>280</v>
      </c>
      <c r="Q40" s="11" t="s">
        <v>281</v>
      </c>
      <c r="R40" s="11" t="s">
        <v>281</v>
      </c>
      <c r="S40" s="11" t="s">
        <v>305</v>
      </c>
      <c r="T40" s="11" t="s">
        <v>281</v>
      </c>
      <c r="U40" s="11" t="s">
        <v>281</v>
      </c>
      <c r="V40" s="11" t="s">
        <v>305</v>
      </c>
      <c r="W40" s="11" t="s">
        <v>281</v>
      </c>
      <c r="X40" s="11" t="s">
        <v>281</v>
      </c>
      <c r="Y40" s="11" t="s">
        <v>305</v>
      </c>
      <c r="Z40" s="11" t="s">
        <v>280</v>
      </c>
      <c r="AA40" s="11" t="s">
        <v>305</v>
      </c>
      <c r="AB40" s="11" t="s">
        <v>281</v>
      </c>
      <c r="AC40" s="11" t="s">
        <v>281</v>
      </c>
      <c r="AD40" s="11" t="s">
        <v>281</v>
      </c>
      <c r="AE40" s="11" t="s">
        <v>305</v>
      </c>
      <c r="AF40" s="11" t="s">
        <v>281</v>
      </c>
      <c r="AG40" s="158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306</v>
      </c>
      <c r="E41" s="26" t="s">
        <v>306</v>
      </c>
      <c r="F41" s="26" t="s">
        <v>306</v>
      </c>
      <c r="G41" s="26" t="s">
        <v>306</v>
      </c>
      <c r="H41" s="26" t="s">
        <v>306</v>
      </c>
      <c r="I41" s="26" t="s">
        <v>306</v>
      </c>
      <c r="J41" s="26" t="s">
        <v>306</v>
      </c>
      <c r="K41" s="26" t="s">
        <v>306</v>
      </c>
      <c r="L41" s="26" t="s">
        <v>306</v>
      </c>
      <c r="M41" s="26" t="s">
        <v>121</v>
      </c>
      <c r="N41" s="26" t="s">
        <v>277</v>
      </c>
      <c r="O41" s="26" t="s">
        <v>307</v>
      </c>
      <c r="P41" s="26" t="s">
        <v>308</v>
      </c>
      <c r="Q41" s="26" t="s">
        <v>306</v>
      </c>
      <c r="R41" s="26" t="s">
        <v>307</v>
      </c>
      <c r="S41" s="26" t="s">
        <v>307</v>
      </c>
      <c r="T41" s="26" t="s">
        <v>307</v>
      </c>
      <c r="U41" s="26" t="s">
        <v>309</v>
      </c>
      <c r="V41" s="26" t="s">
        <v>309</v>
      </c>
      <c r="W41" s="26" t="s">
        <v>306</v>
      </c>
      <c r="X41" s="26" t="s">
        <v>308</v>
      </c>
      <c r="Y41" s="26" t="s">
        <v>306</v>
      </c>
      <c r="Z41" s="26" t="s">
        <v>309</v>
      </c>
      <c r="AA41" s="26" t="s">
        <v>306</v>
      </c>
      <c r="AB41" s="26" t="s">
        <v>309</v>
      </c>
      <c r="AC41" s="26" t="s">
        <v>309</v>
      </c>
      <c r="AD41" s="26" t="s">
        <v>306</v>
      </c>
      <c r="AE41" s="26" t="s">
        <v>309</v>
      </c>
      <c r="AF41" s="26" t="s">
        <v>308</v>
      </c>
      <c r="AG41" s="158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8">
        <v>258</v>
      </c>
      <c r="E42" s="228">
        <v>258</v>
      </c>
      <c r="F42" s="228">
        <v>278.5</v>
      </c>
      <c r="G42" s="228">
        <v>273</v>
      </c>
      <c r="H42" s="228">
        <v>282</v>
      </c>
      <c r="I42" s="228">
        <v>269</v>
      </c>
      <c r="J42" s="228">
        <v>265</v>
      </c>
      <c r="K42" s="228">
        <v>277</v>
      </c>
      <c r="L42" s="228">
        <v>264</v>
      </c>
      <c r="M42" s="228">
        <v>270</v>
      </c>
      <c r="N42" s="229">
        <v>283.60000000000002</v>
      </c>
      <c r="O42" s="228">
        <v>269</v>
      </c>
      <c r="P42" s="228">
        <v>261.66642389962919</v>
      </c>
      <c r="Q42" s="229">
        <v>213.61799999999999</v>
      </c>
      <c r="R42" s="228">
        <v>265.85040479018352</v>
      </c>
      <c r="S42" s="228">
        <v>259.60000000000002</v>
      </c>
      <c r="T42" s="228">
        <v>243</v>
      </c>
      <c r="U42" s="229">
        <v>234</v>
      </c>
      <c r="V42" s="229">
        <v>231</v>
      </c>
      <c r="W42" s="228">
        <v>257.39999999999998</v>
      </c>
      <c r="X42" s="228">
        <v>277</v>
      </c>
      <c r="Y42" s="228">
        <v>242.22</v>
      </c>
      <c r="Z42" s="228">
        <v>268</v>
      </c>
      <c r="AA42" s="228">
        <v>250.99999999999997</v>
      </c>
      <c r="AB42" s="228">
        <v>259</v>
      </c>
      <c r="AC42" s="228">
        <v>257</v>
      </c>
      <c r="AD42" s="228">
        <v>270.3</v>
      </c>
      <c r="AE42" s="228">
        <v>282</v>
      </c>
      <c r="AF42" s="229">
        <v>232</v>
      </c>
      <c r="AG42" s="230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2">
        <v>1</v>
      </c>
    </row>
    <row r="43" spans="1:65">
      <c r="A43" s="30"/>
      <c r="B43" s="19">
        <v>1</v>
      </c>
      <c r="C43" s="9">
        <v>2</v>
      </c>
      <c r="D43" s="233">
        <v>255.00000000000003</v>
      </c>
      <c r="E43" s="233">
        <v>257</v>
      </c>
      <c r="F43" s="235">
        <v>291.8</v>
      </c>
      <c r="G43" s="233">
        <v>278</v>
      </c>
      <c r="H43" s="233">
        <v>290</v>
      </c>
      <c r="I43" s="233">
        <v>268</v>
      </c>
      <c r="J43" s="233">
        <v>258</v>
      </c>
      <c r="K43" s="233">
        <v>273</v>
      </c>
      <c r="L43" s="233">
        <v>253.00000000000003</v>
      </c>
      <c r="M43" s="233">
        <v>271</v>
      </c>
      <c r="N43" s="234">
        <v>291.60000000000002</v>
      </c>
      <c r="O43" s="233">
        <v>261</v>
      </c>
      <c r="P43" s="233">
        <v>264.42074379522364</v>
      </c>
      <c r="Q43" s="234">
        <v>216.12700000000001</v>
      </c>
      <c r="R43" s="233">
        <v>271.40688936179953</v>
      </c>
      <c r="S43" s="233">
        <v>263.39999999999998</v>
      </c>
      <c r="T43" s="233">
        <v>252</v>
      </c>
      <c r="U43" s="234">
        <v>234.2</v>
      </c>
      <c r="V43" s="234">
        <v>226</v>
      </c>
      <c r="W43" s="233">
        <v>266.39999999999998</v>
      </c>
      <c r="X43" s="233">
        <v>275</v>
      </c>
      <c r="Y43" s="233">
        <v>248.96</v>
      </c>
      <c r="Z43" s="233">
        <v>274</v>
      </c>
      <c r="AA43" s="233">
        <v>250.99999999999997</v>
      </c>
      <c r="AB43" s="233">
        <v>255.00000000000003</v>
      </c>
      <c r="AC43" s="233">
        <v>254</v>
      </c>
      <c r="AD43" s="233">
        <v>271.10000000000002</v>
      </c>
      <c r="AE43" s="233">
        <v>262</v>
      </c>
      <c r="AF43" s="234">
        <v>225</v>
      </c>
      <c r="AG43" s="230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2">
        <v>21</v>
      </c>
    </row>
    <row r="44" spans="1:65">
      <c r="A44" s="30"/>
      <c r="B44" s="19">
        <v>1</v>
      </c>
      <c r="C44" s="9">
        <v>3</v>
      </c>
      <c r="D44" s="233">
        <v>256</v>
      </c>
      <c r="E44" s="233">
        <v>265</v>
      </c>
      <c r="F44" s="233">
        <v>277.7</v>
      </c>
      <c r="G44" s="233">
        <v>263</v>
      </c>
      <c r="H44" s="233">
        <v>280</v>
      </c>
      <c r="I44" s="233">
        <v>269</v>
      </c>
      <c r="J44" s="233">
        <v>262</v>
      </c>
      <c r="K44" s="233">
        <v>281</v>
      </c>
      <c r="L44" s="233">
        <v>268</v>
      </c>
      <c r="M44" s="233">
        <v>271</v>
      </c>
      <c r="N44" s="234">
        <v>282.60000000000002</v>
      </c>
      <c r="O44" s="233">
        <v>260</v>
      </c>
      <c r="P44" s="233">
        <v>265.82963316451043</v>
      </c>
      <c r="Q44" s="234">
        <v>219.80799999999999</v>
      </c>
      <c r="R44" s="233">
        <v>262.48303444693778</v>
      </c>
      <c r="S44" s="233">
        <v>262.39999999999998</v>
      </c>
      <c r="T44" s="233">
        <v>255.00000000000003</v>
      </c>
      <c r="U44" s="234">
        <v>229.8</v>
      </c>
      <c r="V44" s="234">
        <v>225</v>
      </c>
      <c r="W44" s="233">
        <v>255.59999999999997</v>
      </c>
      <c r="X44" s="233">
        <v>276</v>
      </c>
      <c r="Y44" s="233">
        <v>242.63</v>
      </c>
      <c r="Z44" s="233">
        <v>262</v>
      </c>
      <c r="AA44" s="233">
        <v>259</v>
      </c>
      <c r="AB44" s="233">
        <v>258</v>
      </c>
      <c r="AC44" s="233">
        <v>256</v>
      </c>
      <c r="AD44" s="233">
        <v>261.2</v>
      </c>
      <c r="AE44" s="233">
        <v>248.99999999999997</v>
      </c>
      <c r="AF44" s="234">
        <v>230</v>
      </c>
      <c r="AG44" s="230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2">
        <v>16</v>
      </c>
    </row>
    <row r="45" spans="1:65">
      <c r="A45" s="30"/>
      <c r="B45" s="19">
        <v>1</v>
      </c>
      <c r="C45" s="9">
        <v>4</v>
      </c>
      <c r="D45" s="233">
        <v>260</v>
      </c>
      <c r="E45" s="233">
        <v>261</v>
      </c>
      <c r="F45" s="233">
        <v>279.5</v>
      </c>
      <c r="G45" s="233">
        <v>269</v>
      </c>
      <c r="H45" s="233">
        <v>281</v>
      </c>
      <c r="I45" s="233">
        <v>267</v>
      </c>
      <c r="J45" s="233">
        <v>262</v>
      </c>
      <c r="K45" s="233">
        <v>273</v>
      </c>
      <c r="L45" s="233">
        <v>266</v>
      </c>
      <c r="M45" s="233">
        <v>266</v>
      </c>
      <c r="N45" s="234">
        <v>285.3</v>
      </c>
      <c r="O45" s="233">
        <v>256</v>
      </c>
      <c r="P45" s="233">
        <v>259.31263256088522</v>
      </c>
      <c r="Q45" s="234">
        <v>219.221</v>
      </c>
      <c r="R45" s="233">
        <v>265.10825032575082</v>
      </c>
      <c r="S45" s="233">
        <v>260.89999999999998</v>
      </c>
      <c r="T45" s="233">
        <v>256</v>
      </c>
      <c r="U45" s="234">
        <v>229.8</v>
      </c>
      <c r="V45" s="234">
        <v>222</v>
      </c>
      <c r="W45" s="233">
        <v>265.2</v>
      </c>
      <c r="X45" s="233">
        <v>276</v>
      </c>
      <c r="Y45" s="233">
        <v>242.89</v>
      </c>
      <c r="Z45" s="233">
        <v>269</v>
      </c>
      <c r="AA45" s="233">
        <v>248.99999999999997</v>
      </c>
      <c r="AB45" s="233">
        <v>260</v>
      </c>
      <c r="AC45" s="233">
        <v>264</v>
      </c>
      <c r="AD45" s="233">
        <v>265.60000000000002</v>
      </c>
      <c r="AE45" s="235">
        <v>41</v>
      </c>
      <c r="AF45" s="234">
        <v>224</v>
      </c>
      <c r="AG45" s="230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2">
        <v>264.23373190338071</v>
      </c>
    </row>
    <row r="46" spans="1:65">
      <c r="A46" s="30"/>
      <c r="B46" s="19">
        <v>1</v>
      </c>
      <c r="C46" s="9">
        <v>5</v>
      </c>
      <c r="D46" s="233">
        <v>258</v>
      </c>
      <c r="E46" s="233">
        <v>262</v>
      </c>
      <c r="F46" s="233">
        <v>285.60000000000002</v>
      </c>
      <c r="G46" s="233">
        <v>265</v>
      </c>
      <c r="H46" s="233">
        <v>279</v>
      </c>
      <c r="I46" s="233">
        <v>268</v>
      </c>
      <c r="J46" s="233">
        <v>265</v>
      </c>
      <c r="K46" s="233">
        <v>264</v>
      </c>
      <c r="L46" s="233">
        <v>263</v>
      </c>
      <c r="M46" s="233">
        <v>269</v>
      </c>
      <c r="N46" s="234">
        <v>289.5</v>
      </c>
      <c r="O46" s="233">
        <v>267</v>
      </c>
      <c r="P46" s="233">
        <v>261.64119304604105</v>
      </c>
      <c r="Q46" s="234">
        <v>201.70099999999999</v>
      </c>
      <c r="R46" s="233">
        <v>261.16549976050828</v>
      </c>
      <c r="S46" s="233">
        <v>261</v>
      </c>
      <c r="T46" s="233">
        <v>267</v>
      </c>
      <c r="U46" s="234">
        <v>237.5</v>
      </c>
      <c r="V46" s="234">
        <v>228</v>
      </c>
      <c r="W46" s="233">
        <v>257.8</v>
      </c>
      <c r="X46" s="235">
        <v>267</v>
      </c>
      <c r="Y46" s="233">
        <v>240.56</v>
      </c>
      <c r="Z46" s="233">
        <v>272</v>
      </c>
      <c r="AA46" s="233">
        <v>256</v>
      </c>
      <c r="AB46" s="233">
        <v>260</v>
      </c>
      <c r="AC46" s="233">
        <v>252</v>
      </c>
      <c r="AD46" s="233">
        <v>270.2</v>
      </c>
      <c r="AE46" s="233">
        <v>257</v>
      </c>
      <c r="AF46" s="234">
        <v>232</v>
      </c>
      <c r="AG46" s="230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2">
        <v>71</v>
      </c>
    </row>
    <row r="47" spans="1:65">
      <c r="A47" s="30"/>
      <c r="B47" s="19">
        <v>1</v>
      </c>
      <c r="C47" s="9">
        <v>6</v>
      </c>
      <c r="D47" s="233">
        <v>262</v>
      </c>
      <c r="E47" s="233">
        <v>260</v>
      </c>
      <c r="F47" s="233">
        <v>276.7</v>
      </c>
      <c r="G47" s="233">
        <v>272</v>
      </c>
      <c r="H47" s="233">
        <v>267</v>
      </c>
      <c r="I47" s="233">
        <v>270</v>
      </c>
      <c r="J47" s="233">
        <v>264</v>
      </c>
      <c r="K47" s="233">
        <v>271</v>
      </c>
      <c r="L47" s="233">
        <v>257</v>
      </c>
      <c r="M47" s="233">
        <v>268</v>
      </c>
      <c r="N47" s="234">
        <v>288.3</v>
      </c>
      <c r="O47" s="233">
        <v>264</v>
      </c>
      <c r="P47" s="233">
        <v>259.55868568310376</v>
      </c>
      <c r="Q47" s="234">
        <v>192.619</v>
      </c>
      <c r="R47" s="233">
        <v>269.26400325224523</v>
      </c>
      <c r="S47" s="233">
        <v>263.3</v>
      </c>
      <c r="T47" s="233">
        <v>267</v>
      </c>
      <c r="U47" s="234">
        <v>235.3</v>
      </c>
      <c r="V47" s="234">
        <v>228</v>
      </c>
      <c r="W47" s="233">
        <v>256.60000000000002</v>
      </c>
      <c r="X47" s="233">
        <v>276</v>
      </c>
      <c r="Y47" s="233">
        <v>241.29</v>
      </c>
      <c r="Z47" s="233">
        <v>274</v>
      </c>
      <c r="AA47" s="233">
        <v>248.99999999999997</v>
      </c>
      <c r="AB47" s="233">
        <v>258</v>
      </c>
      <c r="AC47" s="233">
        <v>263</v>
      </c>
      <c r="AD47" s="233">
        <v>258.2</v>
      </c>
      <c r="AE47" s="233">
        <v>278</v>
      </c>
      <c r="AF47" s="234">
        <v>233</v>
      </c>
      <c r="AG47" s="230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6"/>
    </row>
    <row r="48" spans="1:65">
      <c r="A48" s="30"/>
      <c r="B48" s="20" t="s">
        <v>237</v>
      </c>
      <c r="C48" s="12"/>
      <c r="D48" s="237">
        <v>258.16666666666669</v>
      </c>
      <c r="E48" s="237">
        <v>260.5</v>
      </c>
      <c r="F48" s="237">
        <v>281.63333333333333</v>
      </c>
      <c r="G48" s="237">
        <v>270</v>
      </c>
      <c r="H48" s="237">
        <v>279.83333333333331</v>
      </c>
      <c r="I48" s="237">
        <v>268.5</v>
      </c>
      <c r="J48" s="237">
        <v>262.66666666666669</v>
      </c>
      <c r="K48" s="237">
        <v>273.16666666666669</v>
      </c>
      <c r="L48" s="237">
        <v>261.83333333333331</v>
      </c>
      <c r="M48" s="237">
        <v>269.16666666666669</v>
      </c>
      <c r="N48" s="237">
        <v>286.81666666666666</v>
      </c>
      <c r="O48" s="237">
        <v>262.83333333333331</v>
      </c>
      <c r="P48" s="237">
        <v>262.07155202489889</v>
      </c>
      <c r="Q48" s="237">
        <v>210.51566666666665</v>
      </c>
      <c r="R48" s="237">
        <v>265.87968032290416</v>
      </c>
      <c r="S48" s="237">
        <v>261.76666666666665</v>
      </c>
      <c r="T48" s="237">
        <v>256.66666666666669</v>
      </c>
      <c r="U48" s="237">
        <v>233.43333333333331</v>
      </c>
      <c r="V48" s="237">
        <v>226.66666666666666</v>
      </c>
      <c r="W48" s="237">
        <v>259.83333333333331</v>
      </c>
      <c r="X48" s="237">
        <v>274.5</v>
      </c>
      <c r="Y48" s="237">
        <v>243.09166666666667</v>
      </c>
      <c r="Z48" s="237">
        <v>269.83333333333331</v>
      </c>
      <c r="AA48" s="237">
        <v>252.5</v>
      </c>
      <c r="AB48" s="237">
        <v>258.33333333333331</v>
      </c>
      <c r="AC48" s="237">
        <v>257.66666666666669</v>
      </c>
      <c r="AD48" s="237">
        <v>266.10000000000008</v>
      </c>
      <c r="AE48" s="237">
        <v>228.16666666666666</v>
      </c>
      <c r="AF48" s="237">
        <v>229.33333333333334</v>
      </c>
      <c r="AG48" s="230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6"/>
    </row>
    <row r="49" spans="1:65">
      <c r="A49" s="30"/>
      <c r="B49" s="3" t="s">
        <v>238</v>
      </c>
      <c r="C49" s="29"/>
      <c r="D49" s="233">
        <v>258</v>
      </c>
      <c r="E49" s="233">
        <v>260.5</v>
      </c>
      <c r="F49" s="233">
        <v>279</v>
      </c>
      <c r="G49" s="233">
        <v>270.5</v>
      </c>
      <c r="H49" s="233">
        <v>280.5</v>
      </c>
      <c r="I49" s="233">
        <v>268.5</v>
      </c>
      <c r="J49" s="233">
        <v>263</v>
      </c>
      <c r="K49" s="233">
        <v>273</v>
      </c>
      <c r="L49" s="233">
        <v>263.5</v>
      </c>
      <c r="M49" s="233">
        <v>269.5</v>
      </c>
      <c r="N49" s="233">
        <v>286.8</v>
      </c>
      <c r="O49" s="233">
        <v>262.5</v>
      </c>
      <c r="P49" s="233">
        <v>261.65380847283512</v>
      </c>
      <c r="Q49" s="233">
        <v>214.8725</v>
      </c>
      <c r="R49" s="233">
        <v>265.47932755796717</v>
      </c>
      <c r="S49" s="233">
        <v>261.7</v>
      </c>
      <c r="T49" s="233">
        <v>255.5</v>
      </c>
      <c r="U49" s="233">
        <v>234.1</v>
      </c>
      <c r="V49" s="233">
        <v>227</v>
      </c>
      <c r="W49" s="233">
        <v>257.60000000000002</v>
      </c>
      <c r="X49" s="233">
        <v>276</v>
      </c>
      <c r="Y49" s="233">
        <v>242.42500000000001</v>
      </c>
      <c r="Z49" s="233">
        <v>270.5</v>
      </c>
      <c r="AA49" s="233">
        <v>250.99999999999997</v>
      </c>
      <c r="AB49" s="233">
        <v>258.5</v>
      </c>
      <c r="AC49" s="233">
        <v>256.5</v>
      </c>
      <c r="AD49" s="233">
        <v>267.89999999999998</v>
      </c>
      <c r="AE49" s="233">
        <v>259.5</v>
      </c>
      <c r="AF49" s="233">
        <v>231</v>
      </c>
      <c r="AG49" s="230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6"/>
    </row>
    <row r="50" spans="1:65">
      <c r="A50" s="30"/>
      <c r="B50" s="3" t="s">
        <v>239</v>
      </c>
      <c r="C50" s="29"/>
      <c r="D50" s="233">
        <v>2.5625508125043357</v>
      </c>
      <c r="E50" s="233">
        <v>2.8809720581775866</v>
      </c>
      <c r="F50" s="233">
        <v>5.8868214400189505</v>
      </c>
      <c r="G50" s="233">
        <v>5.5136195008360884</v>
      </c>
      <c r="H50" s="233">
        <v>7.4139508136125816</v>
      </c>
      <c r="I50" s="233">
        <v>1.0488088481701516</v>
      </c>
      <c r="J50" s="233">
        <v>2.6583202716502519</v>
      </c>
      <c r="K50" s="233">
        <v>5.7416606192517738</v>
      </c>
      <c r="L50" s="233">
        <v>5.7067211835402087</v>
      </c>
      <c r="M50" s="233">
        <v>1.9407902170679516</v>
      </c>
      <c r="N50" s="233">
        <v>3.5414215601459591</v>
      </c>
      <c r="O50" s="233">
        <v>4.7923550230201712</v>
      </c>
      <c r="P50" s="233">
        <v>2.6045094484326183</v>
      </c>
      <c r="Q50" s="233">
        <v>10.965681441053571</v>
      </c>
      <c r="R50" s="233">
        <v>3.9079494451342387</v>
      </c>
      <c r="S50" s="233">
        <v>1.5134948518797946</v>
      </c>
      <c r="T50" s="233">
        <v>9.223159256278004</v>
      </c>
      <c r="U50" s="233">
        <v>3.0767948691238156</v>
      </c>
      <c r="V50" s="233">
        <v>3.0767948691238201</v>
      </c>
      <c r="W50" s="233">
        <v>4.6979428121962732</v>
      </c>
      <c r="X50" s="233">
        <v>3.7282703764614498</v>
      </c>
      <c r="Y50" s="233">
        <v>3.0035406883654314</v>
      </c>
      <c r="Z50" s="233">
        <v>4.5789372857319925</v>
      </c>
      <c r="AA50" s="233">
        <v>4.0865633483405235</v>
      </c>
      <c r="AB50" s="233">
        <v>1.8618986725025153</v>
      </c>
      <c r="AC50" s="233">
        <v>4.8442405665559862</v>
      </c>
      <c r="AD50" s="233">
        <v>5.4059226779524048</v>
      </c>
      <c r="AE50" s="233">
        <v>92.544944036217672</v>
      </c>
      <c r="AF50" s="233">
        <v>3.8815804341359033</v>
      </c>
      <c r="AG50" s="230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6"/>
    </row>
    <row r="51" spans="1:65">
      <c r="A51" s="30"/>
      <c r="B51" s="3" t="s">
        <v>87</v>
      </c>
      <c r="C51" s="29"/>
      <c r="D51" s="13">
        <v>9.9259553744519124E-3</v>
      </c>
      <c r="E51" s="13">
        <v>1.1059393697418759E-2</v>
      </c>
      <c r="F51" s="13">
        <v>2.0902431435740148E-2</v>
      </c>
      <c r="G51" s="13">
        <v>2.0420812966059586E-2</v>
      </c>
      <c r="H51" s="13">
        <v>2.6494166099866285E-2</v>
      </c>
      <c r="I51" s="13">
        <v>3.906178205475425E-3</v>
      </c>
      <c r="J51" s="13">
        <v>1.0120508648414664E-2</v>
      </c>
      <c r="K51" s="13">
        <v>2.1018891833746577E-2</v>
      </c>
      <c r="L51" s="13">
        <v>2.1795243221668526E-2</v>
      </c>
      <c r="M51" s="13">
        <v>7.2103661315218014E-3</v>
      </c>
      <c r="N51" s="13">
        <v>1.2347335325048378E-2</v>
      </c>
      <c r="O51" s="13">
        <v>1.8233436993101478E-2</v>
      </c>
      <c r="P51" s="13">
        <v>9.9381616520711463E-3</v>
      </c>
      <c r="Q51" s="13">
        <v>5.2089621711702713E-2</v>
      </c>
      <c r="R51" s="13">
        <v>1.4698187692975005E-2</v>
      </c>
      <c r="S51" s="13">
        <v>5.7818471356671135E-3</v>
      </c>
      <c r="T51" s="13">
        <v>3.5934386712771445E-2</v>
      </c>
      <c r="U51" s="13">
        <v>1.3180614889863555E-2</v>
      </c>
      <c r="V51" s="13">
        <v>1.3574095010840384E-2</v>
      </c>
      <c r="W51" s="13">
        <v>1.8080600944950381E-2</v>
      </c>
      <c r="X51" s="13">
        <v>1.3582041444304006E-2</v>
      </c>
      <c r="Y51" s="13">
        <v>1.2355588858930162E-2</v>
      </c>
      <c r="Z51" s="13">
        <v>1.6969501985418134E-2</v>
      </c>
      <c r="AA51" s="13">
        <v>1.6184409300358509E-2</v>
      </c>
      <c r="AB51" s="13">
        <v>7.2073497000097369E-3</v>
      </c>
      <c r="AC51" s="13">
        <v>1.8800416170333709E-2</v>
      </c>
      <c r="AD51" s="13">
        <v>2.0315380225300276E-2</v>
      </c>
      <c r="AE51" s="13">
        <v>0.40560238438079332</v>
      </c>
      <c r="AF51" s="13">
        <v>1.6925496079080973E-2</v>
      </c>
      <c r="AG51" s="158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240</v>
      </c>
      <c r="C52" s="29"/>
      <c r="D52" s="13">
        <v>-2.2960979255035041E-2</v>
      </c>
      <c r="E52" s="13">
        <v>-1.4130413541394438E-2</v>
      </c>
      <c r="F52" s="13">
        <v>6.5849281636437329E-2</v>
      </c>
      <c r="G52" s="13">
        <v>2.1822604006999979E-2</v>
      </c>
      <c r="H52" s="13">
        <v>5.9037130943057292E-2</v>
      </c>
      <c r="I52" s="13">
        <v>1.6145811762516615E-2</v>
      </c>
      <c r="J52" s="13">
        <v>-5.93060252158506E-3</v>
      </c>
      <c r="K52" s="13">
        <v>3.3806943189798266E-2</v>
      </c>
      <c r="L52" s="13">
        <v>-9.0843759907426325E-3</v>
      </c>
      <c r="M52" s="13">
        <v>1.8668830537842629E-2</v>
      </c>
      <c r="N52" s="13">
        <v>8.5465752614596546E-2</v>
      </c>
      <c r="O52" s="13">
        <v>-5.2998478277537231E-3</v>
      </c>
      <c r="P52" s="13">
        <v>-8.1828306435623999E-3</v>
      </c>
      <c r="Q52" s="13">
        <v>-0.20329753074961876</v>
      </c>
      <c r="R52" s="13">
        <v>6.2291381485135577E-3</v>
      </c>
      <c r="S52" s="13">
        <v>-9.3366778682751894E-3</v>
      </c>
      <c r="T52" s="13">
        <v>-2.8637771499518405E-2</v>
      </c>
      <c r="U52" s="13">
        <v>-0.1165649758196271</v>
      </c>
      <c r="V52" s="13">
        <v>-0.14217361638918524</v>
      </c>
      <c r="W52" s="13">
        <v>-1.6653432316720451E-2</v>
      </c>
      <c r="X52" s="13">
        <v>3.8852980740450072E-2</v>
      </c>
      <c r="Y52" s="13">
        <v>-8.0012741312092683E-2</v>
      </c>
      <c r="Z52" s="13">
        <v>2.119184931316842E-2</v>
      </c>
      <c r="AA52" s="13">
        <v>-4.4406638845305491E-2</v>
      </c>
      <c r="AB52" s="13">
        <v>-2.2330224561203704E-2</v>
      </c>
      <c r="AC52" s="13">
        <v>-2.4853243336529496E-2</v>
      </c>
      <c r="AD52" s="13">
        <v>7.0629441713436769E-3</v>
      </c>
      <c r="AE52" s="13">
        <v>-0.13649682414470188</v>
      </c>
      <c r="AF52" s="13">
        <v>-0.13208154128788141</v>
      </c>
      <c r="AG52" s="158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241</v>
      </c>
      <c r="C53" s="47"/>
      <c r="D53" s="45">
        <v>0.34</v>
      </c>
      <c r="E53" s="45">
        <v>0.12</v>
      </c>
      <c r="F53" s="45">
        <v>1.82</v>
      </c>
      <c r="G53" s="45">
        <v>0.75</v>
      </c>
      <c r="H53" s="45">
        <v>1.66</v>
      </c>
      <c r="I53" s="45">
        <v>0.61</v>
      </c>
      <c r="J53" s="45">
        <v>0.08</v>
      </c>
      <c r="K53" s="45">
        <v>1.04</v>
      </c>
      <c r="L53" s="45">
        <v>0</v>
      </c>
      <c r="M53" s="45">
        <v>0.67</v>
      </c>
      <c r="N53" s="45">
        <v>2.2999999999999998</v>
      </c>
      <c r="O53" s="45">
        <v>0.09</v>
      </c>
      <c r="P53" s="45">
        <v>0.02</v>
      </c>
      <c r="Q53" s="45">
        <v>4.72</v>
      </c>
      <c r="R53" s="45">
        <v>0.37</v>
      </c>
      <c r="S53" s="45">
        <v>0.01</v>
      </c>
      <c r="T53" s="45">
        <v>0.48</v>
      </c>
      <c r="U53" s="45">
        <v>2.61</v>
      </c>
      <c r="V53" s="45">
        <v>3.23</v>
      </c>
      <c r="W53" s="45">
        <v>0.18</v>
      </c>
      <c r="X53" s="45">
        <v>1.1599999999999999</v>
      </c>
      <c r="Y53" s="45">
        <v>1.72</v>
      </c>
      <c r="Z53" s="45">
        <v>0.74</v>
      </c>
      <c r="AA53" s="45">
        <v>0.86</v>
      </c>
      <c r="AB53" s="45">
        <v>0.32</v>
      </c>
      <c r="AC53" s="45">
        <v>0.38</v>
      </c>
      <c r="AD53" s="45">
        <v>0.39</v>
      </c>
      <c r="AE53" s="45">
        <v>3.1</v>
      </c>
      <c r="AF53" s="45">
        <v>2.99</v>
      </c>
      <c r="AG53" s="158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BM54" s="55"/>
    </row>
    <row r="55" spans="1:65" ht="15">
      <c r="B55" s="8" t="s">
        <v>548</v>
      </c>
      <c r="BM55" s="28" t="s">
        <v>67</v>
      </c>
    </row>
    <row r="56" spans="1:65" ht="15">
      <c r="A56" s="25" t="s">
        <v>49</v>
      </c>
      <c r="B56" s="18" t="s">
        <v>114</v>
      </c>
      <c r="C56" s="15" t="s">
        <v>115</v>
      </c>
      <c r="D56" s="16" t="s">
        <v>233</v>
      </c>
      <c r="E56" s="17" t="s">
        <v>233</v>
      </c>
      <c r="F56" s="17" t="s">
        <v>233</v>
      </c>
      <c r="G56" s="17" t="s">
        <v>233</v>
      </c>
      <c r="H56" s="17" t="s">
        <v>233</v>
      </c>
      <c r="I56" s="17" t="s">
        <v>233</v>
      </c>
      <c r="J56" s="17" t="s">
        <v>233</v>
      </c>
      <c r="K56" s="17" t="s">
        <v>233</v>
      </c>
      <c r="L56" s="17" t="s">
        <v>233</v>
      </c>
      <c r="M56" s="17" t="s">
        <v>233</v>
      </c>
      <c r="N56" s="17" t="s">
        <v>233</v>
      </c>
      <c r="O56" s="17" t="s">
        <v>233</v>
      </c>
      <c r="P56" s="17" t="s">
        <v>233</v>
      </c>
      <c r="Q56" s="17" t="s">
        <v>233</v>
      </c>
      <c r="R56" s="158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55" t="s">
        <v>244</v>
      </c>
      <c r="E57" s="157" t="s">
        <v>245</v>
      </c>
      <c r="F57" s="157" t="s">
        <v>246</v>
      </c>
      <c r="G57" s="157" t="s">
        <v>247</v>
      </c>
      <c r="H57" s="157" t="s">
        <v>248</v>
      </c>
      <c r="I57" s="157" t="s">
        <v>249</v>
      </c>
      <c r="J57" s="157" t="s">
        <v>250</v>
      </c>
      <c r="K57" s="157" t="s">
        <v>251</v>
      </c>
      <c r="L57" s="157" t="s">
        <v>252</v>
      </c>
      <c r="M57" s="157" t="s">
        <v>254</v>
      </c>
      <c r="N57" s="157" t="s">
        <v>256</v>
      </c>
      <c r="O57" s="157" t="s">
        <v>258</v>
      </c>
      <c r="P57" s="157" t="s">
        <v>269</v>
      </c>
      <c r="Q57" s="157" t="s">
        <v>270</v>
      </c>
      <c r="R57" s="158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281</v>
      </c>
      <c r="E58" s="11" t="s">
        <v>281</v>
      </c>
      <c r="F58" s="11" t="s">
        <v>280</v>
      </c>
      <c r="G58" s="11" t="s">
        <v>280</v>
      </c>
      <c r="H58" s="11" t="s">
        <v>280</v>
      </c>
      <c r="I58" s="11" t="s">
        <v>280</v>
      </c>
      <c r="J58" s="11" t="s">
        <v>280</v>
      </c>
      <c r="K58" s="11" t="s">
        <v>280</v>
      </c>
      <c r="L58" s="11" t="s">
        <v>281</v>
      </c>
      <c r="M58" s="11" t="s">
        <v>280</v>
      </c>
      <c r="N58" s="11" t="s">
        <v>280</v>
      </c>
      <c r="O58" s="11" t="s">
        <v>281</v>
      </c>
      <c r="P58" s="11" t="s">
        <v>281</v>
      </c>
      <c r="Q58" s="11" t="s">
        <v>281</v>
      </c>
      <c r="R58" s="158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306</v>
      </c>
      <c r="E59" s="26" t="s">
        <v>306</v>
      </c>
      <c r="F59" s="26" t="s">
        <v>306</v>
      </c>
      <c r="G59" s="26" t="s">
        <v>306</v>
      </c>
      <c r="H59" s="26" t="s">
        <v>306</v>
      </c>
      <c r="I59" s="26" t="s">
        <v>306</v>
      </c>
      <c r="J59" s="26" t="s">
        <v>306</v>
      </c>
      <c r="K59" s="26" t="s">
        <v>306</v>
      </c>
      <c r="L59" s="26" t="s">
        <v>306</v>
      </c>
      <c r="M59" s="26" t="s">
        <v>277</v>
      </c>
      <c r="N59" s="26" t="s">
        <v>308</v>
      </c>
      <c r="O59" s="26" t="s">
        <v>307</v>
      </c>
      <c r="P59" s="26" t="s">
        <v>309</v>
      </c>
      <c r="Q59" s="26" t="s">
        <v>306</v>
      </c>
      <c r="R59" s="158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25">
        <v>22</v>
      </c>
      <c r="E60" s="216">
        <v>4</v>
      </c>
      <c r="F60" s="225" t="s">
        <v>286</v>
      </c>
      <c r="G60" s="216" t="s">
        <v>97</v>
      </c>
      <c r="H60" s="216" t="s">
        <v>97</v>
      </c>
      <c r="I60" s="216" t="s">
        <v>97</v>
      </c>
      <c r="J60" s="216" t="s">
        <v>97</v>
      </c>
      <c r="K60" s="216" t="s">
        <v>97</v>
      </c>
      <c r="L60" s="225" t="s">
        <v>109</v>
      </c>
      <c r="M60" s="225">
        <v>2</v>
      </c>
      <c r="N60" s="225" t="s">
        <v>108</v>
      </c>
      <c r="O60" s="216" t="s">
        <v>97</v>
      </c>
      <c r="P60" s="216" t="s">
        <v>97</v>
      </c>
      <c r="Q60" s="225">
        <v>12</v>
      </c>
      <c r="R60" s="217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9">
        <v>1</v>
      </c>
    </row>
    <row r="61" spans="1:65">
      <c r="A61" s="30"/>
      <c r="B61" s="19">
        <v>1</v>
      </c>
      <c r="C61" s="9">
        <v>2</v>
      </c>
      <c r="D61" s="226">
        <v>22</v>
      </c>
      <c r="E61" s="220">
        <v>4</v>
      </c>
      <c r="F61" s="226" t="s">
        <v>286</v>
      </c>
      <c r="G61" s="220" t="s">
        <v>97</v>
      </c>
      <c r="H61" s="220" t="s">
        <v>97</v>
      </c>
      <c r="I61" s="220" t="s">
        <v>97</v>
      </c>
      <c r="J61" s="220" t="s">
        <v>97</v>
      </c>
      <c r="K61" s="220" t="s">
        <v>97</v>
      </c>
      <c r="L61" s="226" t="s">
        <v>109</v>
      </c>
      <c r="M61" s="226">
        <v>2</v>
      </c>
      <c r="N61" s="226" t="s">
        <v>108</v>
      </c>
      <c r="O61" s="220" t="s">
        <v>97</v>
      </c>
      <c r="P61" s="220" t="s">
        <v>97</v>
      </c>
      <c r="Q61" s="226">
        <v>13</v>
      </c>
      <c r="R61" s="217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9">
        <v>3</v>
      </c>
    </row>
    <row r="62" spans="1:65">
      <c r="A62" s="30"/>
      <c r="B62" s="19">
        <v>1</v>
      </c>
      <c r="C62" s="9">
        <v>3</v>
      </c>
      <c r="D62" s="226">
        <v>22</v>
      </c>
      <c r="E62" s="220">
        <v>4</v>
      </c>
      <c r="F62" s="226" t="s">
        <v>286</v>
      </c>
      <c r="G62" s="220" t="s">
        <v>97</v>
      </c>
      <c r="H62" s="220" t="s">
        <v>97</v>
      </c>
      <c r="I62" s="220" t="s">
        <v>97</v>
      </c>
      <c r="J62" s="220" t="s">
        <v>97</v>
      </c>
      <c r="K62" s="220" t="s">
        <v>97</v>
      </c>
      <c r="L62" s="226" t="s">
        <v>109</v>
      </c>
      <c r="M62" s="226">
        <v>2</v>
      </c>
      <c r="N62" s="226" t="s">
        <v>108</v>
      </c>
      <c r="O62" s="220" t="s">
        <v>97</v>
      </c>
      <c r="P62" s="220" t="s">
        <v>97</v>
      </c>
      <c r="Q62" s="226">
        <v>12</v>
      </c>
      <c r="R62" s="217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9">
        <v>16</v>
      </c>
    </row>
    <row r="63" spans="1:65">
      <c r="A63" s="30"/>
      <c r="B63" s="19">
        <v>1</v>
      </c>
      <c r="C63" s="9">
        <v>4</v>
      </c>
      <c r="D63" s="226">
        <v>22</v>
      </c>
      <c r="E63" s="220">
        <v>4</v>
      </c>
      <c r="F63" s="226" t="s">
        <v>286</v>
      </c>
      <c r="G63" s="220" t="s">
        <v>97</v>
      </c>
      <c r="H63" s="220" t="s">
        <v>97</v>
      </c>
      <c r="I63" s="220" t="s">
        <v>97</v>
      </c>
      <c r="J63" s="220" t="s">
        <v>97</v>
      </c>
      <c r="K63" s="220" t="s">
        <v>97</v>
      </c>
      <c r="L63" s="226" t="s">
        <v>109</v>
      </c>
      <c r="M63" s="226">
        <v>2</v>
      </c>
      <c r="N63" s="226" t="s">
        <v>108</v>
      </c>
      <c r="O63" s="220" t="s">
        <v>97</v>
      </c>
      <c r="P63" s="220" t="s">
        <v>97</v>
      </c>
      <c r="Q63" s="226">
        <v>10</v>
      </c>
      <c r="R63" s="217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9" t="s">
        <v>97</v>
      </c>
    </row>
    <row r="64" spans="1:65">
      <c r="A64" s="30"/>
      <c r="B64" s="19">
        <v>1</v>
      </c>
      <c r="C64" s="9">
        <v>5</v>
      </c>
      <c r="D64" s="226">
        <v>21</v>
      </c>
      <c r="E64" s="220">
        <v>5</v>
      </c>
      <c r="F64" s="226" t="s">
        <v>286</v>
      </c>
      <c r="G64" s="220" t="s">
        <v>97</v>
      </c>
      <c r="H64" s="220" t="s">
        <v>97</v>
      </c>
      <c r="I64" s="220" t="s">
        <v>97</v>
      </c>
      <c r="J64" s="220" t="s">
        <v>97</v>
      </c>
      <c r="K64" s="220" t="s">
        <v>97</v>
      </c>
      <c r="L64" s="226" t="s">
        <v>109</v>
      </c>
      <c r="M64" s="226">
        <v>2</v>
      </c>
      <c r="N64" s="226" t="s">
        <v>108</v>
      </c>
      <c r="O64" s="220" t="s">
        <v>97</v>
      </c>
      <c r="P64" s="220" t="s">
        <v>97</v>
      </c>
      <c r="Q64" s="226">
        <v>13</v>
      </c>
      <c r="R64" s="217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9">
        <v>72</v>
      </c>
    </row>
    <row r="65" spans="1:65">
      <c r="A65" s="30"/>
      <c r="B65" s="19">
        <v>1</v>
      </c>
      <c r="C65" s="9">
        <v>6</v>
      </c>
      <c r="D65" s="226">
        <v>22</v>
      </c>
      <c r="E65" s="220">
        <v>4</v>
      </c>
      <c r="F65" s="226" t="s">
        <v>286</v>
      </c>
      <c r="G65" s="220" t="s">
        <v>97</v>
      </c>
      <c r="H65" s="220" t="s">
        <v>97</v>
      </c>
      <c r="I65" s="220" t="s">
        <v>97</v>
      </c>
      <c r="J65" s="220" t="s">
        <v>97</v>
      </c>
      <c r="K65" s="220" t="s">
        <v>97</v>
      </c>
      <c r="L65" s="226" t="s">
        <v>109</v>
      </c>
      <c r="M65" s="226">
        <v>2</v>
      </c>
      <c r="N65" s="226" t="s">
        <v>108</v>
      </c>
      <c r="O65" s="220" t="s">
        <v>97</v>
      </c>
      <c r="P65" s="220" t="s">
        <v>97</v>
      </c>
      <c r="Q65" s="226">
        <v>11</v>
      </c>
      <c r="R65" s="217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21"/>
    </row>
    <row r="66" spans="1:65">
      <c r="A66" s="30"/>
      <c r="B66" s="20" t="s">
        <v>237</v>
      </c>
      <c r="C66" s="12"/>
      <c r="D66" s="222">
        <v>21.833333333333332</v>
      </c>
      <c r="E66" s="222">
        <v>4.166666666666667</v>
      </c>
      <c r="F66" s="222" t="s">
        <v>743</v>
      </c>
      <c r="G66" s="222" t="s">
        <v>743</v>
      </c>
      <c r="H66" s="222" t="s">
        <v>743</v>
      </c>
      <c r="I66" s="222" t="s">
        <v>743</v>
      </c>
      <c r="J66" s="222" t="s">
        <v>743</v>
      </c>
      <c r="K66" s="222" t="s">
        <v>743</v>
      </c>
      <c r="L66" s="222" t="s">
        <v>743</v>
      </c>
      <c r="M66" s="222">
        <v>2</v>
      </c>
      <c r="N66" s="222" t="s">
        <v>743</v>
      </c>
      <c r="O66" s="222" t="s">
        <v>743</v>
      </c>
      <c r="P66" s="222" t="s">
        <v>743</v>
      </c>
      <c r="Q66" s="222">
        <v>11.833333333333334</v>
      </c>
      <c r="R66" s="217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21"/>
    </row>
    <row r="67" spans="1:65">
      <c r="A67" s="30"/>
      <c r="B67" s="3" t="s">
        <v>238</v>
      </c>
      <c r="C67" s="29"/>
      <c r="D67" s="220">
        <v>22</v>
      </c>
      <c r="E67" s="220">
        <v>4</v>
      </c>
      <c r="F67" s="220" t="s">
        <v>743</v>
      </c>
      <c r="G67" s="220" t="s">
        <v>743</v>
      </c>
      <c r="H67" s="220" t="s">
        <v>743</v>
      </c>
      <c r="I67" s="220" t="s">
        <v>743</v>
      </c>
      <c r="J67" s="220" t="s">
        <v>743</v>
      </c>
      <c r="K67" s="220" t="s">
        <v>743</v>
      </c>
      <c r="L67" s="220" t="s">
        <v>743</v>
      </c>
      <c r="M67" s="220">
        <v>2</v>
      </c>
      <c r="N67" s="220" t="s">
        <v>743</v>
      </c>
      <c r="O67" s="220" t="s">
        <v>743</v>
      </c>
      <c r="P67" s="220" t="s">
        <v>743</v>
      </c>
      <c r="Q67" s="220">
        <v>12</v>
      </c>
      <c r="R67" s="217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21"/>
    </row>
    <row r="68" spans="1:65">
      <c r="A68" s="30"/>
      <c r="B68" s="3" t="s">
        <v>239</v>
      </c>
      <c r="C68" s="29"/>
      <c r="D68" s="220">
        <v>0.40824829046386302</v>
      </c>
      <c r="E68" s="220">
        <v>0.40824829046386302</v>
      </c>
      <c r="F68" s="220" t="s">
        <v>743</v>
      </c>
      <c r="G68" s="220" t="s">
        <v>743</v>
      </c>
      <c r="H68" s="220" t="s">
        <v>743</v>
      </c>
      <c r="I68" s="220" t="s">
        <v>743</v>
      </c>
      <c r="J68" s="220" t="s">
        <v>743</v>
      </c>
      <c r="K68" s="220" t="s">
        <v>743</v>
      </c>
      <c r="L68" s="220" t="s">
        <v>743</v>
      </c>
      <c r="M68" s="220">
        <v>0</v>
      </c>
      <c r="N68" s="220" t="s">
        <v>743</v>
      </c>
      <c r="O68" s="220" t="s">
        <v>743</v>
      </c>
      <c r="P68" s="220" t="s">
        <v>743</v>
      </c>
      <c r="Q68" s="220">
        <v>1.1690451944500122</v>
      </c>
      <c r="R68" s="217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21"/>
    </row>
    <row r="69" spans="1:65">
      <c r="A69" s="30"/>
      <c r="B69" s="3" t="s">
        <v>87</v>
      </c>
      <c r="C69" s="29"/>
      <c r="D69" s="13">
        <v>1.8698394983077696E-2</v>
      </c>
      <c r="E69" s="13">
        <v>9.7979589711327114E-2</v>
      </c>
      <c r="F69" s="13" t="s">
        <v>743</v>
      </c>
      <c r="G69" s="13" t="s">
        <v>743</v>
      </c>
      <c r="H69" s="13" t="s">
        <v>743</v>
      </c>
      <c r="I69" s="13" t="s">
        <v>743</v>
      </c>
      <c r="J69" s="13" t="s">
        <v>743</v>
      </c>
      <c r="K69" s="13" t="s">
        <v>743</v>
      </c>
      <c r="L69" s="13" t="s">
        <v>743</v>
      </c>
      <c r="M69" s="13">
        <v>0</v>
      </c>
      <c r="N69" s="13" t="s">
        <v>743</v>
      </c>
      <c r="O69" s="13" t="s">
        <v>743</v>
      </c>
      <c r="P69" s="13" t="s">
        <v>743</v>
      </c>
      <c r="Q69" s="13">
        <v>9.8792551643663004E-2</v>
      </c>
      <c r="R69" s="158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240</v>
      </c>
      <c r="C70" s="29"/>
      <c r="D70" s="13" t="s">
        <v>743</v>
      </c>
      <c r="E70" s="13" t="s">
        <v>743</v>
      </c>
      <c r="F70" s="13" t="s">
        <v>743</v>
      </c>
      <c r="G70" s="13" t="s">
        <v>743</v>
      </c>
      <c r="H70" s="13" t="s">
        <v>743</v>
      </c>
      <c r="I70" s="13" t="s">
        <v>743</v>
      </c>
      <c r="J70" s="13" t="s">
        <v>743</v>
      </c>
      <c r="K70" s="13" t="s">
        <v>743</v>
      </c>
      <c r="L70" s="13" t="s">
        <v>743</v>
      </c>
      <c r="M70" s="13" t="s">
        <v>743</v>
      </c>
      <c r="N70" s="13" t="s">
        <v>743</v>
      </c>
      <c r="O70" s="13" t="s">
        <v>743</v>
      </c>
      <c r="P70" s="13" t="s">
        <v>743</v>
      </c>
      <c r="Q70" s="13" t="s">
        <v>743</v>
      </c>
      <c r="R70" s="158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241</v>
      </c>
      <c r="C71" s="47"/>
      <c r="D71" s="45">
        <v>27.24</v>
      </c>
      <c r="E71" s="45">
        <v>1.35</v>
      </c>
      <c r="F71" s="45">
        <v>8.09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4.05</v>
      </c>
      <c r="M71" s="45">
        <v>4.8600000000000003</v>
      </c>
      <c r="N71" s="45">
        <v>6.47</v>
      </c>
      <c r="O71" s="45">
        <v>0</v>
      </c>
      <c r="P71" s="45">
        <v>0</v>
      </c>
      <c r="Q71" s="45">
        <v>11.06</v>
      </c>
      <c r="R71" s="158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BM72" s="55"/>
    </row>
    <row r="73" spans="1:65" ht="15">
      <c r="B73" s="8" t="s">
        <v>549</v>
      </c>
      <c r="BM73" s="28" t="s">
        <v>278</v>
      </c>
    </row>
    <row r="74" spans="1:65" ht="15">
      <c r="A74" s="25" t="s">
        <v>10</v>
      </c>
      <c r="B74" s="18" t="s">
        <v>114</v>
      </c>
      <c r="C74" s="15" t="s">
        <v>115</v>
      </c>
      <c r="D74" s="16" t="s">
        <v>233</v>
      </c>
      <c r="E74" s="17" t="s">
        <v>233</v>
      </c>
      <c r="F74" s="17" t="s">
        <v>233</v>
      </c>
      <c r="G74" s="17" t="s">
        <v>233</v>
      </c>
      <c r="H74" s="17" t="s">
        <v>233</v>
      </c>
      <c r="I74" s="17" t="s">
        <v>233</v>
      </c>
      <c r="J74" s="17" t="s">
        <v>233</v>
      </c>
      <c r="K74" s="17" t="s">
        <v>233</v>
      </c>
      <c r="L74" s="17" t="s">
        <v>233</v>
      </c>
      <c r="M74" s="17" t="s">
        <v>233</v>
      </c>
      <c r="N74" s="17" t="s">
        <v>233</v>
      </c>
      <c r="O74" s="17" t="s">
        <v>233</v>
      </c>
      <c r="P74" s="17" t="s">
        <v>233</v>
      </c>
      <c r="Q74" s="17" t="s">
        <v>233</v>
      </c>
      <c r="R74" s="17" t="s">
        <v>233</v>
      </c>
      <c r="S74" s="17" t="s">
        <v>233</v>
      </c>
      <c r="T74" s="17" t="s">
        <v>233</v>
      </c>
      <c r="U74" s="17" t="s">
        <v>233</v>
      </c>
      <c r="V74" s="17" t="s">
        <v>233</v>
      </c>
      <c r="W74" s="17" t="s">
        <v>233</v>
      </c>
      <c r="X74" s="17" t="s">
        <v>233</v>
      </c>
      <c r="Y74" s="17" t="s">
        <v>233</v>
      </c>
      <c r="Z74" s="17" t="s">
        <v>233</v>
      </c>
      <c r="AA74" s="17" t="s">
        <v>233</v>
      </c>
      <c r="AB74" s="17" t="s">
        <v>233</v>
      </c>
      <c r="AC74" s="17" t="s">
        <v>233</v>
      </c>
      <c r="AD74" s="158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55" t="s">
        <v>244</v>
      </c>
      <c r="E75" s="157" t="s">
        <v>245</v>
      </c>
      <c r="F75" s="157" t="s">
        <v>246</v>
      </c>
      <c r="G75" s="157" t="s">
        <v>247</v>
      </c>
      <c r="H75" s="157" t="s">
        <v>248</v>
      </c>
      <c r="I75" s="157" t="s">
        <v>249</v>
      </c>
      <c r="J75" s="157" t="s">
        <v>250</v>
      </c>
      <c r="K75" s="157" t="s">
        <v>251</v>
      </c>
      <c r="L75" s="157" t="s">
        <v>252</v>
      </c>
      <c r="M75" s="157" t="s">
        <v>253</v>
      </c>
      <c r="N75" s="157" t="s">
        <v>254</v>
      </c>
      <c r="O75" s="157" t="s">
        <v>255</v>
      </c>
      <c r="P75" s="157" t="s">
        <v>256</v>
      </c>
      <c r="Q75" s="157" t="s">
        <v>257</v>
      </c>
      <c r="R75" s="157" t="s">
        <v>258</v>
      </c>
      <c r="S75" s="157" t="s">
        <v>259</v>
      </c>
      <c r="T75" s="157" t="s">
        <v>260</v>
      </c>
      <c r="U75" s="157" t="s">
        <v>261</v>
      </c>
      <c r="V75" s="157" t="s">
        <v>262</v>
      </c>
      <c r="W75" s="157" t="s">
        <v>266</v>
      </c>
      <c r="X75" s="157" t="s">
        <v>267</v>
      </c>
      <c r="Y75" s="157" t="s">
        <v>268</v>
      </c>
      <c r="Z75" s="157" t="s">
        <v>269</v>
      </c>
      <c r="AA75" s="157" t="s">
        <v>270</v>
      </c>
      <c r="AB75" s="157" t="s">
        <v>235</v>
      </c>
      <c r="AC75" s="157" t="s">
        <v>271</v>
      </c>
      <c r="AD75" s="158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281</v>
      </c>
      <c r="E76" s="11" t="s">
        <v>281</v>
      </c>
      <c r="F76" s="11" t="s">
        <v>280</v>
      </c>
      <c r="G76" s="11" t="s">
        <v>280</v>
      </c>
      <c r="H76" s="11" t="s">
        <v>280</v>
      </c>
      <c r="I76" s="11" t="s">
        <v>280</v>
      </c>
      <c r="J76" s="11" t="s">
        <v>280</v>
      </c>
      <c r="K76" s="11" t="s">
        <v>280</v>
      </c>
      <c r="L76" s="11" t="s">
        <v>281</v>
      </c>
      <c r="M76" s="11" t="s">
        <v>280</v>
      </c>
      <c r="N76" s="11" t="s">
        <v>280</v>
      </c>
      <c r="O76" s="11" t="s">
        <v>305</v>
      </c>
      <c r="P76" s="11" t="s">
        <v>280</v>
      </c>
      <c r="Q76" s="11" t="s">
        <v>281</v>
      </c>
      <c r="R76" s="11" t="s">
        <v>281</v>
      </c>
      <c r="S76" s="11" t="s">
        <v>305</v>
      </c>
      <c r="T76" s="11" t="s">
        <v>281</v>
      </c>
      <c r="U76" s="11" t="s">
        <v>281</v>
      </c>
      <c r="V76" s="11" t="s">
        <v>305</v>
      </c>
      <c r="W76" s="11" t="s">
        <v>305</v>
      </c>
      <c r="X76" s="11" t="s">
        <v>305</v>
      </c>
      <c r="Y76" s="11" t="s">
        <v>281</v>
      </c>
      <c r="Z76" s="11" t="s">
        <v>281</v>
      </c>
      <c r="AA76" s="11" t="s">
        <v>281</v>
      </c>
      <c r="AB76" s="11" t="s">
        <v>305</v>
      </c>
      <c r="AC76" s="11" t="s">
        <v>281</v>
      </c>
      <c r="AD76" s="158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/>
      <c r="C77" s="9"/>
      <c r="D77" s="26" t="s">
        <v>306</v>
      </c>
      <c r="E77" s="26" t="s">
        <v>306</v>
      </c>
      <c r="F77" s="26" t="s">
        <v>306</v>
      </c>
      <c r="G77" s="26" t="s">
        <v>306</v>
      </c>
      <c r="H77" s="26" t="s">
        <v>306</v>
      </c>
      <c r="I77" s="26" t="s">
        <v>306</v>
      </c>
      <c r="J77" s="26" t="s">
        <v>306</v>
      </c>
      <c r="K77" s="26" t="s">
        <v>306</v>
      </c>
      <c r="L77" s="26" t="s">
        <v>306</v>
      </c>
      <c r="M77" s="26" t="s">
        <v>121</v>
      </c>
      <c r="N77" s="26" t="s">
        <v>277</v>
      </c>
      <c r="O77" s="26" t="s">
        <v>307</v>
      </c>
      <c r="P77" s="26" t="s">
        <v>308</v>
      </c>
      <c r="Q77" s="26" t="s">
        <v>306</v>
      </c>
      <c r="R77" s="26" t="s">
        <v>307</v>
      </c>
      <c r="S77" s="26" t="s">
        <v>307</v>
      </c>
      <c r="T77" s="26" t="s">
        <v>307</v>
      </c>
      <c r="U77" s="26" t="s">
        <v>309</v>
      </c>
      <c r="V77" s="26" t="s">
        <v>309</v>
      </c>
      <c r="W77" s="26" t="s">
        <v>309</v>
      </c>
      <c r="X77" s="26" t="s">
        <v>306</v>
      </c>
      <c r="Y77" s="26" t="s">
        <v>309</v>
      </c>
      <c r="Z77" s="26" t="s">
        <v>309</v>
      </c>
      <c r="AA77" s="26" t="s">
        <v>306</v>
      </c>
      <c r="AB77" s="26" t="s">
        <v>309</v>
      </c>
      <c r="AC77" s="26" t="s">
        <v>308</v>
      </c>
      <c r="AD77" s="158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25" t="s">
        <v>97</v>
      </c>
      <c r="E78" s="216">
        <v>2</v>
      </c>
      <c r="F78" s="216">
        <v>19</v>
      </c>
      <c r="G78" s="216">
        <v>20</v>
      </c>
      <c r="H78" s="216">
        <v>70</v>
      </c>
      <c r="I78" s="216">
        <v>20</v>
      </c>
      <c r="J78" s="216">
        <v>20</v>
      </c>
      <c r="K78" s="216">
        <v>20</v>
      </c>
      <c r="L78" s="225">
        <v>156</v>
      </c>
      <c r="M78" s="216">
        <v>9</v>
      </c>
      <c r="N78" s="216">
        <v>12.3</v>
      </c>
      <c r="O78" s="225">
        <v>248.99999999999997</v>
      </c>
      <c r="P78" s="216">
        <v>64.179985992210149</v>
      </c>
      <c r="Q78" s="225">
        <v>196.428</v>
      </c>
      <c r="R78" s="216">
        <v>19.839063108760346</v>
      </c>
      <c r="S78" s="225">
        <v>1494</v>
      </c>
      <c r="T78" s="216">
        <v>106</v>
      </c>
      <c r="U78" s="216">
        <v>10</v>
      </c>
      <c r="V78" s="225">
        <v>1036</v>
      </c>
      <c r="W78" s="216">
        <v>47</v>
      </c>
      <c r="X78" s="216">
        <v>30</v>
      </c>
      <c r="Y78" s="216">
        <v>62</v>
      </c>
      <c r="Z78" s="216">
        <v>58</v>
      </c>
      <c r="AA78" s="216">
        <v>43</v>
      </c>
      <c r="AB78" s="225">
        <v>158</v>
      </c>
      <c r="AC78" s="225">
        <v>189</v>
      </c>
      <c r="AD78" s="217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9">
        <v>1</v>
      </c>
    </row>
    <row r="79" spans="1:65">
      <c r="A79" s="30"/>
      <c r="B79" s="19">
        <v>1</v>
      </c>
      <c r="C79" s="9">
        <v>2</v>
      </c>
      <c r="D79" s="226" t="s">
        <v>97</v>
      </c>
      <c r="E79" s="220">
        <v>1.8</v>
      </c>
      <c r="F79" s="220">
        <v>20</v>
      </c>
      <c r="G79" s="220">
        <v>10</v>
      </c>
      <c r="H79" s="220">
        <v>80</v>
      </c>
      <c r="I79" s="220">
        <v>20</v>
      </c>
      <c r="J79" s="220">
        <v>20</v>
      </c>
      <c r="K79" s="220">
        <v>20</v>
      </c>
      <c r="L79" s="226">
        <v>158</v>
      </c>
      <c r="M79" s="220">
        <v>12</v>
      </c>
      <c r="N79" s="220">
        <v>14.6</v>
      </c>
      <c r="O79" s="226">
        <v>230</v>
      </c>
      <c r="P79" s="220">
        <v>60.175105247869702</v>
      </c>
      <c r="Q79" s="226">
        <v>206.07</v>
      </c>
      <c r="R79" s="220">
        <v>21.651678698481323</v>
      </c>
      <c r="S79" s="226">
        <v>1532</v>
      </c>
      <c r="T79" s="220">
        <v>110</v>
      </c>
      <c r="U79" s="220">
        <v>10</v>
      </c>
      <c r="V79" s="226">
        <v>988</v>
      </c>
      <c r="W79" s="220">
        <v>47</v>
      </c>
      <c r="X79" s="220">
        <v>28</v>
      </c>
      <c r="Y79" s="220">
        <v>61</v>
      </c>
      <c r="Z79" s="220">
        <v>55</v>
      </c>
      <c r="AA79" s="220">
        <v>43</v>
      </c>
      <c r="AB79" s="226">
        <v>170</v>
      </c>
      <c r="AC79" s="226">
        <v>295</v>
      </c>
      <c r="AD79" s="217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9">
        <v>4</v>
      </c>
    </row>
    <row r="80" spans="1:65">
      <c r="A80" s="30"/>
      <c r="B80" s="19">
        <v>1</v>
      </c>
      <c r="C80" s="9">
        <v>3</v>
      </c>
      <c r="D80" s="226" t="s">
        <v>97</v>
      </c>
      <c r="E80" s="220">
        <v>2.6</v>
      </c>
      <c r="F80" s="220">
        <v>20</v>
      </c>
      <c r="G80" s="220">
        <v>20</v>
      </c>
      <c r="H80" s="220">
        <v>70</v>
      </c>
      <c r="I80" s="220">
        <v>20</v>
      </c>
      <c r="J80" s="220">
        <v>20</v>
      </c>
      <c r="K80" s="220">
        <v>20</v>
      </c>
      <c r="L80" s="226">
        <v>156</v>
      </c>
      <c r="M80" s="220">
        <v>9</v>
      </c>
      <c r="N80" s="220">
        <v>15.6</v>
      </c>
      <c r="O80" s="226">
        <v>288</v>
      </c>
      <c r="P80" s="220">
        <v>61.432300723933089</v>
      </c>
      <c r="Q80" s="226">
        <v>205.971</v>
      </c>
      <c r="R80" s="220">
        <v>17.099915043145018</v>
      </c>
      <c r="S80" s="226">
        <v>1494</v>
      </c>
      <c r="T80" s="220">
        <v>102</v>
      </c>
      <c r="U80" s="220">
        <v>10</v>
      </c>
      <c r="V80" s="226">
        <v>995.99999999999989</v>
      </c>
      <c r="W80" s="220">
        <v>36</v>
      </c>
      <c r="X80" s="220">
        <v>28</v>
      </c>
      <c r="Y80" s="220">
        <v>61</v>
      </c>
      <c r="Z80" s="220">
        <v>56</v>
      </c>
      <c r="AA80" s="220">
        <v>46</v>
      </c>
      <c r="AB80" s="226">
        <v>169</v>
      </c>
      <c r="AC80" s="226">
        <v>248</v>
      </c>
      <c r="AD80" s="217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9">
        <v>16</v>
      </c>
    </row>
    <row r="81" spans="1:65">
      <c r="A81" s="30"/>
      <c r="B81" s="19">
        <v>1</v>
      </c>
      <c r="C81" s="9">
        <v>4</v>
      </c>
      <c r="D81" s="226" t="s">
        <v>97</v>
      </c>
      <c r="E81" s="220">
        <v>4.3</v>
      </c>
      <c r="F81" s="220">
        <v>20</v>
      </c>
      <c r="G81" s="220">
        <v>20</v>
      </c>
      <c r="H81" s="220">
        <v>70</v>
      </c>
      <c r="I81" s="220">
        <v>20</v>
      </c>
      <c r="J81" s="220">
        <v>20</v>
      </c>
      <c r="K81" s="220">
        <v>20</v>
      </c>
      <c r="L81" s="226">
        <v>157</v>
      </c>
      <c r="M81" s="220">
        <v>9</v>
      </c>
      <c r="N81" s="220">
        <v>14.8</v>
      </c>
      <c r="O81" s="226">
        <v>192</v>
      </c>
      <c r="P81" s="220">
        <v>59.451188675406627</v>
      </c>
      <c r="Q81" s="226">
        <v>222.59299999999999</v>
      </c>
      <c r="R81" s="220">
        <v>19.160339157122159</v>
      </c>
      <c r="S81" s="226">
        <v>1502</v>
      </c>
      <c r="T81" s="220">
        <v>110</v>
      </c>
      <c r="U81" s="220">
        <v>11</v>
      </c>
      <c r="V81" s="226">
        <v>984.00000000000011</v>
      </c>
      <c r="W81" s="220">
        <v>56</v>
      </c>
      <c r="X81" s="220">
        <v>28</v>
      </c>
      <c r="Y81" s="220">
        <v>63</v>
      </c>
      <c r="Z81" s="220">
        <v>56</v>
      </c>
      <c r="AA81" s="220">
        <v>36</v>
      </c>
      <c r="AB81" s="238">
        <v>1497</v>
      </c>
      <c r="AC81" s="226">
        <v>240</v>
      </c>
      <c r="AD81" s="217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9">
        <v>34.764024993294697</v>
      </c>
    </row>
    <row r="82" spans="1:65">
      <c r="A82" s="30"/>
      <c r="B82" s="19">
        <v>1</v>
      </c>
      <c r="C82" s="9">
        <v>5</v>
      </c>
      <c r="D82" s="226" t="s">
        <v>97</v>
      </c>
      <c r="E82" s="220">
        <v>3.8</v>
      </c>
      <c r="F82" s="220">
        <v>18</v>
      </c>
      <c r="G82" s="220">
        <v>20</v>
      </c>
      <c r="H82" s="220">
        <v>60</v>
      </c>
      <c r="I82" s="220">
        <v>20</v>
      </c>
      <c r="J82" s="220">
        <v>20</v>
      </c>
      <c r="K82" s="220">
        <v>20</v>
      </c>
      <c r="L82" s="226">
        <v>159</v>
      </c>
      <c r="M82" s="220">
        <v>11</v>
      </c>
      <c r="N82" s="220">
        <v>15.2</v>
      </c>
      <c r="O82" s="226">
        <v>149</v>
      </c>
      <c r="P82" s="220">
        <v>68.623605507226515</v>
      </c>
      <c r="Q82" s="226">
        <v>198.60300000000001</v>
      </c>
      <c r="R82" s="220">
        <v>20.459566777110545</v>
      </c>
      <c r="S82" s="226">
        <v>1483</v>
      </c>
      <c r="T82" s="220">
        <v>108</v>
      </c>
      <c r="U82" s="220">
        <v>11</v>
      </c>
      <c r="V82" s="226">
        <v>1021.9999999999999</v>
      </c>
      <c r="W82" s="220">
        <v>37</v>
      </c>
      <c r="X82" s="220">
        <v>29</v>
      </c>
      <c r="Y82" s="220">
        <v>63</v>
      </c>
      <c r="Z82" s="220">
        <v>56</v>
      </c>
      <c r="AA82" s="220">
        <v>44</v>
      </c>
      <c r="AB82" s="226">
        <v>173</v>
      </c>
      <c r="AC82" s="226">
        <v>148</v>
      </c>
      <c r="AD82" s="217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9">
        <v>12</v>
      </c>
    </row>
    <row r="83" spans="1:65">
      <c r="A83" s="30"/>
      <c r="B83" s="19">
        <v>1</v>
      </c>
      <c r="C83" s="9">
        <v>6</v>
      </c>
      <c r="D83" s="226" t="s">
        <v>97</v>
      </c>
      <c r="E83" s="220">
        <v>1.9</v>
      </c>
      <c r="F83" s="220">
        <v>20</v>
      </c>
      <c r="G83" s="220">
        <v>20</v>
      </c>
      <c r="H83" s="220">
        <v>60</v>
      </c>
      <c r="I83" s="220">
        <v>20</v>
      </c>
      <c r="J83" s="220">
        <v>20</v>
      </c>
      <c r="K83" s="220">
        <v>20</v>
      </c>
      <c r="L83" s="226">
        <v>159</v>
      </c>
      <c r="M83" s="220">
        <v>11</v>
      </c>
      <c r="N83" s="220">
        <v>13.6</v>
      </c>
      <c r="O83" s="226">
        <v>265</v>
      </c>
      <c r="P83" s="220">
        <v>62.966369989334694</v>
      </c>
      <c r="Q83" s="226">
        <v>190.21199999999999</v>
      </c>
      <c r="R83" s="220">
        <v>17.975580355226462</v>
      </c>
      <c r="S83" s="226">
        <v>1516</v>
      </c>
      <c r="T83" s="220">
        <v>108</v>
      </c>
      <c r="U83" s="220">
        <v>11</v>
      </c>
      <c r="V83" s="226">
        <v>1060</v>
      </c>
      <c r="W83" s="220">
        <v>39</v>
      </c>
      <c r="X83" s="220">
        <v>31</v>
      </c>
      <c r="Y83" s="220">
        <v>61</v>
      </c>
      <c r="Z83" s="220">
        <v>57</v>
      </c>
      <c r="AA83" s="220">
        <v>37</v>
      </c>
      <c r="AB83" s="226">
        <v>162</v>
      </c>
      <c r="AC83" s="226">
        <v>147</v>
      </c>
      <c r="AD83" s="217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21"/>
    </row>
    <row r="84" spans="1:65">
      <c r="A84" s="30"/>
      <c r="B84" s="20" t="s">
        <v>237</v>
      </c>
      <c r="C84" s="12"/>
      <c r="D84" s="222" t="s">
        <v>743</v>
      </c>
      <c r="E84" s="222">
        <v>2.7333333333333329</v>
      </c>
      <c r="F84" s="222">
        <v>19.5</v>
      </c>
      <c r="G84" s="222">
        <v>18.333333333333332</v>
      </c>
      <c r="H84" s="222">
        <v>68.333333333333329</v>
      </c>
      <c r="I84" s="222">
        <v>20</v>
      </c>
      <c r="J84" s="222">
        <v>20</v>
      </c>
      <c r="K84" s="222">
        <v>20</v>
      </c>
      <c r="L84" s="222">
        <v>157.5</v>
      </c>
      <c r="M84" s="222">
        <v>10.166666666666666</v>
      </c>
      <c r="N84" s="222">
        <v>14.35</v>
      </c>
      <c r="O84" s="222">
        <v>228.83333333333334</v>
      </c>
      <c r="P84" s="222">
        <v>62.804759355996794</v>
      </c>
      <c r="Q84" s="222">
        <v>203.31283333333332</v>
      </c>
      <c r="R84" s="222">
        <v>19.36435718997431</v>
      </c>
      <c r="S84" s="222">
        <v>1503.5</v>
      </c>
      <c r="T84" s="222">
        <v>107.33333333333333</v>
      </c>
      <c r="U84" s="222">
        <v>10.5</v>
      </c>
      <c r="V84" s="222">
        <v>1014.3333333333334</v>
      </c>
      <c r="W84" s="222">
        <v>43.666666666666664</v>
      </c>
      <c r="X84" s="222">
        <v>29</v>
      </c>
      <c r="Y84" s="222">
        <v>61.833333333333336</v>
      </c>
      <c r="Z84" s="222">
        <v>56.333333333333336</v>
      </c>
      <c r="AA84" s="222">
        <v>41.5</v>
      </c>
      <c r="AB84" s="222">
        <v>388.16666666666669</v>
      </c>
      <c r="AC84" s="222">
        <v>211.16666666666666</v>
      </c>
      <c r="AD84" s="217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21"/>
    </row>
    <row r="85" spans="1:65">
      <c r="A85" s="30"/>
      <c r="B85" s="3" t="s">
        <v>238</v>
      </c>
      <c r="C85" s="29"/>
      <c r="D85" s="220" t="s">
        <v>743</v>
      </c>
      <c r="E85" s="220">
        <v>2.2999999999999998</v>
      </c>
      <c r="F85" s="220">
        <v>20</v>
      </c>
      <c r="G85" s="220">
        <v>20</v>
      </c>
      <c r="H85" s="220">
        <v>70</v>
      </c>
      <c r="I85" s="220">
        <v>20</v>
      </c>
      <c r="J85" s="220">
        <v>20</v>
      </c>
      <c r="K85" s="220">
        <v>20</v>
      </c>
      <c r="L85" s="220">
        <v>157.5</v>
      </c>
      <c r="M85" s="220">
        <v>10</v>
      </c>
      <c r="N85" s="220">
        <v>14.7</v>
      </c>
      <c r="O85" s="220">
        <v>239.5</v>
      </c>
      <c r="P85" s="220">
        <v>62.199335356633895</v>
      </c>
      <c r="Q85" s="220">
        <v>202.28700000000001</v>
      </c>
      <c r="R85" s="220">
        <v>19.499701132941254</v>
      </c>
      <c r="S85" s="220">
        <v>1498</v>
      </c>
      <c r="T85" s="220">
        <v>108</v>
      </c>
      <c r="U85" s="220">
        <v>10.5</v>
      </c>
      <c r="V85" s="220">
        <v>1008.9999999999999</v>
      </c>
      <c r="W85" s="220">
        <v>43</v>
      </c>
      <c r="X85" s="220">
        <v>28.5</v>
      </c>
      <c r="Y85" s="220">
        <v>61.5</v>
      </c>
      <c r="Z85" s="220">
        <v>56</v>
      </c>
      <c r="AA85" s="220">
        <v>43</v>
      </c>
      <c r="AB85" s="220">
        <v>169.5</v>
      </c>
      <c r="AC85" s="220">
        <v>214.5</v>
      </c>
      <c r="AD85" s="217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21"/>
    </row>
    <row r="86" spans="1:65">
      <c r="A86" s="30"/>
      <c r="B86" s="3" t="s">
        <v>239</v>
      </c>
      <c r="C86" s="29"/>
      <c r="D86" s="220" t="s">
        <v>743</v>
      </c>
      <c r="E86" s="220">
        <v>1.0689558768567888</v>
      </c>
      <c r="F86" s="220">
        <v>0.83666002653407556</v>
      </c>
      <c r="G86" s="220">
        <v>4.0824829046386277</v>
      </c>
      <c r="H86" s="220">
        <v>7.5277265270907936</v>
      </c>
      <c r="I86" s="220">
        <v>0</v>
      </c>
      <c r="J86" s="220">
        <v>0</v>
      </c>
      <c r="K86" s="220">
        <v>0</v>
      </c>
      <c r="L86" s="220">
        <v>1.3784048752090221</v>
      </c>
      <c r="M86" s="220">
        <v>1.3291601358251286</v>
      </c>
      <c r="N86" s="220">
        <v>1.2095453691366846</v>
      </c>
      <c r="O86" s="220">
        <v>50.885819897754054</v>
      </c>
      <c r="P86" s="220">
        <v>3.3413020385553107</v>
      </c>
      <c r="Q86" s="220">
        <v>11.203641718953111</v>
      </c>
      <c r="R86" s="220">
        <v>1.658595316716069</v>
      </c>
      <c r="S86" s="220">
        <v>17.728508115461945</v>
      </c>
      <c r="T86" s="220">
        <v>3.011090610836324</v>
      </c>
      <c r="U86" s="220">
        <v>0.54772255750516607</v>
      </c>
      <c r="V86" s="220">
        <v>30.210373494325847</v>
      </c>
      <c r="W86" s="220">
        <v>7.7373552759755571</v>
      </c>
      <c r="X86" s="220">
        <v>1.2649110640673518</v>
      </c>
      <c r="Y86" s="220">
        <v>0.98319208025017502</v>
      </c>
      <c r="Z86" s="220">
        <v>1.0327955589886444</v>
      </c>
      <c r="AA86" s="220">
        <v>4.0373258476372698</v>
      </c>
      <c r="AB86" s="220">
        <v>543.24337701132322</v>
      </c>
      <c r="AC86" s="220">
        <v>59.690591106695052</v>
      </c>
      <c r="AD86" s="217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21"/>
    </row>
    <row r="87" spans="1:65">
      <c r="A87" s="30"/>
      <c r="B87" s="3" t="s">
        <v>87</v>
      </c>
      <c r="C87" s="29"/>
      <c r="D87" s="13" t="s">
        <v>743</v>
      </c>
      <c r="E87" s="13">
        <v>0.39108141836223986</v>
      </c>
      <c r="F87" s="13">
        <v>4.2905642386362852E-2</v>
      </c>
      <c r="G87" s="13">
        <v>0.22268088570756153</v>
      </c>
      <c r="H87" s="13">
        <v>0.11016185161596284</v>
      </c>
      <c r="I87" s="13">
        <v>0</v>
      </c>
      <c r="J87" s="13">
        <v>0</v>
      </c>
      <c r="K87" s="13">
        <v>0</v>
      </c>
      <c r="L87" s="13">
        <v>8.7517769854541082E-3</v>
      </c>
      <c r="M87" s="13">
        <v>0.13073706254017659</v>
      </c>
      <c r="N87" s="13">
        <v>8.4288875898026805E-2</v>
      </c>
      <c r="O87" s="13">
        <v>0.22237066233541464</v>
      </c>
      <c r="P87" s="13">
        <v>5.3201414555476244E-2</v>
      </c>
      <c r="Q87" s="13">
        <v>5.5105433018016306E-2</v>
      </c>
      <c r="R87" s="13">
        <v>8.5651968740526482E-2</v>
      </c>
      <c r="S87" s="13">
        <v>1.1791491929139971E-2</v>
      </c>
      <c r="T87" s="13">
        <v>2.8053639231394326E-2</v>
      </c>
      <c r="U87" s="13">
        <v>5.2164053095730099E-2</v>
      </c>
      <c r="V87" s="13">
        <v>2.9783476990791171E-2</v>
      </c>
      <c r="W87" s="13">
        <v>0.17719134219791352</v>
      </c>
      <c r="X87" s="13">
        <v>4.3617622898874199E-2</v>
      </c>
      <c r="Y87" s="13">
        <v>1.5900680543129514E-2</v>
      </c>
      <c r="Z87" s="13">
        <v>1.8333648976129782E-2</v>
      </c>
      <c r="AA87" s="13">
        <v>9.72849601840306E-2</v>
      </c>
      <c r="AB87" s="13">
        <v>1.3995106320600854</v>
      </c>
      <c r="AC87" s="13">
        <v>0.28267051826374928</v>
      </c>
      <c r="AD87" s="158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240</v>
      </c>
      <c r="C88" s="29"/>
      <c r="D88" s="13" t="s">
        <v>743</v>
      </c>
      <c r="E88" s="13">
        <v>-0.92137465860582779</v>
      </c>
      <c r="F88" s="13">
        <v>-0.43907530834645381</v>
      </c>
      <c r="G88" s="13">
        <v>-0.47263490528299079</v>
      </c>
      <c r="H88" s="13">
        <v>0.96563353485430681</v>
      </c>
      <c r="I88" s="13">
        <v>-0.42469262394508089</v>
      </c>
      <c r="J88" s="13">
        <v>-0.42469262394508089</v>
      </c>
      <c r="K88" s="13">
        <v>-0.42469262394508089</v>
      </c>
      <c r="L88" s="13">
        <v>3.5305455864324884</v>
      </c>
      <c r="M88" s="13">
        <v>-0.70755208383874946</v>
      </c>
      <c r="N88" s="13">
        <v>-0.58721695768059545</v>
      </c>
      <c r="O88" s="13">
        <v>5.5824752276950331</v>
      </c>
      <c r="P88" s="13">
        <v>0.80660206544295732</v>
      </c>
      <c r="Q88" s="13">
        <v>4.8483686331645544</v>
      </c>
      <c r="R88" s="13">
        <v>-0.4429771238022836</v>
      </c>
      <c r="S88" s="13">
        <v>42.248731994928548</v>
      </c>
      <c r="T88" s="13">
        <v>2.0874829181613994</v>
      </c>
      <c r="U88" s="13">
        <v>-0.69796362757116748</v>
      </c>
      <c r="V88" s="13">
        <v>28.177672422251984</v>
      </c>
      <c r="W88" s="13">
        <v>0.2560877710532401</v>
      </c>
      <c r="X88" s="13">
        <v>-0.16580430472036722</v>
      </c>
      <c r="Y88" s="13">
        <v>0.77865863763645837</v>
      </c>
      <c r="Z88" s="13">
        <v>0.62044910922135554</v>
      </c>
      <c r="AA88" s="13">
        <v>0.19376280531395729</v>
      </c>
      <c r="AB88" s="13">
        <v>10.165757323599223</v>
      </c>
      <c r="AC88" s="13">
        <v>5.0742870455131879</v>
      </c>
      <c r="AD88" s="158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241</v>
      </c>
      <c r="C89" s="47"/>
      <c r="D89" s="45">
        <v>0.94</v>
      </c>
      <c r="E89" s="45">
        <v>1</v>
      </c>
      <c r="F89" s="45">
        <v>0.57999999999999996</v>
      </c>
      <c r="G89" s="45">
        <v>0.61</v>
      </c>
      <c r="H89" s="45">
        <v>0.64</v>
      </c>
      <c r="I89" s="45">
        <v>0.56000000000000005</v>
      </c>
      <c r="J89" s="45">
        <v>0.56000000000000005</v>
      </c>
      <c r="K89" s="45">
        <v>0.56000000000000005</v>
      </c>
      <c r="L89" s="45">
        <v>2.87</v>
      </c>
      <c r="M89" s="45">
        <v>0.81</v>
      </c>
      <c r="N89" s="45">
        <v>0.71</v>
      </c>
      <c r="O89" s="45">
        <v>4.6500000000000004</v>
      </c>
      <c r="P89" s="45">
        <v>0.51</v>
      </c>
      <c r="Q89" s="45">
        <v>4.0199999999999996</v>
      </c>
      <c r="R89" s="45">
        <v>0.57999999999999996</v>
      </c>
      <c r="S89" s="45">
        <v>36.5</v>
      </c>
      <c r="T89" s="45">
        <v>1.62</v>
      </c>
      <c r="U89" s="45">
        <v>0.8</v>
      </c>
      <c r="V89" s="45">
        <v>24.28</v>
      </c>
      <c r="W89" s="45">
        <v>0.03</v>
      </c>
      <c r="X89" s="45">
        <v>0.34</v>
      </c>
      <c r="Y89" s="45">
        <v>0.48</v>
      </c>
      <c r="Z89" s="45">
        <v>0.34</v>
      </c>
      <c r="AA89" s="45">
        <v>0.03</v>
      </c>
      <c r="AB89" s="45">
        <v>8.6300000000000008</v>
      </c>
      <c r="AC89" s="45">
        <v>4.21</v>
      </c>
      <c r="AD89" s="158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BM90" s="55"/>
    </row>
    <row r="91" spans="1:65" ht="15">
      <c r="B91" s="8" t="s">
        <v>550</v>
      </c>
      <c r="BM91" s="28" t="s">
        <v>67</v>
      </c>
    </row>
    <row r="92" spans="1:65" ht="15">
      <c r="A92" s="25" t="s">
        <v>13</v>
      </c>
      <c r="B92" s="18" t="s">
        <v>114</v>
      </c>
      <c r="C92" s="15" t="s">
        <v>115</v>
      </c>
      <c r="D92" s="16" t="s">
        <v>233</v>
      </c>
      <c r="E92" s="17" t="s">
        <v>233</v>
      </c>
      <c r="F92" s="17" t="s">
        <v>233</v>
      </c>
      <c r="G92" s="17" t="s">
        <v>233</v>
      </c>
      <c r="H92" s="17" t="s">
        <v>233</v>
      </c>
      <c r="I92" s="17" t="s">
        <v>233</v>
      </c>
      <c r="J92" s="17" t="s">
        <v>233</v>
      </c>
      <c r="K92" s="17" t="s">
        <v>233</v>
      </c>
      <c r="L92" s="17" t="s">
        <v>233</v>
      </c>
      <c r="M92" s="17" t="s">
        <v>233</v>
      </c>
      <c r="N92" s="17" t="s">
        <v>233</v>
      </c>
      <c r="O92" s="17" t="s">
        <v>233</v>
      </c>
      <c r="P92" s="17" t="s">
        <v>233</v>
      </c>
      <c r="Q92" s="17" t="s">
        <v>233</v>
      </c>
      <c r="R92" s="17" t="s">
        <v>233</v>
      </c>
      <c r="S92" s="17" t="s">
        <v>233</v>
      </c>
      <c r="T92" s="17" t="s">
        <v>233</v>
      </c>
      <c r="U92" s="17" t="s">
        <v>233</v>
      </c>
      <c r="V92" s="17" t="s">
        <v>233</v>
      </c>
      <c r="W92" s="17" t="s">
        <v>233</v>
      </c>
      <c r="X92" s="17" t="s">
        <v>233</v>
      </c>
      <c r="Y92" s="17" t="s">
        <v>233</v>
      </c>
      <c r="Z92" s="158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234</v>
      </c>
      <c r="C93" s="9" t="s">
        <v>234</v>
      </c>
      <c r="D93" s="155" t="s">
        <v>244</v>
      </c>
      <c r="E93" s="157" t="s">
        <v>245</v>
      </c>
      <c r="F93" s="157" t="s">
        <v>247</v>
      </c>
      <c r="G93" s="157" t="s">
        <v>248</v>
      </c>
      <c r="H93" s="157" t="s">
        <v>249</v>
      </c>
      <c r="I93" s="157" t="s">
        <v>250</v>
      </c>
      <c r="J93" s="157" t="s">
        <v>251</v>
      </c>
      <c r="K93" s="157" t="s">
        <v>252</v>
      </c>
      <c r="L93" s="157" t="s">
        <v>253</v>
      </c>
      <c r="M93" s="157" t="s">
        <v>256</v>
      </c>
      <c r="N93" s="157" t="s">
        <v>258</v>
      </c>
      <c r="O93" s="157" t="s">
        <v>259</v>
      </c>
      <c r="P93" s="157" t="s">
        <v>260</v>
      </c>
      <c r="Q93" s="157" t="s">
        <v>261</v>
      </c>
      <c r="R93" s="157" t="s">
        <v>262</v>
      </c>
      <c r="S93" s="157" t="s">
        <v>264</v>
      </c>
      <c r="T93" s="157" t="s">
        <v>266</v>
      </c>
      <c r="U93" s="157" t="s">
        <v>268</v>
      </c>
      <c r="V93" s="157" t="s">
        <v>269</v>
      </c>
      <c r="W93" s="157" t="s">
        <v>270</v>
      </c>
      <c r="X93" s="157" t="s">
        <v>235</v>
      </c>
      <c r="Y93" s="157" t="s">
        <v>271</v>
      </c>
      <c r="Z93" s="158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281</v>
      </c>
      <c r="E94" s="11" t="s">
        <v>281</v>
      </c>
      <c r="F94" s="11" t="s">
        <v>280</v>
      </c>
      <c r="G94" s="11" t="s">
        <v>280</v>
      </c>
      <c r="H94" s="11" t="s">
        <v>280</v>
      </c>
      <c r="I94" s="11" t="s">
        <v>280</v>
      </c>
      <c r="J94" s="11" t="s">
        <v>280</v>
      </c>
      <c r="K94" s="11" t="s">
        <v>281</v>
      </c>
      <c r="L94" s="11" t="s">
        <v>280</v>
      </c>
      <c r="M94" s="11" t="s">
        <v>280</v>
      </c>
      <c r="N94" s="11" t="s">
        <v>281</v>
      </c>
      <c r="O94" s="11" t="s">
        <v>305</v>
      </c>
      <c r="P94" s="11" t="s">
        <v>281</v>
      </c>
      <c r="Q94" s="11" t="s">
        <v>281</v>
      </c>
      <c r="R94" s="11" t="s">
        <v>305</v>
      </c>
      <c r="S94" s="11" t="s">
        <v>281</v>
      </c>
      <c r="T94" s="11" t="s">
        <v>280</v>
      </c>
      <c r="U94" s="11" t="s">
        <v>281</v>
      </c>
      <c r="V94" s="11" t="s">
        <v>281</v>
      </c>
      <c r="W94" s="11" t="s">
        <v>281</v>
      </c>
      <c r="X94" s="11" t="s">
        <v>305</v>
      </c>
      <c r="Y94" s="11" t="s">
        <v>280</v>
      </c>
      <c r="Z94" s="158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 t="s">
        <v>306</v>
      </c>
      <c r="E95" s="26" t="s">
        <v>306</v>
      </c>
      <c r="F95" s="26" t="s">
        <v>306</v>
      </c>
      <c r="G95" s="26" t="s">
        <v>306</v>
      </c>
      <c r="H95" s="26" t="s">
        <v>306</v>
      </c>
      <c r="I95" s="26" t="s">
        <v>306</v>
      </c>
      <c r="J95" s="26" t="s">
        <v>306</v>
      </c>
      <c r="K95" s="26" t="s">
        <v>306</v>
      </c>
      <c r="L95" s="26" t="s">
        <v>121</v>
      </c>
      <c r="M95" s="26" t="s">
        <v>308</v>
      </c>
      <c r="N95" s="26" t="s">
        <v>307</v>
      </c>
      <c r="O95" s="26" t="s">
        <v>307</v>
      </c>
      <c r="P95" s="26" t="s">
        <v>307</v>
      </c>
      <c r="Q95" s="26" t="s">
        <v>309</v>
      </c>
      <c r="R95" s="26" t="s">
        <v>309</v>
      </c>
      <c r="S95" s="26" t="s">
        <v>308</v>
      </c>
      <c r="T95" s="26" t="s">
        <v>309</v>
      </c>
      <c r="U95" s="26" t="s">
        <v>309</v>
      </c>
      <c r="V95" s="26" t="s">
        <v>309</v>
      </c>
      <c r="W95" s="26" t="s">
        <v>306</v>
      </c>
      <c r="X95" s="26" t="s">
        <v>309</v>
      </c>
      <c r="Y95" s="26" t="s">
        <v>308</v>
      </c>
      <c r="Z95" s="158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151" t="s">
        <v>109</v>
      </c>
      <c r="E96" s="151">
        <v>0.5</v>
      </c>
      <c r="F96" s="22">
        <v>0.47</v>
      </c>
      <c r="G96" s="22">
        <v>0.49</v>
      </c>
      <c r="H96" s="22">
        <v>0.48</v>
      </c>
      <c r="I96" s="22">
        <v>0.45</v>
      </c>
      <c r="J96" s="22">
        <v>0.46</v>
      </c>
      <c r="K96" s="22">
        <v>0.4</v>
      </c>
      <c r="L96" s="22">
        <v>0.47</v>
      </c>
      <c r="M96" s="151" t="s">
        <v>303</v>
      </c>
      <c r="N96" s="22">
        <v>0.56171084584440489</v>
      </c>
      <c r="O96" s="151" t="s">
        <v>108</v>
      </c>
      <c r="P96" s="22">
        <v>0.59</v>
      </c>
      <c r="Q96" s="151" t="s">
        <v>107</v>
      </c>
      <c r="R96" s="151" t="s">
        <v>109</v>
      </c>
      <c r="S96" s="151">
        <v>0.6</v>
      </c>
      <c r="T96" s="151">
        <v>0.6</v>
      </c>
      <c r="U96" s="151">
        <v>0.5</v>
      </c>
      <c r="V96" s="151">
        <v>0.6</v>
      </c>
      <c r="W96" s="22">
        <v>0.51</v>
      </c>
      <c r="X96" s="151" t="s">
        <v>303</v>
      </c>
      <c r="Y96" s="22">
        <v>0.59</v>
      </c>
      <c r="Z96" s="158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4" t="s">
        <v>109</v>
      </c>
      <c r="E97" s="154">
        <v>0.5</v>
      </c>
      <c r="F97" s="11">
        <v>0.47</v>
      </c>
      <c r="G97" s="11">
        <v>0.51</v>
      </c>
      <c r="H97" s="11">
        <v>0.47</v>
      </c>
      <c r="I97" s="11">
        <v>0.45</v>
      </c>
      <c r="J97" s="11">
        <v>0.46</v>
      </c>
      <c r="K97" s="11">
        <v>0.46</v>
      </c>
      <c r="L97" s="11">
        <v>0.47</v>
      </c>
      <c r="M97" s="11">
        <v>0.50443112391457978</v>
      </c>
      <c r="N97" s="11">
        <v>0.54514537246049122</v>
      </c>
      <c r="O97" s="154" t="s">
        <v>108</v>
      </c>
      <c r="P97" s="11">
        <v>0.6</v>
      </c>
      <c r="Q97" s="154" t="s">
        <v>107</v>
      </c>
      <c r="R97" s="154" t="s">
        <v>109</v>
      </c>
      <c r="S97" s="154">
        <v>0.6</v>
      </c>
      <c r="T97" s="154">
        <v>0.6</v>
      </c>
      <c r="U97" s="154">
        <v>0.5</v>
      </c>
      <c r="V97" s="154">
        <v>0.6</v>
      </c>
      <c r="W97" s="11">
        <v>0.53</v>
      </c>
      <c r="X97" s="154" t="s">
        <v>303</v>
      </c>
      <c r="Y97" s="11">
        <v>0.57999999999999996</v>
      </c>
      <c r="Z97" s="158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14</v>
      </c>
    </row>
    <row r="98" spans="1:65">
      <c r="A98" s="30"/>
      <c r="B98" s="19">
        <v>1</v>
      </c>
      <c r="C98" s="9">
        <v>3</v>
      </c>
      <c r="D98" s="154" t="s">
        <v>109</v>
      </c>
      <c r="E98" s="154">
        <v>0.5</v>
      </c>
      <c r="F98" s="11">
        <v>0.44</v>
      </c>
      <c r="G98" s="11">
        <v>0.49</v>
      </c>
      <c r="H98" s="11">
        <v>0.48</v>
      </c>
      <c r="I98" s="11">
        <v>0.45</v>
      </c>
      <c r="J98" s="11">
        <v>0.46</v>
      </c>
      <c r="K98" s="11">
        <v>0.45</v>
      </c>
      <c r="L98" s="11">
        <v>0.53</v>
      </c>
      <c r="M98" s="11">
        <v>0.50578710476624156</v>
      </c>
      <c r="N98" s="11">
        <v>0.53638614350026803</v>
      </c>
      <c r="O98" s="154" t="s">
        <v>108</v>
      </c>
      <c r="P98" s="11">
        <v>0.59</v>
      </c>
      <c r="Q98" s="154" t="s">
        <v>107</v>
      </c>
      <c r="R98" s="154" t="s">
        <v>109</v>
      </c>
      <c r="S98" s="154">
        <v>0.6</v>
      </c>
      <c r="T98" s="154">
        <v>0.6</v>
      </c>
      <c r="U98" s="154">
        <v>0.5</v>
      </c>
      <c r="V98" s="154">
        <v>0.6</v>
      </c>
      <c r="W98" s="11">
        <v>0.49</v>
      </c>
      <c r="X98" s="154" t="s">
        <v>303</v>
      </c>
      <c r="Y98" s="11">
        <v>0.52</v>
      </c>
      <c r="Z98" s="15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4" t="s">
        <v>109</v>
      </c>
      <c r="E99" s="154">
        <v>0.5</v>
      </c>
      <c r="F99" s="11">
        <v>0.46</v>
      </c>
      <c r="G99" s="11">
        <v>0.49</v>
      </c>
      <c r="H99" s="11">
        <v>0.48</v>
      </c>
      <c r="I99" s="11">
        <v>0.45</v>
      </c>
      <c r="J99" s="11">
        <v>0.46</v>
      </c>
      <c r="K99" s="11">
        <v>0.41</v>
      </c>
      <c r="L99" s="11">
        <v>0.49</v>
      </c>
      <c r="M99" s="154" t="s">
        <v>303</v>
      </c>
      <c r="N99" s="11">
        <v>0.5694812891993094</v>
      </c>
      <c r="O99" s="154" t="s">
        <v>108</v>
      </c>
      <c r="P99" s="11">
        <v>0.59</v>
      </c>
      <c r="Q99" s="154" t="s">
        <v>107</v>
      </c>
      <c r="R99" s="154" t="s">
        <v>109</v>
      </c>
      <c r="S99" s="154">
        <v>0.7</v>
      </c>
      <c r="T99" s="154">
        <v>0.6</v>
      </c>
      <c r="U99" s="154">
        <v>0.5</v>
      </c>
      <c r="V99" s="154">
        <v>0.6</v>
      </c>
      <c r="W99" s="11">
        <v>0.49</v>
      </c>
      <c r="X99" s="154" t="s">
        <v>303</v>
      </c>
      <c r="Y99" s="11">
        <v>0.54</v>
      </c>
      <c r="Z99" s="158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0.49531926549322264</v>
      </c>
    </row>
    <row r="100" spans="1:65">
      <c r="A100" s="30"/>
      <c r="B100" s="19">
        <v>1</v>
      </c>
      <c r="C100" s="9">
        <v>5</v>
      </c>
      <c r="D100" s="154" t="s">
        <v>109</v>
      </c>
      <c r="E100" s="154">
        <v>0.6</v>
      </c>
      <c r="F100" s="11">
        <v>0.44</v>
      </c>
      <c r="G100" s="11">
        <v>0.49</v>
      </c>
      <c r="H100" s="11">
        <v>0.48</v>
      </c>
      <c r="I100" s="11">
        <v>0.46</v>
      </c>
      <c r="J100" s="11">
        <v>0.44</v>
      </c>
      <c r="K100" s="11">
        <v>0.42</v>
      </c>
      <c r="L100" s="11">
        <v>0.5</v>
      </c>
      <c r="M100" s="154" t="s">
        <v>303</v>
      </c>
      <c r="N100" s="11">
        <v>0.51984734728102211</v>
      </c>
      <c r="O100" s="154" t="s">
        <v>108</v>
      </c>
      <c r="P100" s="11">
        <v>0.6</v>
      </c>
      <c r="Q100" s="154" t="s">
        <v>107</v>
      </c>
      <c r="R100" s="154" t="s">
        <v>109</v>
      </c>
      <c r="S100" s="154">
        <v>0.6</v>
      </c>
      <c r="T100" s="154">
        <v>0.6</v>
      </c>
      <c r="U100" s="154">
        <v>0.5</v>
      </c>
      <c r="V100" s="154">
        <v>0.5</v>
      </c>
      <c r="W100" s="11">
        <v>0.51</v>
      </c>
      <c r="X100" s="154" t="s">
        <v>303</v>
      </c>
      <c r="Y100" s="11">
        <v>0.57999999999999996</v>
      </c>
      <c r="Z100" s="158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73</v>
      </c>
    </row>
    <row r="101" spans="1:65">
      <c r="A101" s="30"/>
      <c r="B101" s="19">
        <v>1</v>
      </c>
      <c r="C101" s="9">
        <v>6</v>
      </c>
      <c r="D101" s="154" t="s">
        <v>109</v>
      </c>
      <c r="E101" s="154">
        <v>0.5</v>
      </c>
      <c r="F101" s="11">
        <v>0.46</v>
      </c>
      <c r="G101" s="11">
        <v>0.47</v>
      </c>
      <c r="H101" s="11">
        <v>0.48</v>
      </c>
      <c r="I101" s="11">
        <v>0.45</v>
      </c>
      <c r="J101" s="11">
        <v>0.45</v>
      </c>
      <c r="K101" s="11">
        <v>0.35</v>
      </c>
      <c r="L101" s="11">
        <v>0.51</v>
      </c>
      <c r="M101" s="154" t="s">
        <v>303</v>
      </c>
      <c r="N101" s="11">
        <v>0.53976143118406827</v>
      </c>
      <c r="O101" s="154" t="s">
        <v>108</v>
      </c>
      <c r="P101" s="11">
        <v>0.59</v>
      </c>
      <c r="Q101" s="154" t="s">
        <v>107</v>
      </c>
      <c r="R101" s="154" t="s">
        <v>109</v>
      </c>
      <c r="S101" s="154">
        <v>0.6</v>
      </c>
      <c r="T101" s="154">
        <v>0.6</v>
      </c>
      <c r="U101" s="154">
        <v>0.5</v>
      </c>
      <c r="V101" s="154">
        <v>0.6</v>
      </c>
      <c r="W101" s="11">
        <v>0.48</v>
      </c>
      <c r="X101" s="154" t="s">
        <v>303</v>
      </c>
      <c r="Y101" s="11">
        <v>0.53</v>
      </c>
      <c r="Z101" s="158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237</v>
      </c>
      <c r="C102" s="12"/>
      <c r="D102" s="23" t="s">
        <v>743</v>
      </c>
      <c r="E102" s="23">
        <v>0.51666666666666672</v>
      </c>
      <c r="F102" s="23">
        <v>0.45666666666666661</v>
      </c>
      <c r="G102" s="23">
        <v>0.48999999999999994</v>
      </c>
      <c r="H102" s="23">
        <v>0.47833333333333328</v>
      </c>
      <c r="I102" s="23">
        <v>0.45166666666666672</v>
      </c>
      <c r="J102" s="23">
        <v>0.45500000000000007</v>
      </c>
      <c r="K102" s="23">
        <v>0.41500000000000004</v>
      </c>
      <c r="L102" s="23">
        <v>0.49499999999999994</v>
      </c>
      <c r="M102" s="23">
        <v>0.50510911434041073</v>
      </c>
      <c r="N102" s="23">
        <v>0.54538873824492728</v>
      </c>
      <c r="O102" s="23" t="s">
        <v>743</v>
      </c>
      <c r="P102" s="23">
        <v>0.59333333333333327</v>
      </c>
      <c r="Q102" s="23" t="s">
        <v>743</v>
      </c>
      <c r="R102" s="23" t="s">
        <v>743</v>
      </c>
      <c r="S102" s="23">
        <v>0.6166666666666667</v>
      </c>
      <c r="T102" s="23">
        <v>0.6</v>
      </c>
      <c r="U102" s="23">
        <v>0.5</v>
      </c>
      <c r="V102" s="23">
        <v>0.58333333333333337</v>
      </c>
      <c r="W102" s="23">
        <v>0.50166666666666671</v>
      </c>
      <c r="X102" s="23" t="s">
        <v>743</v>
      </c>
      <c r="Y102" s="23">
        <v>0.55666666666666664</v>
      </c>
      <c r="Z102" s="158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238</v>
      </c>
      <c r="C103" s="29"/>
      <c r="D103" s="11" t="s">
        <v>743</v>
      </c>
      <c r="E103" s="11">
        <v>0.5</v>
      </c>
      <c r="F103" s="11">
        <v>0.46</v>
      </c>
      <c r="G103" s="11">
        <v>0.49</v>
      </c>
      <c r="H103" s="11">
        <v>0.48</v>
      </c>
      <c r="I103" s="11">
        <v>0.45</v>
      </c>
      <c r="J103" s="11">
        <v>0.46</v>
      </c>
      <c r="K103" s="11">
        <v>0.41499999999999998</v>
      </c>
      <c r="L103" s="11">
        <v>0.495</v>
      </c>
      <c r="M103" s="11">
        <v>0.50510911434041073</v>
      </c>
      <c r="N103" s="11">
        <v>0.54245340182227975</v>
      </c>
      <c r="O103" s="11" t="s">
        <v>743</v>
      </c>
      <c r="P103" s="11">
        <v>0.59</v>
      </c>
      <c r="Q103" s="11" t="s">
        <v>743</v>
      </c>
      <c r="R103" s="11" t="s">
        <v>743</v>
      </c>
      <c r="S103" s="11">
        <v>0.6</v>
      </c>
      <c r="T103" s="11">
        <v>0.6</v>
      </c>
      <c r="U103" s="11">
        <v>0.5</v>
      </c>
      <c r="V103" s="11">
        <v>0.6</v>
      </c>
      <c r="W103" s="11">
        <v>0.5</v>
      </c>
      <c r="X103" s="11" t="s">
        <v>743</v>
      </c>
      <c r="Y103" s="11">
        <v>0.56000000000000005</v>
      </c>
      <c r="Z103" s="158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239</v>
      </c>
      <c r="C104" s="29"/>
      <c r="D104" s="24" t="s">
        <v>743</v>
      </c>
      <c r="E104" s="24">
        <v>4.0824829046386291E-2</v>
      </c>
      <c r="F104" s="24">
        <v>1.3662601021279454E-2</v>
      </c>
      <c r="G104" s="24">
        <v>1.2649110640673528E-2</v>
      </c>
      <c r="H104" s="24">
        <v>4.0824829046386341E-3</v>
      </c>
      <c r="I104" s="24">
        <v>4.0824829046386341E-3</v>
      </c>
      <c r="J104" s="24">
        <v>8.3666002653407616E-3</v>
      </c>
      <c r="K104" s="24">
        <v>3.9370039370059069E-2</v>
      </c>
      <c r="L104" s="24">
        <v>2.3452078799117169E-2</v>
      </c>
      <c r="M104" s="24">
        <v>9.5882325536915142E-4</v>
      </c>
      <c r="N104" s="24">
        <v>1.7955485981439069E-2</v>
      </c>
      <c r="O104" s="24" t="s">
        <v>743</v>
      </c>
      <c r="P104" s="24">
        <v>5.1639777949432268E-3</v>
      </c>
      <c r="Q104" s="24" t="s">
        <v>743</v>
      </c>
      <c r="R104" s="24" t="s">
        <v>743</v>
      </c>
      <c r="S104" s="24">
        <v>4.0824829046386291E-2</v>
      </c>
      <c r="T104" s="24">
        <v>0</v>
      </c>
      <c r="U104" s="24">
        <v>0</v>
      </c>
      <c r="V104" s="24">
        <v>4.0824829046386291E-2</v>
      </c>
      <c r="W104" s="24">
        <v>1.8348478592697198E-2</v>
      </c>
      <c r="X104" s="24" t="s">
        <v>743</v>
      </c>
      <c r="Y104" s="24">
        <v>3.0110906108363207E-2</v>
      </c>
      <c r="Z104" s="158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87</v>
      </c>
      <c r="C105" s="29"/>
      <c r="D105" s="13" t="s">
        <v>743</v>
      </c>
      <c r="E105" s="13">
        <v>7.9015798154296032E-2</v>
      </c>
      <c r="F105" s="13">
        <v>2.991810442615939E-2</v>
      </c>
      <c r="G105" s="13">
        <v>2.5814511511578632E-2</v>
      </c>
      <c r="H105" s="13">
        <v>8.5348074661434868E-3</v>
      </c>
      <c r="I105" s="13">
        <v>9.038707537945315E-3</v>
      </c>
      <c r="J105" s="13">
        <v>1.8388132451298375E-2</v>
      </c>
      <c r="K105" s="13">
        <v>9.4867564747130276E-2</v>
      </c>
      <c r="L105" s="13">
        <v>4.7377936967913481E-2</v>
      </c>
      <c r="M105" s="13">
        <v>1.8982497605912667E-3</v>
      </c>
      <c r="N105" s="13">
        <v>3.2922362935509465E-2</v>
      </c>
      <c r="O105" s="13" t="s">
        <v>743</v>
      </c>
      <c r="P105" s="13">
        <v>8.7033333622638671E-3</v>
      </c>
      <c r="Q105" s="13" t="s">
        <v>743</v>
      </c>
      <c r="R105" s="13" t="s">
        <v>743</v>
      </c>
      <c r="S105" s="13">
        <v>6.6202425480626409E-2</v>
      </c>
      <c r="T105" s="13">
        <v>0</v>
      </c>
      <c r="U105" s="13">
        <v>0</v>
      </c>
      <c r="V105" s="13">
        <v>6.9985421222376498E-2</v>
      </c>
      <c r="W105" s="13">
        <v>3.6575040384114015E-2</v>
      </c>
      <c r="X105" s="13" t="s">
        <v>743</v>
      </c>
      <c r="Y105" s="13">
        <v>5.4091448098856063E-2</v>
      </c>
      <c r="Z105" s="158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240</v>
      </c>
      <c r="C106" s="29"/>
      <c r="D106" s="13" t="s">
        <v>743</v>
      </c>
      <c r="E106" s="13">
        <v>4.3098265423185289E-2</v>
      </c>
      <c r="F106" s="13">
        <v>-7.8035726690475204E-2</v>
      </c>
      <c r="G106" s="13">
        <v>-1.0739064405108412E-2</v>
      </c>
      <c r="H106" s="13">
        <v>-3.4292896204986767E-2</v>
      </c>
      <c r="I106" s="13">
        <v>-8.8130226033279913E-2</v>
      </c>
      <c r="J106" s="13">
        <v>-8.1400559804743255E-2</v>
      </c>
      <c r="K106" s="13">
        <v>-0.16215655454718347</v>
      </c>
      <c r="L106" s="13">
        <v>-6.4456506230337052E-4</v>
      </c>
      <c r="M106" s="13">
        <v>1.9764724550820123E-2</v>
      </c>
      <c r="N106" s="13">
        <v>0.10108525195733531</v>
      </c>
      <c r="O106" s="13" t="s">
        <v>743</v>
      </c>
      <c r="P106" s="13">
        <v>0.19788058867952873</v>
      </c>
      <c r="Q106" s="13" t="s">
        <v>743</v>
      </c>
      <c r="R106" s="13" t="s">
        <v>743</v>
      </c>
      <c r="S106" s="13">
        <v>0.24498825227928567</v>
      </c>
      <c r="T106" s="13">
        <v>0.21133992113660205</v>
      </c>
      <c r="U106" s="13">
        <v>9.4499342805016706E-3</v>
      </c>
      <c r="V106" s="13">
        <v>0.17769158999391887</v>
      </c>
      <c r="W106" s="13">
        <v>1.2814767394770277E-2</v>
      </c>
      <c r="X106" s="13" t="s">
        <v>743</v>
      </c>
      <c r="Y106" s="13">
        <v>0.12385426016562517</v>
      </c>
      <c r="Z106" s="158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241</v>
      </c>
      <c r="C107" s="47"/>
      <c r="D107" s="45">
        <v>26.83</v>
      </c>
      <c r="E107" s="45" t="s">
        <v>242</v>
      </c>
      <c r="F107" s="45">
        <v>0.51</v>
      </c>
      <c r="G107" s="45">
        <v>7.0000000000000007E-2</v>
      </c>
      <c r="H107" s="45">
        <v>0.22</v>
      </c>
      <c r="I107" s="45">
        <v>0.57999999999999996</v>
      </c>
      <c r="J107" s="45">
        <v>0.54</v>
      </c>
      <c r="K107" s="45">
        <v>1.07</v>
      </c>
      <c r="L107" s="45">
        <v>0</v>
      </c>
      <c r="M107" s="45">
        <v>2.14</v>
      </c>
      <c r="N107" s="45">
        <v>0.67</v>
      </c>
      <c r="O107" s="45">
        <v>6.76</v>
      </c>
      <c r="P107" s="45">
        <v>1.32</v>
      </c>
      <c r="Q107" s="45">
        <v>7.0000000000000007E-2</v>
      </c>
      <c r="R107" s="45">
        <v>26.83</v>
      </c>
      <c r="S107" s="45" t="s">
        <v>242</v>
      </c>
      <c r="T107" s="45" t="s">
        <v>242</v>
      </c>
      <c r="U107" s="45" t="s">
        <v>242</v>
      </c>
      <c r="V107" s="45" t="s">
        <v>242</v>
      </c>
      <c r="W107" s="45">
        <v>0.09</v>
      </c>
      <c r="X107" s="45">
        <v>3.28</v>
      </c>
      <c r="Y107" s="45">
        <v>0.83</v>
      </c>
      <c r="Z107" s="158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 t="s">
        <v>311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BM108" s="55"/>
    </row>
    <row r="109" spans="1:65">
      <c r="BM109" s="55"/>
    </row>
    <row r="110" spans="1:65" ht="15">
      <c r="B110" s="8" t="s">
        <v>551</v>
      </c>
      <c r="BM110" s="28" t="s">
        <v>67</v>
      </c>
    </row>
    <row r="111" spans="1:65" ht="15">
      <c r="A111" s="25" t="s">
        <v>16</v>
      </c>
      <c r="B111" s="18" t="s">
        <v>114</v>
      </c>
      <c r="C111" s="15" t="s">
        <v>115</v>
      </c>
      <c r="D111" s="16" t="s">
        <v>233</v>
      </c>
      <c r="E111" s="17" t="s">
        <v>233</v>
      </c>
      <c r="F111" s="17" t="s">
        <v>233</v>
      </c>
      <c r="G111" s="17" t="s">
        <v>233</v>
      </c>
      <c r="H111" s="17" t="s">
        <v>233</v>
      </c>
      <c r="I111" s="17" t="s">
        <v>233</v>
      </c>
      <c r="J111" s="17" t="s">
        <v>233</v>
      </c>
      <c r="K111" s="17" t="s">
        <v>233</v>
      </c>
      <c r="L111" s="17" t="s">
        <v>233</v>
      </c>
      <c r="M111" s="17" t="s">
        <v>233</v>
      </c>
      <c r="N111" s="17" t="s">
        <v>233</v>
      </c>
      <c r="O111" s="17" t="s">
        <v>233</v>
      </c>
      <c r="P111" s="17" t="s">
        <v>233</v>
      </c>
      <c r="Q111" s="17" t="s">
        <v>233</v>
      </c>
      <c r="R111" s="17" t="s">
        <v>233</v>
      </c>
      <c r="S111" s="17" t="s">
        <v>233</v>
      </c>
      <c r="T111" s="17" t="s">
        <v>233</v>
      </c>
      <c r="U111" s="17" t="s">
        <v>233</v>
      </c>
      <c r="V111" s="17" t="s">
        <v>233</v>
      </c>
      <c r="W111" s="17" t="s">
        <v>233</v>
      </c>
      <c r="X111" s="17" t="s">
        <v>233</v>
      </c>
      <c r="Y111" s="17" t="s">
        <v>233</v>
      </c>
      <c r="Z111" s="17" t="s">
        <v>233</v>
      </c>
      <c r="AA111" s="17" t="s">
        <v>233</v>
      </c>
      <c r="AB111" s="17" t="s">
        <v>233</v>
      </c>
      <c r="AC111" s="17" t="s">
        <v>233</v>
      </c>
      <c r="AD111" s="17" t="s">
        <v>233</v>
      </c>
      <c r="AE111" s="17" t="s">
        <v>233</v>
      </c>
      <c r="AF111" s="158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234</v>
      </c>
      <c r="C112" s="9" t="s">
        <v>234</v>
      </c>
      <c r="D112" s="155" t="s">
        <v>244</v>
      </c>
      <c r="E112" s="157" t="s">
        <v>245</v>
      </c>
      <c r="F112" s="157" t="s">
        <v>246</v>
      </c>
      <c r="G112" s="157" t="s">
        <v>247</v>
      </c>
      <c r="H112" s="157" t="s">
        <v>248</v>
      </c>
      <c r="I112" s="157" t="s">
        <v>249</v>
      </c>
      <c r="J112" s="157" t="s">
        <v>250</v>
      </c>
      <c r="K112" s="157" t="s">
        <v>251</v>
      </c>
      <c r="L112" s="157" t="s">
        <v>252</v>
      </c>
      <c r="M112" s="157" t="s">
        <v>253</v>
      </c>
      <c r="N112" s="157" t="s">
        <v>254</v>
      </c>
      <c r="O112" s="157" t="s">
        <v>255</v>
      </c>
      <c r="P112" s="157" t="s">
        <v>256</v>
      </c>
      <c r="Q112" s="157" t="s">
        <v>257</v>
      </c>
      <c r="R112" s="157" t="s">
        <v>258</v>
      </c>
      <c r="S112" s="157" t="s">
        <v>259</v>
      </c>
      <c r="T112" s="157" t="s">
        <v>260</v>
      </c>
      <c r="U112" s="157" t="s">
        <v>261</v>
      </c>
      <c r="V112" s="157" t="s">
        <v>262</v>
      </c>
      <c r="W112" s="157" t="s">
        <v>263</v>
      </c>
      <c r="X112" s="157" t="s">
        <v>264</v>
      </c>
      <c r="Y112" s="157" t="s">
        <v>266</v>
      </c>
      <c r="Z112" s="157" t="s">
        <v>267</v>
      </c>
      <c r="AA112" s="157" t="s">
        <v>268</v>
      </c>
      <c r="AB112" s="157" t="s">
        <v>269</v>
      </c>
      <c r="AC112" s="157" t="s">
        <v>270</v>
      </c>
      <c r="AD112" s="157" t="s">
        <v>235</v>
      </c>
      <c r="AE112" s="157" t="s">
        <v>271</v>
      </c>
      <c r="AF112" s="158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281</v>
      </c>
      <c r="E113" s="11" t="s">
        <v>281</v>
      </c>
      <c r="F113" s="11" t="s">
        <v>280</v>
      </c>
      <c r="G113" s="11" t="s">
        <v>280</v>
      </c>
      <c r="H113" s="11" t="s">
        <v>280</v>
      </c>
      <c r="I113" s="11" t="s">
        <v>280</v>
      </c>
      <c r="J113" s="11" t="s">
        <v>280</v>
      </c>
      <c r="K113" s="11" t="s">
        <v>280</v>
      </c>
      <c r="L113" s="11" t="s">
        <v>281</v>
      </c>
      <c r="M113" s="11" t="s">
        <v>280</v>
      </c>
      <c r="N113" s="11" t="s">
        <v>280</v>
      </c>
      <c r="O113" s="11" t="s">
        <v>305</v>
      </c>
      <c r="P113" s="11" t="s">
        <v>280</v>
      </c>
      <c r="Q113" s="11" t="s">
        <v>281</v>
      </c>
      <c r="R113" s="11" t="s">
        <v>281</v>
      </c>
      <c r="S113" s="11" t="s">
        <v>305</v>
      </c>
      <c r="T113" s="11" t="s">
        <v>281</v>
      </c>
      <c r="U113" s="11" t="s">
        <v>281</v>
      </c>
      <c r="V113" s="11" t="s">
        <v>305</v>
      </c>
      <c r="W113" s="11" t="s">
        <v>281</v>
      </c>
      <c r="X113" s="11" t="s">
        <v>281</v>
      </c>
      <c r="Y113" s="11" t="s">
        <v>280</v>
      </c>
      <c r="Z113" s="11" t="s">
        <v>305</v>
      </c>
      <c r="AA113" s="11" t="s">
        <v>281</v>
      </c>
      <c r="AB113" s="11" t="s">
        <v>281</v>
      </c>
      <c r="AC113" s="11" t="s">
        <v>281</v>
      </c>
      <c r="AD113" s="11" t="s">
        <v>305</v>
      </c>
      <c r="AE113" s="11" t="s">
        <v>281</v>
      </c>
      <c r="AF113" s="158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/>
      <c r="C114" s="9"/>
      <c r="D114" s="26" t="s">
        <v>306</v>
      </c>
      <c r="E114" s="26" t="s">
        <v>306</v>
      </c>
      <c r="F114" s="26" t="s">
        <v>306</v>
      </c>
      <c r="G114" s="26" t="s">
        <v>306</v>
      </c>
      <c r="H114" s="26" t="s">
        <v>306</v>
      </c>
      <c r="I114" s="26" t="s">
        <v>306</v>
      </c>
      <c r="J114" s="26" t="s">
        <v>306</v>
      </c>
      <c r="K114" s="26" t="s">
        <v>306</v>
      </c>
      <c r="L114" s="26" t="s">
        <v>306</v>
      </c>
      <c r="M114" s="26" t="s">
        <v>121</v>
      </c>
      <c r="N114" s="26" t="s">
        <v>277</v>
      </c>
      <c r="O114" s="26" t="s">
        <v>307</v>
      </c>
      <c r="P114" s="26" t="s">
        <v>308</v>
      </c>
      <c r="Q114" s="26" t="s">
        <v>306</v>
      </c>
      <c r="R114" s="26" t="s">
        <v>307</v>
      </c>
      <c r="S114" s="26" t="s">
        <v>307</v>
      </c>
      <c r="T114" s="26" t="s">
        <v>307</v>
      </c>
      <c r="U114" s="26" t="s">
        <v>309</v>
      </c>
      <c r="V114" s="26" t="s">
        <v>309</v>
      </c>
      <c r="W114" s="26" t="s">
        <v>306</v>
      </c>
      <c r="X114" s="26" t="s">
        <v>308</v>
      </c>
      <c r="Y114" s="26" t="s">
        <v>309</v>
      </c>
      <c r="Z114" s="26" t="s">
        <v>306</v>
      </c>
      <c r="AA114" s="26" t="s">
        <v>309</v>
      </c>
      <c r="AB114" s="26" t="s">
        <v>309</v>
      </c>
      <c r="AC114" s="26" t="s">
        <v>306</v>
      </c>
      <c r="AD114" s="26" t="s">
        <v>309</v>
      </c>
      <c r="AE114" s="26" t="s">
        <v>308</v>
      </c>
      <c r="AF114" s="158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8">
        <v>1</v>
      </c>
      <c r="C115" s="14">
        <v>1</v>
      </c>
      <c r="D115" s="225">
        <v>17</v>
      </c>
      <c r="E115" s="216">
        <v>16.7</v>
      </c>
      <c r="F115" s="216">
        <v>16.7</v>
      </c>
      <c r="G115" s="216">
        <v>17.399999999999999</v>
      </c>
      <c r="H115" s="216">
        <v>16.850000000000001</v>
      </c>
      <c r="I115" s="216">
        <v>17.5</v>
      </c>
      <c r="J115" s="216">
        <v>17.3</v>
      </c>
      <c r="K115" s="216">
        <v>17.399999999999999</v>
      </c>
      <c r="L115" s="216">
        <v>18</v>
      </c>
      <c r="M115" s="216">
        <v>17.88</v>
      </c>
      <c r="N115" s="216">
        <v>17.21</v>
      </c>
      <c r="O115" s="225">
        <v>13</v>
      </c>
      <c r="P115" s="216">
        <v>16.079160619108411</v>
      </c>
      <c r="Q115" s="225">
        <v>20.52</v>
      </c>
      <c r="R115" s="216">
        <v>17.350578757342664</v>
      </c>
      <c r="S115" s="225">
        <v>6</v>
      </c>
      <c r="T115" s="216">
        <v>17.899999999999999</v>
      </c>
      <c r="U115" s="225">
        <v>14.3</v>
      </c>
      <c r="V115" s="225">
        <v>20.34</v>
      </c>
      <c r="W115" s="216">
        <v>16.100000000000001</v>
      </c>
      <c r="X115" s="216">
        <v>17.53</v>
      </c>
      <c r="Y115" s="216">
        <v>17.46</v>
      </c>
      <c r="Z115" s="225">
        <v>18</v>
      </c>
      <c r="AA115" s="216">
        <v>16.3</v>
      </c>
      <c r="AB115" s="216">
        <v>16.38</v>
      </c>
      <c r="AC115" s="216">
        <v>16.79</v>
      </c>
      <c r="AD115" s="225">
        <v>23</v>
      </c>
      <c r="AE115" s="225">
        <v>17</v>
      </c>
      <c r="AF115" s="217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8"/>
      <c r="AX115" s="218"/>
      <c r="AY115" s="218"/>
      <c r="AZ115" s="218"/>
      <c r="BA115" s="218"/>
      <c r="BB115" s="218"/>
      <c r="BC115" s="218"/>
      <c r="BD115" s="218"/>
      <c r="BE115" s="218"/>
      <c r="BF115" s="218"/>
      <c r="BG115" s="218"/>
      <c r="BH115" s="218"/>
      <c r="BI115" s="218"/>
      <c r="BJ115" s="218"/>
      <c r="BK115" s="218"/>
      <c r="BL115" s="218"/>
      <c r="BM115" s="219">
        <v>1</v>
      </c>
    </row>
    <row r="116" spans="1:65">
      <c r="A116" s="30"/>
      <c r="B116" s="19">
        <v>1</v>
      </c>
      <c r="C116" s="9">
        <v>2</v>
      </c>
      <c r="D116" s="226">
        <v>17</v>
      </c>
      <c r="E116" s="220">
        <v>16.7</v>
      </c>
      <c r="F116" s="220">
        <v>16.8</v>
      </c>
      <c r="G116" s="220">
        <v>17.8</v>
      </c>
      <c r="H116" s="220">
        <v>17.7</v>
      </c>
      <c r="I116" s="220">
        <v>16.8</v>
      </c>
      <c r="J116" s="220">
        <v>17.100000000000001</v>
      </c>
      <c r="K116" s="220">
        <v>17.600000000000001</v>
      </c>
      <c r="L116" s="220">
        <v>17.5</v>
      </c>
      <c r="M116" s="220">
        <v>18.43</v>
      </c>
      <c r="N116" s="220">
        <v>17.25</v>
      </c>
      <c r="O116" s="226">
        <v>15</v>
      </c>
      <c r="P116" s="220">
        <v>16.854803799654697</v>
      </c>
      <c r="Q116" s="226">
        <v>20.62</v>
      </c>
      <c r="R116" s="220">
        <v>17.548206565189762</v>
      </c>
      <c r="S116" s="226" t="s">
        <v>109</v>
      </c>
      <c r="T116" s="220">
        <v>17.7</v>
      </c>
      <c r="U116" s="226">
        <v>14.1</v>
      </c>
      <c r="V116" s="226">
        <v>20.45</v>
      </c>
      <c r="W116" s="220">
        <v>17.420000000000002</v>
      </c>
      <c r="X116" s="220">
        <v>17.350000000000001</v>
      </c>
      <c r="Y116" s="220">
        <v>17.239999999999998</v>
      </c>
      <c r="Z116" s="226">
        <v>18</v>
      </c>
      <c r="AA116" s="220">
        <v>16.3</v>
      </c>
      <c r="AB116" s="220">
        <v>16.260000000000002</v>
      </c>
      <c r="AC116" s="220">
        <v>16.97</v>
      </c>
      <c r="AD116" s="226">
        <v>21</v>
      </c>
      <c r="AE116" s="226">
        <v>14</v>
      </c>
      <c r="AF116" s="217"/>
      <c r="AG116" s="218"/>
      <c r="AH116" s="218"/>
      <c r="AI116" s="218"/>
      <c r="AJ116" s="218"/>
      <c r="AK116" s="218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8"/>
      <c r="AX116" s="218"/>
      <c r="AY116" s="218"/>
      <c r="AZ116" s="218"/>
      <c r="BA116" s="218"/>
      <c r="BB116" s="218"/>
      <c r="BC116" s="218"/>
      <c r="BD116" s="218"/>
      <c r="BE116" s="218"/>
      <c r="BF116" s="218"/>
      <c r="BG116" s="218"/>
      <c r="BH116" s="218"/>
      <c r="BI116" s="218"/>
      <c r="BJ116" s="218"/>
      <c r="BK116" s="218"/>
      <c r="BL116" s="218"/>
      <c r="BM116" s="219">
        <v>35</v>
      </c>
    </row>
    <row r="117" spans="1:65">
      <c r="A117" s="30"/>
      <c r="B117" s="19">
        <v>1</v>
      </c>
      <c r="C117" s="9">
        <v>3</v>
      </c>
      <c r="D117" s="226">
        <v>17</v>
      </c>
      <c r="E117" s="220">
        <v>17.2</v>
      </c>
      <c r="F117" s="220">
        <v>16.899999999999999</v>
      </c>
      <c r="G117" s="220">
        <v>17.55</v>
      </c>
      <c r="H117" s="220">
        <v>17</v>
      </c>
      <c r="I117" s="220">
        <v>16.2</v>
      </c>
      <c r="J117" s="220">
        <v>17.399999999999999</v>
      </c>
      <c r="K117" s="220">
        <v>17.45</v>
      </c>
      <c r="L117" s="220">
        <v>18.3</v>
      </c>
      <c r="M117" s="220">
        <v>17.600000000000001</v>
      </c>
      <c r="N117" s="220">
        <v>16.809999999999999</v>
      </c>
      <c r="O117" s="226">
        <v>14</v>
      </c>
      <c r="P117" s="220">
        <v>15.84659900486705</v>
      </c>
      <c r="Q117" s="238">
        <v>25.87</v>
      </c>
      <c r="R117" s="220">
        <v>17.106814441013764</v>
      </c>
      <c r="S117" s="226">
        <v>5.9</v>
      </c>
      <c r="T117" s="220">
        <v>17.7</v>
      </c>
      <c r="U117" s="226">
        <v>14.1</v>
      </c>
      <c r="V117" s="226">
        <v>20.260000000000002</v>
      </c>
      <c r="W117" s="220">
        <v>16.850000000000001</v>
      </c>
      <c r="X117" s="220">
        <v>17.55</v>
      </c>
      <c r="Y117" s="220">
        <v>17.16</v>
      </c>
      <c r="Z117" s="226">
        <v>18</v>
      </c>
      <c r="AA117" s="220">
        <v>16.7</v>
      </c>
      <c r="AB117" s="220">
        <v>16.55</v>
      </c>
      <c r="AC117" s="220">
        <v>16.149999999999999</v>
      </c>
      <c r="AD117" s="226">
        <v>12</v>
      </c>
      <c r="AE117" s="226">
        <v>17</v>
      </c>
      <c r="AF117" s="217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8"/>
      <c r="AZ117" s="218"/>
      <c r="BA117" s="218"/>
      <c r="BB117" s="218"/>
      <c r="BC117" s="218"/>
      <c r="BD117" s="218"/>
      <c r="BE117" s="218"/>
      <c r="BF117" s="218"/>
      <c r="BG117" s="218"/>
      <c r="BH117" s="218"/>
      <c r="BI117" s="218"/>
      <c r="BJ117" s="218"/>
      <c r="BK117" s="218"/>
      <c r="BL117" s="218"/>
      <c r="BM117" s="219">
        <v>16</v>
      </c>
    </row>
    <row r="118" spans="1:65">
      <c r="A118" s="30"/>
      <c r="B118" s="19">
        <v>1</v>
      </c>
      <c r="C118" s="9">
        <v>4</v>
      </c>
      <c r="D118" s="226">
        <v>17</v>
      </c>
      <c r="E118" s="220">
        <v>17</v>
      </c>
      <c r="F118" s="220">
        <v>16.5</v>
      </c>
      <c r="G118" s="220">
        <v>17</v>
      </c>
      <c r="H118" s="220">
        <v>17.2</v>
      </c>
      <c r="I118" s="220">
        <v>17.05</v>
      </c>
      <c r="J118" s="220">
        <v>17.55</v>
      </c>
      <c r="K118" s="220">
        <v>18</v>
      </c>
      <c r="L118" s="220">
        <v>18</v>
      </c>
      <c r="M118" s="220">
        <v>17.350000000000001</v>
      </c>
      <c r="N118" s="220">
        <v>17.27</v>
      </c>
      <c r="O118" s="226">
        <v>14</v>
      </c>
      <c r="P118" s="220">
        <v>17.424239648881105</v>
      </c>
      <c r="Q118" s="226">
        <v>20.49</v>
      </c>
      <c r="R118" s="220">
        <v>17.304732730717664</v>
      </c>
      <c r="S118" s="226">
        <v>5.2</v>
      </c>
      <c r="T118" s="220">
        <v>17.8</v>
      </c>
      <c r="U118" s="226">
        <v>14</v>
      </c>
      <c r="V118" s="226">
        <v>20.14</v>
      </c>
      <c r="W118" s="220">
        <v>16.829999999999998</v>
      </c>
      <c r="X118" s="220">
        <v>17.72</v>
      </c>
      <c r="Y118" s="220">
        <v>17.53</v>
      </c>
      <c r="Z118" s="226">
        <v>18</v>
      </c>
      <c r="AA118" s="220">
        <v>17</v>
      </c>
      <c r="AB118" s="220">
        <v>16.71</v>
      </c>
      <c r="AC118" s="220">
        <v>16.89</v>
      </c>
      <c r="AD118" s="226">
        <v>15</v>
      </c>
      <c r="AE118" s="226">
        <v>17</v>
      </c>
      <c r="AF118" s="217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9">
        <v>17.197613166158135</v>
      </c>
    </row>
    <row r="119" spans="1:65">
      <c r="A119" s="30"/>
      <c r="B119" s="19">
        <v>1</v>
      </c>
      <c r="C119" s="9">
        <v>5</v>
      </c>
      <c r="D119" s="226">
        <v>17</v>
      </c>
      <c r="E119" s="220">
        <v>17</v>
      </c>
      <c r="F119" s="220">
        <v>17</v>
      </c>
      <c r="G119" s="220">
        <v>17.55</v>
      </c>
      <c r="H119" s="220">
        <v>16.899999999999999</v>
      </c>
      <c r="I119" s="220">
        <v>16.899999999999999</v>
      </c>
      <c r="J119" s="220">
        <v>17.850000000000001</v>
      </c>
      <c r="K119" s="238">
        <v>16.55</v>
      </c>
      <c r="L119" s="220">
        <v>17.8</v>
      </c>
      <c r="M119" s="220">
        <v>17.72</v>
      </c>
      <c r="N119" s="220">
        <v>17.72</v>
      </c>
      <c r="O119" s="226">
        <v>15</v>
      </c>
      <c r="P119" s="220">
        <v>17.10289503258144</v>
      </c>
      <c r="Q119" s="226">
        <v>21.14</v>
      </c>
      <c r="R119" s="220">
        <v>17.111630232629462</v>
      </c>
      <c r="S119" s="226">
        <v>5</v>
      </c>
      <c r="T119" s="220">
        <v>17.600000000000001</v>
      </c>
      <c r="U119" s="238">
        <v>14.9</v>
      </c>
      <c r="V119" s="226">
        <v>20.48</v>
      </c>
      <c r="W119" s="220">
        <v>17.170000000000002</v>
      </c>
      <c r="X119" s="220">
        <v>17.239999999999998</v>
      </c>
      <c r="Y119" s="220">
        <v>17.82</v>
      </c>
      <c r="Z119" s="226">
        <v>18</v>
      </c>
      <c r="AA119" s="220">
        <v>16.2</v>
      </c>
      <c r="AB119" s="220">
        <v>16.7</v>
      </c>
      <c r="AC119" s="220">
        <v>17.059999999999999</v>
      </c>
      <c r="AD119" s="226">
        <v>16</v>
      </c>
      <c r="AE119" s="226">
        <v>15</v>
      </c>
      <c r="AF119" s="217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9">
        <v>74</v>
      </c>
    </row>
    <row r="120" spans="1:65">
      <c r="A120" s="30"/>
      <c r="B120" s="19">
        <v>1</v>
      </c>
      <c r="C120" s="9">
        <v>6</v>
      </c>
      <c r="D120" s="226">
        <v>17</v>
      </c>
      <c r="E120" s="220">
        <v>16.8</v>
      </c>
      <c r="F120" s="220">
        <v>16.8</v>
      </c>
      <c r="G120" s="220">
        <v>17.100000000000001</v>
      </c>
      <c r="H120" s="220">
        <v>17.399999999999999</v>
      </c>
      <c r="I120" s="220">
        <v>17.100000000000001</v>
      </c>
      <c r="J120" s="220">
        <v>17.45</v>
      </c>
      <c r="K120" s="220">
        <v>17.600000000000001</v>
      </c>
      <c r="L120" s="220">
        <v>17.3</v>
      </c>
      <c r="M120" s="220">
        <v>18.41</v>
      </c>
      <c r="N120" s="220">
        <v>17.45</v>
      </c>
      <c r="O120" s="226">
        <v>16</v>
      </c>
      <c r="P120" s="220">
        <v>16.733478836945554</v>
      </c>
      <c r="Q120" s="226">
        <v>22.67</v>
      </c>
      <c r="R120" s="220">
        <v>17.474761273095961</v>
      </c>
      <c r="S120" s="226">
        <v>6.6</v>
      </c>
      <c r="T120" s="220">
        <v>17.899999999999999</v>
      </c>
      <c r="U120" s="226">
        <v>14.1</v>
      </c>
      <c r="V120" s="226">
        <v>20.98</v>
      </c>
      <c r="W120" s="220">
        <v>17.34</v>
      </c>
      <c r="X120" s="220">
        <v>17.420000000000002</v>
      </c>
      <c r="Y120" s="220">
        <v>17.37</v>
      </c>
      <c r="Z120" s="226">
        <v>17</v>
      </c>
      <c r="AA120" s="220">
        <v>16.8</v>
      </c>
      <c r="AB120" s="220">
        <v>17.13</v>
      </c>
      <c r="AC120" s="220">
        <v>16.59</v>
      </c>
      <c r="AD120" s="226">
        <v>14</v>
      </c>
      <c r="AE120" s="226">
        <v>15</v>
      </c>
      <c r="AF120" s="217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21"/>
    </row>
    <row r="121" spans="1:65">
      <c r="A121" s="30"/>
      <c r="B121" s="20" t="s">
        <v>237</v>
      </c>
      <c r="C121" s="12"/>
      <c r="D121" s="222">
        <v>17</v>
      </c>
      <c r="E121" s="222">
        <v>16.899999999999999</v>
      </c>
      <c r="F121" s="222">
        <v>16.783333333333335</v>
      </c>
      <c r="G121" s="222">
        <v>17.400000000000002</v>
      </c>
      <c r="H121" s="222">
        <v>17.175000000000001</v>
      </c>
      <c r="I121" s="222">
        <v>16.924999999999997</v>
      </c>
      <c r="J121" s="222">
        <v>17.44166666666667</v>
      </c>
      <c r="K121" s="222">
        <v>17.433333333333334</v>
      </c>
      <c r="L121" s="222">
        <v>17.816666666666666</v>
      </c>
      <c r="M121" s="222">
        <v>17.898333333333333</v>
      </c>
      <c r="N121" s="222">
        <v>17.285</v>
      </c>
      <c r="O121" s="222">
        <v>14.5</v>
      </c>
      <c r="P121" s="222">
        <v>16.67352949033971</v>
      </c>
      <c r="Q121" s="222">
        <v>21.885000000000002</v>
      </c>
      <c r="R121" s="222">
        <v>17.316120666664879</v>
      </c>
      <c r="S121" s="222">
        <v>5.74</v>
      </c>
      <c r="T121" s="222">
        <v>17.766666666666666</v>
      </c>
      <c r="U121" s="222">
        <v>14.25</v>
      </c>
      <c r="V121" s="222">
        <v>20.441666666666666</v>
      </c>
      <c r="W121" s="222">
        <v>16.951666666666668</v>
      </c>
      <c r="X121" s="222">
        <v>17.468333333333334</v>
      </c>
      <c r="Y121" s="222">
        <v>17.430000000000003</v>
      </c>
      <c r="Z121" s="222">
        <v>17.833333333333332</v>
      </c>
      <c r="AA121" s="222">
        <v>16.55</v>
      </c>
      <c r="AB121" s="222">
        <v>16.621666666666666</v>
      </c>
      <c r="AC121" s="222">
        <v>16.741666666666667</v>
      </c>
      <c r="AD121" s="222">
        <v>16.833333333333332</v>
      </c>
      <c r="AE121" s="222">
        <v>15.833333333333334</v>
      </c>
      <c r="AF121" s="217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21"/>
    </row>
    <row r="122" spans="1:65">
      <c r="A122" s="30"/>
      <c r="B122" s="3" t="s">
        <v>238</v>
      </c>
      <c r="C122" s="29"/>
      <c r="D122" s="220">
        <v>17</v>
      </c>
      <c r="E122" s="220">
        <v>16.899999999999999</v>
      </c>
      <c r="F122" s="220">
        <v>16.8</v>
      </c>
      <c r="G122" s="220">
        <v>17.475000000000001</v>
      </c>
      <c r="H122" s="220">
        <v>17.100000000000001</v>
      </c>
      <c r="I122" s="220">
        <v>16.975000000000001</v>
      </c>
      <c r="J122" s="220">
        <v>17.424999999999997</v>
      </c>
      <c r="K122" s="220">
        <v>17.524999999999999</v>
      </c>
      <c r="L122" s="220">
        <v>17.899999999999999</v>
      </c>
      <c r="M122" s="220">
        <v>17.799999999999997</v>
      </c>
      <c r="N122" s="220">
        <v>17.259999999999998</v>
      </c>
      <c r="O122" s="220">
        <v>14.5</v>
      </c>
      <c r="P122" s="220">
        <v>16.794141318300127</v>
      </c>
      <c r="Q122" s="220">
        <v>20.880000000000003</v>
      </c>
      <c r="R122" s="220">
        <v>17.327655744030164</v>
      </c>
      <c r="S122" s="220">
        <v>5.9</v>
      </c>
      <c r="T122" s="220">
        <v>17.75</v>
      </c>
      <c r="U122" s="220">
        <v>14.1</v>
      </c>
      <c r="V122" s="220">
        <v>20.395</v>
      </c>
      <c r="W122" s="220">
        <v>17.010000000000002</v>
      </c>
      <c r="X122" s="220">
        <v>17.475000000000001</v>
      </c>
      <c r="Y122" s="220">
        <v>17.414999999999999</v>
      </c>
      <c r="Z122" s="220">
        <v>18</v>
      </c>
      <c r="AA122" s="220">
        <v>16.5</v>
      </c>
      <c r="AB122" s="220">
        <v>16.625</v>
      </c>
      <c r="AC122" s="220">
        <v>16.84</v>
      </c>
      <c r="AD122" s="220">
        <v>15.5</v>
      </c>
      <c r="AE122" s="220">
        <v>16</v>
      </c>
      <c r="AF122" s="217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21"/>
    </row>
    <row r="123" spans="1:65">
      <c r="A123" s="30"/>
      <c r="B123" s="3" t="s">
        <v>239</v>
      </c>
      <c r="C123" s="29"/>
      <c r="D123" s="24">
        <v>0</v>
      </c>
      <c r="E123" s="24">
        <v>0.2</v>
      </c>
      <c r="F123" s="24">
        <v>0.17224014243685073</v>
      </c>
      <c r="G123" s="24">
        <v>0.30166206257996714</v>
      </c>
      <c r="H123" s="24">
        <v>0.32825295124339654</v>
      </c>
      <c r="I123" s="24">
        <v>0.4286607049870565</v>
      </c>
      <c r="J123" s="24">
        <v>0.25182665996011366</v>
      </c>
      <c r="K123" s="24">
        <v>0.48131763593978832</v>
      </c>
      <c r="L123" s="24">
        <v>0.36560452221856699</v>
      </c>
      <c r="M123" s="24">
        <v>0.43960967535606654</v>
      </c>
      <c r="N123" s="24">
        <v>0.29971653274385779</v>
      </c>
      <c r="O123" s="24">
        <v>1.0488088481701516</v>
      </c>
      <c r="P123" s="24">
        <v>0.60356659835857263</v>
      </c>
      <c r="Q123" s="24">
        <v>2.1194787094943894</v>
      </c>
      <c r="R123" s="24">
        <v>0.18219395440547889</v>
      </c>
      <c r="S123" s="24">
        <v>0.64652919500977846</v>
      </c>
      <c r="T123" s="24">
        <v>0.12110601416389885</v>
      </c>
      <c r="U123" s="24">
        <v>0.33316662497915389</v>
      </c>
      <c r="V123" s="24">
        <v>0.29178188200549154</v>
      </c>
      <c r="W123" s="24">
        <v>0.48338045747285507</v>
      </c>
      <c r="X123" s="24">
        <v>0.16869103908230174</v>
      </c>
      <c r="Y123" s="24">
        <v>0.2347764894532674</v>
      </c>
      <c r="Z123" s="24">
        <v>0.40824829046386302</v>
      </c>
      <c r="AA123" s="24">
        <v>0.32710854467592249</v>
      </c>
      <c r="AB123" s="24">
        <v>0.30551050172893618</v>
      </c>
      <c r="AC123" s="24">
        <v>0.33192870720482548</v>
      </c>
      <c r="AD123" s="24">
        <v>4.262237284181472</v>
      </c>
      <c r="AE123" s="24">
        <v>1.3291601358251257</v>
      </c>
      <c r="AF123" s="158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87</v>
      </c>
      <c r="C124" s="29"/>
      <c r="D124" s="13">
        <v>0</v>
      </c>
      <c r="E124" s="13">
        <v>1.183431952662722E-2</v>
      </c>
      <c r="F124" s="13">
        <v>1.026257055234463E-2</v>
      </c>
      <c r="G124" s="13">
        <v>1.7336900148273972E-2</v>
      </c>
      <c r="H124" s="13">
        <v>1.9112253347504892E-2</v>
      </c>
      <c r="I124" s="13">
        <v>2.5327072672795069E-2</v>
      </c>
      <c r="J124" s="13">
        <v>1.4438222262404985E-2</v>
      </c>
      <c r="K124" s="13">
        <v>2.7609042214519406E-2</v>
      </c>
      <c r="L124" s="13">
        <v>2.0520366074007503E-2</v>
      </c>
      <c r="M124" s="13">
        <v>2.4561486657383363E-2</v>
      </c>
      <c r="N124" s="13">
        <v>1.7339689484747341E-2</v>
      </c>
      <c r="O124" s="13">
        <v>7.2331644701389766E-2</v>
      </c>
      <c r="P124" s="13">
        <v>3.6199090223114808E-2</v>
      </c>
      <c r="Q124" s="13">
        <v>9.6846182750486148E-2</v>
      </c>
      <c r="R124" s="13">
        <v>1.052163806852068E-2</v>
      </c>
      <c r="S124" s="13">
        <v>0.11263574825954328</v>
      </c>
      <c r="T124" s="13">
        <v>6.8164735927147575E-3</v>
      </c>
      <c r="U124" s="13">
        <v>2.3380114033624836E-2</v>
      </c>
      <c r="V124" s="13">
        <v>1.4273879266473293E-2</v>
      </c>
      <c r="W124" s="13">
        <v>2.8515217233675453E-2</v>
      </c>
      <c r="X124" s="13">
        <v>9.6569624510429389E-3</v>
      </c>
      <c r="Y124" s="13">
        <v>1.3469678109768637E-2</v>
      </c>
      <c r="Z124" s="13">
        <v>2.2892427502646525E-2</v>
      </c>
      <c r="AA124" s="13">
        <v>1.9764866747789878E-2</v>
      </c>
      <c r="AB124" s="13">
        <v>1.838025679708831E-2</v>
      </c>
      <c r="AC124" s="13">
        <v>1.9826503168033378E-2</v>
      </c>
      <c r="AD124" s="13">
        <v>0.25320221490186962</v>
      </c>
      <c r="AE124" s="13">
        <v>8.3946955946850046E-2</v>
      </c>
      <c r="AF124" s="158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240</v>
      </c>
      <c r="C125" s="29"/>
      <c r="D125" s="13">
        <v>-1.1490732129444736E-2</v>
      </c>
      <c r="E125" s="13">
        <v>-1.7305492528683408E-2</v>
      </c>
      <c r="F125" s="13">
        <v>-2.4089379661128119E-2</v>
      </c>
      <c r="G125" s="13">
        <v>1.1768309467509619E-2</v>
      </c>
      <c r="H125" s="13">
        <v>-1.3149014307771711E-3</v>
      </c>
      <c r="I125" s="13">
        <v>-1.5851802428873851E-2</v>
      </c>
      <c r="J125" s="13">
        <v>1.419112630052588E-2</v>
      </c>
      <c r="K125" s="13">
        <v>1.3706562933922362E-2</v>
      </c>
      <c r="L125" s="13">
        <v>3.5996477797670234E-2</v>
      </c>
      <c r="M125" s="13">
        <v>4.0745198790381743E-2</v>
      </c>
      <c r="N125" s="13">
        <v>5.0813350083851461E-3</v>
      </c>
      <c r="O125" s="13">
        <v>-0.15685974211040876</v>
      </c>
      <c r="P125" s="13">
        <v>-3.0474210040363547E-2</v>
      </c>
      <c r="Q125" s="13">
        <v>0.27256031337335895</v>
      </c>
      <c r="R125" s="13">
        <v>6.8909272095936114E-3</v>
      </c>
      <c r="S125" s="13">
        <v>-0.66623275308370666</v>
      </c>
      <c r="T125" s="13">
        <v>3.3089097598050898E-2</v>
      </c>
      <c r="U125" s="13">
        <v>-0.17139664310850511</v>
      </c>
      <c r="V125" s="13">
        <v>0.18863393827768249</v>
      </c>
      <c r="W125" s="13">
        <v>-1.430119965574328E-2</v>
      </c>
      <c r="X125" s="13">
        <v>1.5741729073655897E-2</v>
      </c>
      <c r="Y125" s="13">
        <v>1.3512737587281221E-2</v>
      </c>
      <c r="Z125" s="13">
        <v>3.6965604530876606E-2</v>
      </c>
      <c r="AA125" s="13">
        <v>-3.7657153926018205E-2</v>
      </c>
      <c r="AB125" s="13">
        <v>-3.3489908973230675E-2</v>
      </c>
      <c r="AC125" s="13">
        <v>-2.6512196494144269E-2</v>
      </c>
      <c r="AD125" s="13">
        <v>-2.1181999461509005E-2</v>
      </c>
      <c r="AE125" s="13">
        <v>-7.9329603453894504E-2</v>
      </c>
      <c r="AF125" s="158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241</v>
      </c>
      <c r="C126" s="47"/>
      <c r="D126" s="45" t="s">
        <v>242</v>
      </c>
      <c r="E126" s="45">
        <v>0.54</v>
      </c>
      <c r="F126" s="45">
        <v>0.7</v>
      </c>
      <c r="G126" s="45">
        <v>0.16</v>
      </c>
      <c r="H126" s="45">
        <v>0.15</v>
      </c>
      <c r="I126" s="45">
        <v>0.5</v>
      </c>
      <c r="J126" s="45">
        <v>0.22</v>
      </c>
      <c r="K126" s="45">
        <v>0.21</v>
      </c>
      <c r="L126" s="45">
        <v>0.74</v>
      </c>
      <c r="M126" s="45">
        <v>0.86</v>
      </c>
      <c r="N126" s="45">
        <v>0</v>
      </c>
      <c r="O126" s="45" t="s">
        <v>242</v>
      </c>
      <c r="P126" s="45">
        <v>0.86</v>
      </c>
      <c r="Q126" s="45">
        <v>6.44</v>
      </c>
      <c r="R126" s="45">
        <v>0.04</v>
      </c>
      <c r="S126" s="45">
        <v>16.920000000000002</v>
      </c>
      <c r="T126" s="45">
        <v>0.67</v>
      </c>
      <c r="U126" s="45">
        <v>4.25</v>
      </c>
      <c r="V126" s="45">
        <v>4.42</v>
      </c>
      <c r="W126" s="45">
        <v>0.47</v>
      </c>
      <c r="X126" s="45">
        <v>0.26</v>
      </c>
      <c r="Y126" s="45">
        <v>0.2</v>
      </c>
      <c r="Z126" s="45" t="s">
        <v>242</v>
      </c>
      <c r="AA126" s="45">
        <v>1.03</v>
      </c>
      <c r="AB126" s="45">
        <v>0.93</v>
      </c>
      <c r="AC126" s="45">
        <v>0.76</v>
      </c>
      <c r="AD126" s="45" t="s">
        <v>242</v>
      </c>
      <c r="AE126" s="45" t="s">
        <v>242</v>
      </c>
      <c r="AF126" s="158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 t="s">
        <v>312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BM127" s="55"/>
    </row>
    <row r="128" spans="1:65">
      <c r="BM128" s="55"/>
    </row>
    <row r="129" spans="1:65" ht="15">
      <c r="B129" s="8" t="s">
        <v>552</v>
      </c>
      <c r="BM129" s="28" t="s">
        <v>67</v>
      </c>
    </row>
    <row r="130" spans="1:65" ht="15">
      <c r="A130" s="25" t="s">
        <v>50</v>
      </c>
      <c r="B130" s="18" t="s">
        <v>114</v>
      </c>
      <c r="C130" s="15" t="s">
        <v>115</v>
      </c>
      <c r="D130" s="16" t="s">
        <v>233</v>
      </c>
      <c r="E130" s="17" t="s">
        <v>233</v>
      </c>
      <c r="F130" s="17" t="s">
        <v>233</v>
      </c>
      <c r="G130" s="17" t="s">
        <v>233</v>
      </c>
      <c r="H130" s="17" t="s">
        <v>233</v>
      </c>
      <c r="I130" s="17" t="s">
        <v>233</v>
      </c>
      <c r="J130" s="17" t="s">
        <v>233</v>
      </c>
      <c r="K130" s="17" t="s">
        <v>233</v>
      </c>
      <c r="L130" s="17" t="s">
        <v>233</v>
      </c>
      <c r="M130" s="17" t="s">
        <v>233</v>
      </c>
      <c r="N130" s="17" t="s">
        <v>233</v>
      </c>
      <c r="O130" s="17" t="s">
        <v>233</v>
      </c>
      <c r="P130" s="17" t="s">
        <v>233</v>
      </c>
      <c r="Q130" s="17" t="s">
        <v>233</v>
      </c>
      <c r="R130" s="17" t="s">
        <v>233</v>
      </c>
      <c r="S130" s="17" t="s">
        <v>233</v>
      </c>
      <c r="T130" s="17" t="s">
        <v>233</v>
      </c>
      <c r="U130" s="17" t="s">
        <v>233</v>
      </c>
      <c r="V130" s="17" t="s">
        <v>233</v>
      </c>
      <c r="W130" s="17" t="s">
        <v>233</v>
      </c>
      <c r="X130" s="17" t="s">
        <v>233</v>
      </c>
      <c r="Y130" s="17" t="s">
        <v>233</v>
      </c>
      <c r="Z130" s="17" t="s">
        <v>233</v>
      </c>
      <c r="AA130" s="17" t="s">
        <v>233</v>
      </c>
      <c r="AB130" s="17" t="s">
        <v>233</v>
      </c>
      <c r="AC130" s="17" t="s">
        <v>233</v>
      </c>
      <c r="AD130" s="17" t="s">
        <v>233</v>
      </c>
      <c r="AE130" s="158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234</v>
      </c>
      <c r="C131" s="9" t="s">
        <v>234</v>
      </c>
      <c r="D131" s="155" t="s">
        <v>244</v>
      </c>
      <c r="E131" s="157" t="s">
        <v>245</v>
      </c>
      <c r="F131" s="157" t="s">
        <v>246</v>
      </c>
      <c r="G131" s="157" t="s">
        <v>247</v>
      </c>
      <c r="H131" s="157" t="s">
        <v>248</v>
      </c>
      <c r="I131" s="157" t="s">
        <v>249</v>
      </c>
      <c r="J131" s="157" t="s">
        <v>250</v>
      </c>
      <c r="K131" s="157" t="s">
        <v>251</v>
      </c>
      <c r="L131" s="157" t="s">
        <v>252</v>
      </c>
      <c r="M131" s="157" t="s">
        <v>253</v>
      </c>
      <c r="N131" s="157" t="s">
        <v>254</v>
      </c>
      <c r="O131" s="157" t="s">
        <v>255</v>
      </c>
      <c r="P131" s="157" t="s">
        <v>256</v>
      </c>
      <c r="Q131" s="157" t="s">
        <v>258</v>
      </c>
      <c r="R131" s="157" t="s">
        <v>259</v>
      </c>
      <c r="S131" s="157" t="s">
        <v>260</v>
      </c>
      <c r="T131" s="157" t="s">
        <v>261</v>
      </c>
      <c r="U131" s="157" t="s">
        <v>262</v>
      </c>
      <c r="V131" s="157" t="s">
        <v>263</v>
      </c>
      <c r="W131" s="157" t="s">
        <v>264</v>
      </c>
      <c r="X131" s="157" t="s">
        <v>266</v>
      </c>
      <c r="Y131" s="157" t="s">
        <v>267</v>
      </c>
      <c r="Z131" s="157" t="s">
        <v>268</v>
      </c>
      <c r="AA131" s="157" t="s">
        <v>269</v>
      </c>
      <c r="AB131" s="157" t="s">
        <v>270</v>
      </c>
      <c r="AC131" s="157" t="s">
        <v>235</v>
      </c>
      <c r="AD131" s="157" t="s">
        <v>271</v>
      </c>
      <c r="AE131" s="158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281</v>
      </c>
      <c r="E132" s="11" t="s">
        <v>281</v>
      </c>
      <c r="F132" s="11" t="s">
        <v>280</v>
      </c>
      <c r="G132" s="11" t="s">
        <v>280</v>
      </c>
      <c r="H132" s="11" t="s">
        <v>280</v>
      </c>
      <c r="I132" s="11" t="s">
        <v>280</v>
      </c>
      <c r="J132" s="11" t="s">
        <v>280</v>
      </c>
      <c r="K132" s="11" t="s">
        <v>280</v>
      </c>
      <c r="L132" s="11" t="s">
        <v>281</v>
      </c>
      <c r="M132" s="11" t="s">
        <v>305</v>
      </c>
      <c r="N132" s="11" t="s">
        <v>280</v>
      </c>
      <c r="O132" s="11" t="s">
        <v>305</v>
      </c>
      <c r="P132" s="11" t="s">
        <v>280</v>
      </c>
      <c r="Q132" s="11" t="s">
        <v>281</v>
      </c>
      <c r="R132" s="11" t="s">
        <v>305</v>
      </c>
      <c r="S132" s="11" t="s">
        <v>281</v>
      </c>
      <c r="T132" s="11" t="s">
        <v>281</v>
      </c>
      <c r="U132" s="11" t="s">
        <v>305</v>
      </c>
      <c r="V132" s="11" t="s">
        <v>281</v>
      </c>
      <c r="W132" s="11" t="s">
        <v>281</v>
      </c>
      <c r="X132" s="11" t="s">
        <v>305</v>
      </c>
      <c r="Y132" s="11" t="s">
        <v>305</v>
      </c>
      <c r="Z132" s="11" t="s">
        <v>281</v>
      </c>
      <c r="AA132" s="11" t="s">
        <v>281</v>
      </c>
      <c r="AB132" s="11" t="s">
        <v>281</v>
      </c>
      <c r="AC132" s="11" t="s">
        <v>305</v>
      </c>
      <c r="AD132" s="11" t="s">
        <v>281</v>
      </c>
      <c r="AE132" s="158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9"/>
      <c r="C133" s="9"/>
      <c r="D133" s="26" t="s">
        <v>306</v>
      </c>
      <c r="E133" s="26" t="s">
        <v>306</v>
      </c>
      <c r="F133" s="26" t="s">
        <v>306</v>
      </c>
      <c r="G133" s="26" t="s">
        <v>306</v>
      </c>
      <c r="H133" s="26" t="s">
        <v>306</v>
      </c>
      <c r="I133" s="26" t="s">
        <v>306</v>
      </c>
      <c r="J133" s="26" t="s">
        <v>306</v>
      </c>
      <c r="K133" s="26" t="s">
        <v>306</v>
      </c>
      <c r="L133" s="26" t="s">
        <v>306</v>
      </c>
      <c r="M133" s="26" t="s">
        <v>121</v>
      </c>
      <c r="N133" s="26" t="s">
        <v>277</v>
      </c>
      <c r="O133" s="26" t="s">
        <v>307</v>
      </c>
      <c r="P133" s="26" t="s">
        <v>308</v>
      </c>
      <c r="Q133" s="26" t="s">
        <v>307</v>
      </c>
      <c r="R133" s="26" t="s">
        <v>307</v>
      </c>
      <c r="S133" s="26" t="s">
        <v>307</v>
      </c>
      <c r="T133" s="26" t="s">
        <v>309</v>
      </c>
      <c r="U133" s="26" t="s">
        <v>309</v>
      </c>
      <c r="V133" s="26" t="s">
        <v>306</v>
      </c>
      <c r="W133" s="26" t="s">
        <v>308</v>
      </c>
      <c r="X133" s="26" t="s">
        <v>309</v>
      </c>
      <c r="Y133" s="26" t="s">
        <v>306</v>
      </c>
      <c r="Z133" s="26" t="s">
        <v>309</v>
      </c>
      <c r="AA133" s="26" t="s">
        <v>309</v>
      </c>
      <c r="AB133" s="26" t="s">
        <v>306</v>
      </c>
      <c r="AC133" s="26" t="s">
        <v>309</v>
      </c>
      <c r="AD133" s="26" t="s">
        <v>308</v>
      </c>
      <c r="AE133" s="158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39">
        <v>0.84</v>
      </c>
      <c r="E134" s="239">
        <v>0.77</v>
      </c>
      <c r="F134" s="240">
        <v>0.6</v>
      </c>
      <c r="G134" s="239">
        <v>0.85000000000000009</v>
      </c>
      <c r="H134" s="239">
        <v>0.85000000000000009</v>
      </c>
      <c r="I134" s="239">
        <v>0.84</v>
      </c>
      <c r="J134" s="239">
        <v>0.83</v>
      </c>
      <c r="K134" s="239">
        <v>0.88</v>
      </c>
      <c r="L134" s="239">
        <v>0.78</v>
      </c>
      <c r="M134" s="239">
        <v>0.81999999999999984</v>
      </c>
      <c r="N134" s="239">
        <v>0.79</v>
      </c>
      <c r="O134" s="239">
        <v>0.86</v>
      </c>
      <c r="P134" s="239">
        <v>0.83264814233523499</v>
      </c>
      <c r="Q134" s="239">
        <v>0.86578568521603949</v>
      </c>
      <c r="R134" s="239">
        <v>0.81999999999999984</v>
      </c>
      <c r="S134" s="239">
        <v>0.86</v>
      </c>
      <c r="T134" s="239">
        <v>0.79</v>
      </c>
      <c r="U134" s="240">
        <v>0.9698</v>
      </c>
      <c r="V134" s="239">
        <v>0.79600000000000004</v>
      </c>
      <c r="W134" s="239">
        <v>0.83</v>
      </c>
      <c r="X134" s="239">
        <v>0.83</v>
      </c>
      <c r="Y134" s="240">
        <v>0.90000000000000013</v>
      </c>
      <c r="Z134" s="239">
        <v>0.84</v>
      </c>
      <c r="AA134" s="239">
        <v>0.85000000000000009</v>
      </c>
      <c r="AB134" s="239">
        <v>0.83</v>
      </c>
      <c r="AC134" s="239">
        <v>0.80800000000000005</v>
      </c>
      <c r="AD134" s="239">
        <v>0.81000000000000016</v>
      </c>
      <c r="AE134" s="223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  <c r="BD134" s="224"/>
      <c r="BE134" s="224"/>
      <c r="BF134" s="224"/>
      <c r="BG134" s="224"/>
      <c r="BH134" s="224"/>
      <c r="BI134" s="224"/>
      <c r="BJ134" s="224"/>
      <c r="BK134" s="224"/>
      <c r="BL134" s="224"/>
      <c r="BM134" s="241">
        <v>1</v>
      </c>
    </row>
    <row r="135" spans="1:65">
      <c r="A135" s="30"/>
      <c r="B135" s="19">
        <v>1</v>
      </c>
      <c r="C135" s="9">
        <v>2</v>
      </c>
      <c r="D135" s="24">
        <v>0.83</v>
      </c>
      <c r="E135" s="242">
        <v>0.72</v>
      </c>
      <c r="F135" s="243">
        <v>0.6</v>
      </c>
      <c r="G135" s="24">
        <v>0.86</v>
      </c>
      <c r="H135" s="24">
        <v>0.89</v>
      </c>
      <c r="I135" s="24">
        <v>0.84</v>
      </c>
      <c r="J135" s="24">
        <v>0.8</v>
      </c>
      <c r="K135" s="24">
        <v>0.88</v>
      </c>
      <c r="L135" s="24">
        <v>0.79</v>
      </c>
      <c r="M135" s="24">
        <v>0.85000000000000009</v>
      </c>
      <c r="N135" s="24">
        <v>0.83</v>
      </c>
      <c r="O135" s="24">
        <v>0.86</v>
      </c>
      <c r="P135" s="24">
        <v>0.85024960860632004</v>
      </c>
      <c r="Q135" s="24">
        <v>0.91134013524316937</v>
      </c>
      <c r="R135" s="24">
        <v>0.83</v>
      </c>
      <c r="S135" s="24">
        <v>0.84</v>
      </c>
      <c r="T135" s="24">
        <v>0.8</v>
      </c>
      <c r="U135" s="243">
        <v>0.95779999999999998</v>
      </c>
      <c r="V135" s="24">
        <v>0.81410000000000005</v>
      </c>
      <c r="W135" s="24">
        <v>0.81000000000000016</v>
      </c>
      <c r="X135" s="24">
        <v>0.81999999999999984</v>
      </c>
      <c r="Y135" s="243">
        <v>0.90000000000000013</v>
      </c>
      <c r="Z135" s="24">
        <v>0.85000000000000009</v>
      </c>
      <c r="AA135" s="24">
        <v>0.83</v>
      </c>
      <c r="AB135" s="24">
        <v>0.85000000000000009</v>
      </c>
      <c r="AC135" s="24">
        <v>0.82899999999999985</v>
      </c>
      <c r="AD135" s="24">
        <v>0.81000000000000016</v>
      </c>
      <c r="AE135" s="223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4"/>
      <c r="BG135" s="224"/>
      <c r="BH135" s="224"/>
      <c r="BI135" s="224"/>
      <c r="BJ135" s="224"/>
      <c r="BK135" s="224"/>
      <c r="BL135" s="224"/>
      <c r="BM135" s="241" t="e">
        <v>#N/A</v>
      </c>
    </row>
    <row r="136" spans="1:65">
      <c r="A136" s="30"/>
      <c r="B136" s="19">
        <v>1</v>
      </c>
      <c r="C136" s="9">
        <v>3</v>
      </c>
      <c r="D136" s="24">
        <v>0.83</v>
      </c>
      <c r="E136" s="24">
        <v>0.78</v>
      </c>
      <c r="F136" s="243">
        <v>0.62</v>
      </c>
      <c r="G136" s="24">
        <v>0.85000000000000009</v>
      </c>
      <c r="H136" s="24">
        <v>0.84</v>
      </c>
      <c r="I136" s="24">
        <v>0.84</v>
      </c>
      <c r="J136" s="24">
        <v>0.81999999999999984</v>
      </c>
      <c r="K136" s="24">
        <v>0.90000000000000013</v>
      </c>
      <c r="L136" s="24">
        <v>0.8</v>
      </c>
      <c r="M136" s="24">
        <v>0.84</v>
      </c>
      <c r="N136" s="24">
        <v>0.81000000000000016</v>
      </c>
      <c r="O136" s="24">
        <v>0.85000000000000009</v>
      </c>
      <c r="P136" s="24">
        <v>0.84729576815740504</v>
      </c>
      <c r="Q136" s="24">
        <v>0.87600788173317401</v>
      </c>
      <c r="R136" s="24">
        <v>0.81999999999999984</v>
      </c>
      <c r="S136" s="24">
        <v>0.84</v>
      </c>
      <c r="T136" s="24">
        <v>0.8</v>
      </c>
      <c r="U136" s="243">
        <v>0.95630000000000004</v>
      </c>
      <c r="V136" s="24">
        <v>0.8085</v>
      </c>
      <c r="W136" s="24">
        <v>0.81999999999999984</v>
      </c>
      <c r="X136" s="24">
        <v>0.81999999999999984</v>
      </c>
      <c r="Y136" s="243">
        <v>0.90000000000000013</v>
      </c>
      <c r="Z136" s="24">
        <v>0.84</v>
      </c>
      <c r="AA136" s="24">
        <v>0.84</v>
      </c>
      <c r="AB136" s="24">
        <v>0.8</v>
      </c>
      <c r="AC136" s="24">
        <v>0.8</v>
      </c>
      <c r="AD136" s="24">
        <v>0.81000000000000016</v>
      </c>
      <c r="AE136" s="223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  <c r="BD136" s="224"/>
      <c r="BE136" s="224"/>
      <c r="BF136" s="224"/>
      <c r="BG136" s="224"/>
      <c r="BH136" s="224"/>
      <c r="BI136" s="224"/>
      <c r="BJ136" s="224"/>
      <c r="BK136" s="224"/>
      <c r="BL136" s="224"/>
      <c r="BM136" s="241">
        <v>16</v>
      </c>
    </row>
    <row r="137" spans="1:65">
      <c r="A137" s="30"/>
      <c r="B137" s="19">
        <v>1</v>
      </c>
      <c r="C137" s="9">
        <v>4</v>
      </c>
      <c r="D137" s="24">
        <v>0.81999999999999984</v>
      </c>
      <c r="E137" s="24">
        <v>0.78</v>
      </c>
      <c r="F137" s="243">
        <v>0.6</v>
      </c>
      <c r="G137" s="24">
        <v>0.84</v>
      </c>
      <c r="H137" s="24">
        <v>0.85000000000000009</v>
      </c>
      <c r="I137" s="24">
        <v>0.86</v>
      </c>
      <c r="J137" s="24">
        <v>0.8</v>
      </c>
      <c r="K137" s="24">
        <v>0.86</v>
      </c>
      <c r="L137" s="24">
        <v>0.79</v>
      </c>
      <c r="M137" s="24">
        <v>0.81000000000000016</v>
      </c>
      <c r="N137" s="24">
        <v>0.81000000000000016</v>
      </c>
      <c r="O137" s="24">
        <v>0.81999999999999984</v>
      </c>
      <c r="P137" s="24">
        <v>0.83117958808116499</v>
      </c>
      <c r="Q137" s="24">
        <v>0.85428915463413302</v>
      </c>
      <c r="R137" s="24">
        <v>0.83</v>
      </c>
      <c r="S137" s="24">
        <v>0.84</v>
      </c>
      <c r="T137" s="24">
        <v>0.8</v>
      </c>
      <c r="U137" s="243">
        <v>1.0382</v>
      </c>
      <c r="V137" s="24">
        <v>0.8</v>
      </c>
      <c r="W137" s="24">
        <v>0.83</v>
      </c>
      <c r="X137" s="24">
        <v>0.84</v>
      </c>
      <c r="Y137" s="243">
        <v>0.90000000000000013</v>
      </c>
      <c r="Z137" s="24">
        <v>0.83</v>
      </c>
      <c r="AA137" s="24">
        <v>0.85000000000000009</v>
      </c>
      <c r="AB137" s="24">
        <v>0.81000000000000016</v>
      </c>
      <c r="AC137" s="24">
        <v>0.80300000000000005</v>
      </c>
      <c r="AD137" s="24">
        <v>0.81000000000000016</v>
      </c>
      <c r="AE137" s="223"/>
      <c r="AF137" s="224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  <c r="BC137" s="224"/>
      <c r="BD137" s="224"/>
      <c r="BE137" s="224"/>
      <c r="BF137" s="224"/>
      <c r="BG137" s="224"/>
      <c r="BH137" s="224"/>
      <c r="BI137" s="224"/>
      <c r="BJ137" s="224"/>
      <c r="BK137" s="224"/>
      <c r="BL137" s="224"/>
      <c r="BM137" s="241">
        <v>0.8295821927550141</v>
      </c>
    </row>
    <row r="138" spans="1:65">
      <c r="A138" s="30"/>
      <c r="B138" s="19">
        <v>1</v>
      </c>
      <c r="C138" s="9">
        <v>5</v>
      </c>
      <c r="D138" s="24">
        <v>0.84</v>
      </c>
      <c r="E138" s="24">
        <v>0.78</v>
      </c>
      <c r="F138" s="243">
        <v>0.63</v>
      </c>
      <c r="G138" s="24">
        <v>0.83</v>
      </c>
      <c r="H138" s="24">
        <v>0.84</v>
      </c>
      <c r="I138" s="24">
        <v>0.84</v>
      </c>
      <c r="J138" s="24">
        <v>0.81999999999999984</v>
      </c>
      <c r="K138" s="24">
        <v>0.85000000000000009</v>
      </c>
      <c r="L138" s="24">
        <v>0.77</v>
      </c>
      <c r="M138" s="24">
        <v>0.83</v>
      </c>
      <c r="N138" s="24">
        <v>0.84</v>
      </c>
      <c r="O138" s="24">
        <v>0.88</v>
      </c>
      <c r="P138" s="24">
        <v>0.83248290438344996</v>
      </c>
      <c r="Q138" s="24">
        <v>0.89066425607426736</v>
      </c>
      <c r="R138" s="24">
        <v>0.81999999999999984</v>
      </c>
      <c r="S138" s="24">
        <v>0.86999999999999988</v>
      </c>
      <c r="T138" s="24">
        <v>0.8</v>
      </c>
      <c r="U138" s="243">
        <v>0.95879999999999987</v>
      </c>
      <c r="V138" s="24">
        <v>0.80700000000000005</v>
      </c>
      <c r="W138" s="24">
        <v>0.83</v>
      </c>
      <c r="X138" s="24">
        <v>0.83</v>
      </c>
      <c r="Y138" s="243">
        <v>0.90000000000000013</v>
      </c>
      <c r="Z138" s="24">
        <v>0.83</v>
      </c>
      <c r="AA138" s="24">
        <v>0.84</v>
      </c>
      <c r="AB138" s="24">
        <v>0.81999999999999984</v>
      </c>
      <c r="AC138" s="24">
        <v>0.81499999999999995</v>
      </c>
      <c r="AD138" s="24">
        <v>0.81000000000000016</v>
      </c>
      <c r="AE138" s="223"/>
      <c r="AF138" s="224"/>
      <c r="AG138" s="224"/>
      <c r="AH138" s="224"/>
      <c r="AI138" s="224"/>
      <c r="AJ138" s="224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  <c r="AX138" s="224"/>
      <c r="AY138" s="224"/>
      <c r="AZ138" s="224"/>
      <c r="BA138" s="224"/>
      <c r="BB138" s="224"/>
      <c r="BC138" s="224"/>
      <c r="BD138" s="224"/>
      <c r="BE138" s="224"/>
      <c r="BF138" s="224"/>
      <c r="BG138" s="224"/>
      <c r="BH138" s="224"/>
      <c r="BI138" s="224"/>
      <c r="BJ138" s="224"/>
      <c r="BK138" s="224"/>
      <c r="BL138" s="224"/>
      <c r="BM138" s="241">
        <v>75</v>
      </c>
    </row>
    <row r="139" spans="1:65">
      <c r="A139" s="30"/>
      <c r="B139" s="19">
        <v>1</v>
      </c>
      <c r="C139" s="9">
        <v>6</v>
      </c>
      <c r="D139" s="24">
        <v>0.86</v>
      </c>
      <c r="E139" s="24">
        <v>0.76</v>
      </c>
      <c r="F139" s="243">
        <v>0.56999999999999995</v>
      </c>
      <c r="G139" s="24">
        <v>0.88</v>
      </c>
      <c r="H139" s="24">
        <v>0.79</v>
      </c>
      <c r="I139" s="24">
        <v>0.85000000000000009</v>
      </c>
      <c r="J139" s="24">
        <v>0.81999999999999984</v>
      </c>
      <c r="K139" s="24">
        <v>0.86</v>
      </c>
      <c r="L139" s="24">
        <v>0.78</v>
      </c>
      <c r="M139" s="24">
        <v>0.83</v>
      </c>
      <c r="N139" s="24">
        <v>0.84</v>
      </c>
      <c r="O139" s="24">
        <v>0.88</v>
      </c>
      <c r="P139" s="24">
        <v>0.83466733232399992</v>
      </c>
      <c r="Q139" s="24">
        <v>0.90002529993369229</v>
      </c>
      <c r="R139" s="24">
        <v>0.84</v>
      </c>
      <c r="S139" s="24">
        <v>0.86999999999999988</v>
      </c>
      <c r="T139" s="24">
        <v>0.8</v>
      </c>
      <c r="U139" s="243">
        <v>0.87729999999999997</v>
      </c>
      <c r="V139" s="24">
        <v>0.80659999999999998</v>
      </c>
      <c r="W139" s="24">
        <v>0.81999999999999984</v>
      </c>
      <c r="X139" s="24">
        <v>0.83</v>
      </c>
      <c r="Y139" s="243">
        <v>0.89</v>
      </c>
      <c r="Z139" s="24">
        <v>0.81999999999999984</v>
      </c>
      <c r="AA139" s="24">
        <v>0.85000000000000009</v>
      </c>
      <c r="AB139" s="24">
        <v>0.8</v>
      </c>
      <c r="AC139" s="24">
        <v>0.83199999999999996</v>
      </c>
      <c r="AD139" s="24">
        <v>0.81999999999999984</v>
      </c>
      <c r="AE139" s="223"/>
      <c r="AF139" s="224"/>
      <c r="AG139" s="224"/>
      <c r="AH139" s="224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  <c r="BD139" s="224"/>
      <c r="BE139" s="224"/>
      <c r="BF139" s="224"/>
      <c r="BG139" s="224"/>
      <c r="BH139" s="224"/>
      <c r="BI139" s="224"/>
      <c r="BJ139" s="224"/>
      <c r="BK139" s="224"/>
      <c r="BL139" s="224"/>
      <c r="BM139" s="56"/>
    </row>
    <row r="140" spans="1:65">
      <c r="A140" s="30"/>
      <c r="B140" s="20" t="s">
        <v>237</v>
      </c>
      <c r="C140" s="12"/>
      <c r="D140" s="244">
        <v>0.83666666666666678</v>
      </c>
      <c r="E140" s="244">
        <v>0.76500000000000001</v>
      </c>
      <c r="F140" s="244">
        <v>0.60333333333333328</v>
      </c>
      <c r="G140" s="244">
        <v>0.85166666666666657</v>
      </c>
      <c r="H140" s="244">
        <v>0.84333333333333338</v>
      </c>
      <c r="I140" s="244">
        <v>0.84500000000000008</v>
      </c>
      <c r="J140" s="244">
        <v>0.81500000000000006</v>
      </c>
      <c r="K140" s="244">
        <v>0.8716666666666667</v>
      </c>
      <c r="L140" s="244">
        <v>0.78500000000000003</v>
      </c>
      <c r="M140" s="244">
        <v>0.83</v>
      </c>
      <c r="N140" s="244">
        <v>0.82</v>
      </c>
      <c r="O140" s="244">
        <v>0.85833333333333339</v>
      </c>
      <c r="P140" s="244">
        <v>0.83808722398126234</v>
      </c>
      <c r="Q140" s="244">
        <v>0.88301873547241261</v>
      </c>
      <c r="R140" s="244">
        <v>0.82666666666666655</v>
      </c>
      <c r="S140" s="244">
        <v>0.85333333333333339</v>
      </c>
      <c r="T140" s="244">
        <v>0.79833333333333334</v>
      </c>
      <c r="U140" s="244">
        <v>0.95970000000000011</v>
      </c>
      <c r="V140" s="244">
        <v>0.80536666666666668</v>
      </c>
      <c r="W140" s="244">
        <v>0.82333333333333325</v>
      </c>
      <c r="X140" s="244">
        <v>0.82833333333333325</v>
      </c>
      <c r="Y140" s="244">
        <v>0.89833333333333343</v>
      </c>
      <c r="Z140" s="244">
        <v>0.83499999999999996</v>
      </c>
      <c r="AA140" s="244">
        <v>0.84333333333333338</v>
      </c>
      <c r="AB140" s="244">
        <v>0.81833333333333336</v>
      </c>
      <c r="AC140" s="244">
        <v>0.81449999999999989</v>
      </c>
      <c r="AD140" s="244">
        <v>0.81166666666666687</v>
      </c>
      <c r="AE140" s="223"/>
      <c r="AF140" s="224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4"/>
      <c r="BG140" s="224"/>
      <c r="BH140" s="224"/>
      <c r="BI140" s="224"/>
      <c r="BJ140" s="224"/>
      <c r="BK140" s="224"/>
      <c r="BL140" s="224"/>
      <c r="BM140" s="56"/>
    </row>
    <row r="141" spans="1:65">
      <c r="A141" s="30"/>
      <c r="B141" s="3" t="s">
        <v>238</v>
      </c>
      <c r="C141" s="29"/>
      <c r="D141" s="24">
        <v>0.83499999999999996</v>
      </c>
      <c r="E141" s="24">
        <v>0.77500000000000002</v>
      </c>
      <c r="F141" s="24">
        <v>0.6</v>
      </c>
      <c r="G141" s="24">
        <v>0.85000000000000009</v>
      </c>
      <c r="H141" s="24">
        <v>0.84499999999999997</v>
      </c>
      <c r="I141" s="24">
        <v>0.84</v>
      </c>
      <c r="J141" s="24">
        <v>0.81999999999999984</v>
      </c>
      <c r="K141" s="24">
        <v>0.87</v>
      </c>
      <c r="L141" s="24">
        <v>0.78500000000000003</v>
      </c>
      <c r="M141" s="24">
        <v>0.83</v>
      </c>
      <c r="N141" s="24">
        <v>0.82000000000000006</v>
      </c>
      <c r="O141" s="24">
        <v>0.86</v>
      </c>
      <c r="P141" s="24">
        <v>0.83365773732961745</v>
      </c>
      <c r="Q141" s="24">
        <v>0.88333606890372063</v>
      </c>
      <c r="R141" s="24">
        <v>0.82499999999999996</v>
      </c>
      <c r="S141" s="24">
        <v>0.85</v>
      </c>
      <c r="T141" s="24">
        <v>0.8</v>
      </c>
      <c r="U141" s="24">
        <v>0.95829999999999993</v>
      </c>
      <c r="V141" s="24">
        <v>0.80679999999999996</v>
      </c>
      <c r="W141" s="24">
        <v>0.82499999999999996</v>
      </c>
      <c r="X141" s="24">
        <v>0.83</v>
      </c>
      <c r="Y141" s="24">
        <v>0.90000000000000013</v>
      </c>
      <c r="Z141" s="24">
        <v>0.83499999999999996</v>
      </c>
      <c r="AA141" s="24">
        <v>0.84499999999999997</v>
      </c>
      <c r="AB141" s="24">
        <v>0.81499999999999995</v>
      </c>
      <c r="AC141" s="24">
        <v>0.8115</v>
      </c>
      <c r="AD141" s="24">
        <v>0.81000000000000016</v>
      </c>
      <c r="AE141" s="223"/>
      <c r="AF141" s="224"/>
      <c r="AG141" s="224"/>
      <c r="AH141" s="224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4"/>
      <c r="BG141" s="224"/>
      <c r="BH141" s="224"/>
      <c r="BI141" s="224"/>
      <c r="BJ141" s="224"/>
      <c r="BK141" s="224"/>
      <c r="BL141" s="224"/>
      <c r="BM141" s="56"/>
    </row>
    <row r="142" spans="1:65">
      <c r="A142" s="30"/>
      <c r="B142" s="3" t="s">
        <v>239</v>
      </c>
      <c r="C142" s="29"/>
      <c r="D142" s="24">
        <v>1.3662601021279504E-2</v>
      </c>
      <c r="E142" s="24">
        <v>2.3452078799117166E-2</v>
      </c>
      <c r="F142" s="24">
        <v>2.0655911179772907E-2</v>
      </c>
      <c r="G142" s="24">
        <v>1.7224014243685096E-2</v>
      </c>
      <c r="H142" s="24">
        <v>3.2041639575194444E-2</v>
      </c>
      <c r="I142" s="24">
        <v>8.3666002653407755E-3</v>
      </c>
      <c r="J142" s="24">
        <v>1.224744871391582E-2</v>
      </c>
      <c r="K142" s="24">
        <v>1.8348478592697205E-2</v>
      </c>
      <c r="L142" s="24">
        <v>1.0488088481701525E-2</v>
      </c>
      <c r="M142" s="24">
        <v>1.4142135623730947E-2</v>
      </c>
      <c r="N142" s="24">
        <v>1.9999999999999938E-2</v>
      </c>
      <c r="O142" s="24">
        <v>2.2286019533929089E-2</v>
      </c>
      <c r="P142" s="24">
        <v>8.4038560862750838E-3</v>
      </c>
      <c r="Q142" s="24">
        <v>2.1546683324627884E-2</v>
      </c>
      <c r="R142" s="24">
        <v>8.164965809277322E-3</v>
      </c>
      <c r="S142" s="24">
        <v>1.5055453054181583E-2</v>
      </c>
      <c r="T142" s="24">
        <v>4.0824829046386341E-3</v>
      </c>
      <c r="U142" s="24">
        <v>5.112729212465688E-2</v>
      </c>
      <c r="V142" s="24">
        <v>6.431381396454933E-3</v>
      </c>
      <c r="W142" s="24">
        <v>8.1649658092772144E-3</v>
      </c>
      <c r="X142" s="24">
        <v>7.5277265270908668E-3</v>
      </c>
      <c r="Y142" s="24">
        <v>4.0824829046386792E-3</v>
      </c>
      <c r="Z142" s="24">
        <v>1.048808848170159E-2</v>
      </c>
      <c r="AA142" s="24">
        <v>8.164965809277322E-3</v>
      </c>
      <c r="AB142" s="24">
        <v>1.9407902170679506E-2</v>
      </c>
      <c r="AC142" s="24">
        <v>1.3427583550289241E-2</v>
      </c>
      <c r="AD142" s="24">
        <v>4.0824829046384979E-3</v>
      </c>
      <c r="AE142" s="223"/>
      <c r="AF142" s="224"/>
      <c r="AG142" s="224"/>
      <c r="AH142" s="224"/>
      <c r="AI142" s="224"/>
      <c r="AJ142" s="224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AU142" s="224"/>
      <c r="AV142" s="224"/>
      <c r="AW142" s="224"/>
      <c r="AX142" s="224"/>
      <c r="AY142" s="224"/>
      <c r="AZ142" s="224"/>
      <c r="BA142" s="224"/>
      <c r="BB142" s="224"/>
      <c r="BC142" s="224"/>
      <c r="BD142" s="224"/>
      <c r="BE142" s="224"/>
      <c r="BF142" s="224"/>
      <c r="BG142" s="224"/>
      <c r="BH142" s="224"/>
      <c r="BI142" s="224"/>
      <c r="BJ142" s="224"/>
      <c r="BK142" s="224"/>
      <c r="BL142" s="224"/>
      <c r="BM142" s="56"/>
    </row>
    <row r="143" spans="1:65">
      <c r="A143" s="30"/>
      <c r="B143" s="3" t="s">
        <v>87</v>
      </c>
      <c r="C143" s="29"/>
      <c r="D143" s="13">
        <v>1.632980201746554E-2</v>
      </c>
      <c r="E143" s="13">
        <v>3.0656312155708715E-2</v>
      </c>
      <c r="F143" s="13">
        <v>3.4236316872551784E-2</v>
      </c>
      <c r="G143" s="13">
        <v>2.0223891479865086E-2</v>
      </c>
      <c r="H143" s="13">
        <v>3.7994039021969697E-2</v>
      </c>
      <c r="I143" s="13">
        <v>9.9013020891606796E-3</v>
      </c>
      <c r="J143" s="13">
        <v>1.5027544434252539E-2</v>
      </c>
      <c r="K143" s="13">
        <v>2.1049879838658362E-2</v>
      </c>
      <c r="L143" s="13">
        <v>1.3360622269683471E-2</v>
      </c>
      <c r="M143" s="13">
        <v>1.703871761895295E-2</v>
      </c>
      <c r="N143" s="13">
        <v>2.4390243902438949E-2</v>
      </c>
      <c r="O143" s="13">
        <v>2.5964294602635829E-2</v>
      </c>
      <c r="P143" s="13">
        <v>1.0027424169948895E-2</v>
      </c>
      <c r="Q143" s="13">
        <v>2.4401162126079314E-2</v>
      </c>
      <c r="R143" s="13">
        <v>9.8769747692870839E-3</v>
      </c>
      <c r="S143" s="13">
        <v>1.7643109047869043E-2</v>
      </c>
      <c r="T143" s="13">
        <v>5.1137572918229235E-3</v>
      </c>
      <c r="U143" s="13">
        <v>5.3274244164485646E-2</v>
      </c>
      <c r="V143" s="13">
        <v>7.9856563012146841E-3</v>
      </c>
      <c r="W143" s="13">
        <v>9.9169625213893307E-3</v>
      </c>
      <c r="X143" s="13">
        <v>9.0877986242545693E-3</v>
      </c>
      <c r="Y143" s="13">
        <v>4.5445078715829444E-3</v>
      </c>
      <c r="Z143" s="13">
        <v>1.2560585008025857E-2</v>
      </c>
      <c r="AA143" s="13">
        <v>9.6817776394592745E-3</v>
      </c>
      <c r="AB143" s="13">
        <v>2.3716377397979028E-2</v>
      </c>
      <c r="AC143" s="13">
        <v>1.6485676550385811E-2</v>
      </c>
      <c r="AD143" s="13">
        <v>5.0297530652630351E-3</v>
      </c>
      <c r="AE143" s="158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240</v>
      </c>
      <c r="C144" s="29"/>
      <c r="D144" s="13">
        <v>8.5398095252327E-3</v>
      </c>
      <c r="E144" s="13">
        <v>-7.7849058621351164E-2</v>
      </c>
      <c r="F144" s="13">
        <v>-0.27272627281248174</v>
      </c>
      <c r="G144" s="13">
        <v>2.662120053265693E-2</v>
      </c>
      <c r="H144" s="13">
        <v>1.657598330631016E-2</v>
      </c>
      <c r="I144" s="13">
        <v>1.858502675157947E-2</v>
      </c>
      <c r="J144" s="13">
        <v>-1.7577755263269434E-2</v>
      </c>
      <c r="K144" s="13">
        <v>5.0729721875889755E-2</v>
      </c>
      <c r="L144" s="13">
        <v>-5.374053727811845E-2</v>
      </c>
      <c r="M144" s="13">
        <v>5.0363574415501766E-4</v>
      </c>
      <c r="N144" s="13">
        <v>-1.1550624927461395E-2</v>
      </c>
      <c r="O144" s="13">
        <v>3.4657374313734612E-2</v>
      </c>
      <c r="P144" s="13">
        <v>1.0252186342143199E-2</v>
      </c>
      <c r="Q144" s="13">
        <v>6.4413801530548209E-2</v>
      </c>
      <c r="R144" s="13">
        <v>-3.5144511463839345E-3</v>
      </c>
      <c r="S144" s="13">
        <v>2.8630243977926462E-2</v>
      </c>
      <c r="T144" s="13">
        <v>-3.7668189715963418E-2</v>
      </c>
      <c r="U144" s="13">
        <v>0.15684739665501879</v>
      </c>
      <c r="V144" s="13">
        <v>-2.9190026376926581E-2</v>
      </c>
      <c r="W144" s="13">
        <v>-7.5325380369226647E-3</v>
      </c>
      <c r="X144" s="13">
        <v>-1.5054077011145139E-3</v>
      </c>
      <c r="Y144" s="13">
        <v>8.287441700020004E-2</v>
      </c>
      <c r="Z144" s="13">
        <v>6.5307660799631684E-3</v>
      </c>
      <c r="AA144" s="13">
        <v>1.657598330631016E-2</v>
      </c>
      <c r="AB144" s="13">
        <v>-1.3559668372730704E-2</v>
      </c>
      <c r="AC144" s="13">
        <v>-1.8180468296850494E-2</v>
      </c>
      <c r="AD144" s="13">
        <v>-2.1595842153808054E-2</v>
      </c>
      <c r="AE144" s="158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241</v>
      </c>
      <c r="C145" s="47"/>
      <c r="D145" s="45">
        <v>0.28999999999999998</v>
      </c>
      <c r="E145" s="45">
        <v>2.83</v>
      </c>
      <c r="F145" s="45">
        <v>9.86</v>
      </c>
      <c r="G145" s="45">
        <v>0.94</v>
      </c>
      <c r="H145" s="45">
        <v>0.57999999999999996</v>
      </c>
      <c r="I145" s="45">
        <v>0.65</v>
      </c>
      <c r="J145" s="45">
        <v>0.65</v>
      </c>
      <c r="K145" s="45">
        <v>1.81</v>
      </c>
      <c r="L145" s="45">
        <v>1.96</v>
      </c>
      <c r="M145" s="45">
        <v>0</v>
      </c>
      <c r="N145" s="45">
        <v>0.44</v>
      </c>
      <c r="O145" s="45">
        <v>1.23</v>
      </c>
      <c r="P145" s="45">
        <v>0.35</v>
      </c>
      <c r="Q145" s="45">
        <v>2.31</v>
      </c>
      <c r="R145" s="45">
        <v>0.15</v>
      </c>
      <c r="S145" s="45">
        <v>1.02</v>
      </c>
      <c r="T145" s="45">
        <v>1.38</v>
      </c>
      <c r="U145" s="45">
        <v>5.64</v>
      </c>
      <c r="V145" s="45">
        <v>1.07</v>
      </c>
      <c r="W145" s="45">
        <v>0.28999999999999998</v>
      </c>
      <c r="X145" s="45">
        <v>7.0000000000000007E-2</v>
      </c>
      <c r="Y145" s="45">
        <v>2.97</v>
      </c>
      <c r="Z145" s="45">
        <v>0.22</v>
      </c>
      <c r="AA145" s="45">
        <v>0.57999999999999996</v>
      </c>
      <c r="AB145" s="45">
        <v>0.51</v>
      </c>
      <c r="AC145" s="45">
        <v>0.67</v>
      </c>
      <c r="AD145" s="45">
        <v>0.8</v>
      </c>
      <c r="AE145" s="158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BM146" s="55"/>
    </row>
    <row r="147" spans="1:65" ht="15">
      <c r="B147" s="8" t="s">
        <v>553</v>
      </c>
      <c r="BM147" s="28" t="s">
        <v>67</v>
      </c>
    </row>
    <row r="148" spans="1:65" ht="15">
      <c r="A148" s="25" t="s">
        <v>19</v>
      </c>
      <c r="B148" s="18" t="s">
        <v>114</v>
      </c>
      <c r="C148" s="15" t="s">
        <v>115</v>
      </c>
      <c r="D148" s="16" t="s">
        <v>233</v>
      </c>
      <c r="E148" s="17" t="s">
        <v>233</v>
      </c>
      <c r="F148" s="17" t="s">
        <v>233</v>
      </c>
      <c r="G148" s="17" t="s">
        <v>233</v>
      </c>
      <c r="H148" s="17" t="s">
        <v>233</v>
      </c>
      <c r="I148" s="17" t="s">
        <v>233</v>
      </c>
      <c r="J148" s="17" t="s">
        <v>233</v>
      </c>
      <c r="K148" s="17" t="s">
        <v>233</v>
      </c>
      <c r="L148" s="17" t="s">
        <v>233</v>
      </c>
      <c r="M148" s="17" t="s">
        <v>233</v>
      </c>
      <c r="N148" s="17" t="s">
        <v>233</v>
      </c>
      <c r="O148" s="17" t="s">
        <v>233</v>
      </c>
      <c r="P148" s="17" t="s">
        <v>233</v>
      </c>
      <c r="Q148" s="17" t="s">
        <v>233</v>
      </c>
      <c r="R148" s="17" t="s">
        <v>233</v>
      </c>
      <c r="S148" s="17" t="s">
        <v>233</v>
      </c>
      <c r="T148" s="17" t="s">
        <v>233</v>
      </c>
      <c r="U148" s="17" t="s">
        <v>233</v>
      </c>
      <c r="V148" s="17" t="s">
        <v>233</v>
      </c>
      <c r="W148" s="17" t="s">
        <v>233</v>
      </c>
      <c r="X148" s="17" t="s">
        <v>233</v>
      </c>
      <c r="Y148" s="17" t="s">
        <v>233</v>
      </c>
      <c r="Z148" s="17" t="s">
        <v>233</v>
      </c>
      <c r="AA148" s="17" t="s">
        <v>233</v>
      </c>
      <c r="AB148" s="17" t="s">
        <v>233</v>
      </c>
      <c r="AC148" s="17" t="s">
        <v>233</v>
      </c>
      <c r="AD148" s="17" t="s">
        <v>233</v>
      </c>
      <c r="AE148" s="158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234</v>
      </c>
      <c r="C149" s="9" t="s">
        <v>234</v>
      </c>
      <c r="D149" s="155" t="s">
        <v>244</v>
      </c>
      <c r="E149" s="157" t="s">
        <v>245</v>
      </c>
      <c r="F149" s="157" t="s">
        <v>246</v>
      </c>
      <c r="G149" s="157" t="s">
        <v>247</v>
      </c>
      <c r="H149" s="157" t="s">
        <v>248</v>
      </c>
      <c r="I149" s="157" t="s">
        <v>249</v>
      </c>
      <c r="J149" s="157" t="s">
        <v>250</v>
      </c>
      <c r="K149" s="157" t="s">
        <v>251</v>
      </c>
      <c r="L149" s="157" t="s">
        <v>252</v>
      </c>
      <c r="M149" s="157" t="s">
        <v>253</v>
      </c>
      <c r="N149" s="157" t="s">
        <v>254</v>
      </c>
      <c r="O149" s="157" t="s">
        <v>255</v>
      </c>
      <c r="P149" s="157" t="s">
        <v>256</v>
      </c>
      <c r="Q149" s="157" t="s">
        <v>257</v>
      </c>
      <c r="R149" s="157" t="s">
        <v>258</v>
      </c>
      <c r="S149" s="157" t="s">
        <v>259</v>
      </c>
      <c r="T149" s="157" t="s">
        <v>260</v>
      </c>
      <c r="U149" s="157" t="s">
        <v>261</v>
      </c>
      <c r="V149" s="157" t="s">
        <v>262</v>
      </c>
      <c r="W149" s="157" t="s">
        <v>264</v>
      </c>
      <c r="X149" s="157" t="s">
        <v>266</v>
      </c>
      <c r="Y149" s="157" t="s">
        <v>267</v>
      </c>
      <c r="Z149" s="157" t="s">
        <v>268</v>
      </c>
      <c r="AA149" s="157" t="s">
        <v>269</v>
      </c>
      <c r="AB149" s="157" t="s">
        <v>270</v>
      </c>
      <c r="AC149" s="157" t="s">
        <v>235</v>
      </c>
      <c r="AD149" s="157" t="s">
        <v>271</v>
      </c>
      <c r="AE149" s="158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281</v>
      </c>
      <c r="E150" s="11" t="s">
        <v>281</v>
      </c>
      <c r="F150" s="11" t="s">
        <v>280</v>
      </c>
      <c r="G150" s="11" t="s">
        <v>280</v>
      </c>
      <c r="H150" s="11" t="s">
        <v>280</v>
      </c>
      <c r="I150" s="11" t="s">
        <v>280</v>
      </c>
      <c r="J150" s="11" t="s">
        <v>280</v>
      </c>
      <c r="K150" s="11" t="s">
        <v>280</v>
      </c>
      <c r="L150" s="11" t="s">
        <v>281</v>
      </c>
      <c r="M150" s="11" t="s">
        <v>280</v>
      </c>
      <c r="N150" s="11" t="s">
        <v>280</v>
      </c>
      <c r="O150" s="11" t="s">
        <v>305</v>
      </c>
      <c r="P150" s="11" t="s">
        <v>280</v>
      </c>
      <c r="Q150" s="11" t="s">
        <v>281</v>
      </c>
      <c r="R150" s="11" t="s">
        <v>281</v>
      </c>
      <c r="S150" s="11" t="s">
        <v>305</v>
      </c>
      <c r="T150" s="11" t="s">
        <v>281</v>
      </c>
      <c r="U150" s="11" t="s">
        <v>281</v>
      </c>
      <c r="V150" s="11" t="s">
        <v>305</v>
      </c>
      <c r="W150" s="11" t="s">
        <v>281</v>
      </c>
      <c r="X150" s="11" t="s">
        <v>280</v>
      </c>
      <c r="Y150" s="11" t="s">
        <v>305</v>
      </c>
      <c r="Z150" s="11" t="s">
        <v>281</v>
      </c>
      <c r="AA150" s="11" t="s">
        <v>281</v>
      </c>
      <c r="AB150" s="11" t="s">
        <v>281</v>
      </c>
      <c r="AC150" s="11" t="s">
        <v>305</v>
      </c>
      <c r="AD150" s="11" t="s">
        <v>280</v>
      </c>
      <c r="AE150" s="158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0</v>
      </c>
    </row>
    <row r="151" spans="1:65">
      <c r="A151" s="30"/>
      <c r="B151" s="19"/>
      <c r="C151" s="9"/>
      <c r="D151" s="26" t="s">
        <v>306</v>
      </c>
      <c r="E151" s="26" t="s">
        <v>306</v>
      </c>
      <c r="F151" s="26" t="s">
        <v>306</v>
      </c>
      <c r="G151" s="26" t="s">
        <v>306</v>
      </c>
      <c r="H151" s="26" t="s">
        <v>306</v>
      </c>
      <c r="I151" s="26" t="s">
        <v>306</v>
      </c>
      <c r="J151" s="26" t="s">
        <v>306</v>
      </c>
      <c r="K151" s="26" t="s">
        <v>306</v>
      </c>
      <c r="L151" s="26" t="s">
        <v>306</v>
      </c>
      <c r="M151" s="26" t="s">
        <v>121</v>
      </c>
      <c r="N151" s="26" t="s">
        <v>277</v>
      </c>
      <c r="O151" s="26" t="s">
        <v>307</v>
      </c>
      <c r="P151" s="26" t="s">
        <v>308</v>
      </c>
      <c r="Q151" s="26" t="s">
        <v>306</v>
      </c>
      <c r="R151" s="26" t="s">
        <v>307</v>
      </c>
      <c r="S151" s="26" t="s">
        <v>307</v>
      </c>
      <c r="T151" s="26" t="s">
        <v>307</v>
      </c>
      <c r="U151" s="26" t="s">
        <v>309</v>
      </c>
      <c r="V151" s="26" t="s">
        <v>309</v>
      </c>
      <c r="W151" s="26" t="s">
        <v>308</v>
      </c>
      <c r="X151" s="26" t="s">
        <v>309</v>
      </c>
      <c r="Y151" s="26" t="s">
        <v>306</v>
      </c>
      <c r="Z151" s="26" t="s">
        <v>309</v>
      </c>
      <c r="AA151" s="26" t="s">
        <v>309</v>
      </c>
      <c r="AB151" s="26" t="s">
        <v>306</v>
      </c>
      <c r="AC151" s="26" t="s">
        <v>309</v>
      </c>
      <c r="AD151" s="26" t="s">
        <v>308</v>
      </c>
      <c r="AE151" s="158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0</v>
      </c>
    </row>
    <row r="152" spans="1:65">
      <c r="A152" s="30"/>
      <c r="B152" s="18">
        <v>1</v>
      </c>
      <c r="C152" s="14">
        <v>1</v>
      </c>
      <c r="D152" s="228">
        <v>145</v>
      </c>
      <c r="E152" s="228">
        <v>125</v>
      </c>
      <c r="F152" s="228">
        <v>127.4</v>
      </c>
      <c r="G152" s="228">
        <v>137.5</v>
      </c>
      <c r="H152" s="228">
        <v>136</v>
      </c>
      <c r="I152" s="228">
        <v>144.5</v>
      </c>
      <c r="J152" s="228">
        <v>132.5</v>
      </c>
      <c r="K152" s="228">
        <v>142</v>
      </c>
      <c r="L152" s="228">
        <v>143</v>
      </c>
      <c r="M152" s="228">
        <v>142.51</v>
      </c>
      <c r="N152" s="228">
        <v>133.74</v>
      </c>
      <c r="O152" s="228">
        <v>138.80000000000001</v>
      </c>
      <c r="P152" s="228">
        <v>138.17828020685016</v>
      </c>
      <c r="Q152" s="229">
        <v>151.19300000000001</v>
      </c>
      <c r="R152" s="228">
        <v>135.59531787432854</v>
      </c>
      <c r="S152" s="228">
        <v>143.6</v>
      </c>
      <c r="T152" s="228">
        <v>142</v>
      </c>
      <c r="U152" s="229">
        <v>110.4</v>
      </c>
      <c r="V152" s="229">
        <v>124</v>
      </c>
      <c r="W152" s="228">
        <v>140</v>
      </c>
      <c r="X152" s="228">
        <v>132</v>
      </c>
      <c r="Y152" s="228">
        <v>134.1</v>
      </c>
      <c r="Z152" s="228">
        <v>144</v>
      </c>
      <c r="AA152" s="228">
        <v>134.43</v>
      </c>
      <c r="AB152" s="228">
        <v>131.59</v>
      </c>
      <c r="AC152" s="228">
        <v>142</v>
      </c>
      <c r="AD152" s="228">
        <v>135.47</v>
      </c>
      <c r="AE152" s="230"/>
      <c r="AF152" s="231"/>
      <c r="AG152" s="231"/>
      <c r="AH152" s="231"/>
      <c r="AI152" s="231"/>
      <c r="AJ152" s="231"/>
      <c r="AK152" s="231"/>
      <c r="AL152" s="231"/>
      <c r="AM152" s="231"/>
      <c r="AN152" s="231"/>
      <c r="AO152" s="231"/>
      <c r="AP152" s="231"/>
      <c r="AQ152" s="231"/>
      <c r="AR152" s="231"/>
      <c r="AS152" s="231"/>
      <c r="AT152" s="231"/>
      <c r="AU152" s="231"/>
      <c r="AV152" s="231"/>
      <c r="AW152" s="231"/>
      <c r="AX152" s="231"/>
      <c r="AY152" s="231"/>
      <c r="AZ152" s="231"/>
      <c r="BA152" s="231"/>
      <c r="BB152" s="231"/>
      <c r="BC152" s="231"/>
      <c r="BD152" s="231"/>
      <c r="BE152" s="231"/>
      <c r="BF152" s="231"/>
      <c r="BG152" s="231"/>
      <c r="BH152" s="231"/>
      <c r="BI152" s="231"/>
      <c r="BJ152" s="231"/>
      <c r="BK152" s="231"/>
      <c r="BL152" s="231"/>
      <c r="BM152" s="232">
        <v>1</v>
      </c>
    </row>
    <row r="153" spans="1:65">
      <c r="A153" s="30"/>
      <c r="B153" s="19">
        <v>1</v>
      </c>
      <c r="C153" s="9">
        <v>2</v>
      </c>
      <c r="D153" s="233">
        <v>147</v>
      </c>
      <c r="E153" s="233">
        <v>126</v>
      </c>
      <c r="F153" s="233">
        <v>133.69999999999999</v>
      </c>
      <c r="G153" s="233">
        <v>138.5</v>
      </c>
      <c r="H153" s="235">
        <v>141.5</v>
      </c>
      <c r="I153" s="233">
        <v>142.5</v>
      </c>
      <c r="J153" s="233">
        <v>130</v>
      </c>
      <c r="K153" s="233">
        <v>139.5</v>
      </c>
      <c r="L153" s="233">
        <v>140</v>
      </c>
      <c r="M153" s="233">
        <v>145.18</v>
      </c>
      <c r="N153" s="233">
        <v>141.21</v>
      </c>
      <c r="O153" s="233">
        <v>133.5</v>
      </c>
      <c r="P153" s="233">
        <v>138.33651626530391</v>
      </c>
      <c r="Q153" s="234">
        <v>159.108</v>
      </c>
      <c r="R153" s="233">
        <v>136.28806313597397</v>
      </c>
      <c r="S153" s="233">
        <v>145.6</v>
      </c>
      <c r="T153" s="233">
        <v>140</v>
      </c>
      <c r="U153" s="234">
        <v>110.9</v>
      </c>
      <c r="V153" s="234">
        <v>125</v>
      </c>
      <c r="W153" s="233">
        <v>138</v>
      </c>
      <c r="X153" s="233">
        <v>138</v>
      </c>
      <c r="Y153" s="233">
        <v>135.69999999999999</v>
      </c>
      <c r="Z153" s="233">
        <v>146</v>
      </c>
      <c r="AA153" s="233">
        <v>132.66</v>
      </c>
      <c r="AB153" s="233">
        <v>132.07</v>
      </c>
      <c r="AC153" s="233">
        <v>141</v>
      </c>
      <c r="AD153" s="233">
        <v>137.18</v>
      </c>
      <c r="AE153" s="230"/>
      <c r="AF153" s="231"/>
      <c r="AG153" s="231"/>
      <c r="AH153" s="231"/>
      <c r="AI153" s="231"/>
      <c r="AJ153" s="231"/>
      <c r="AK153" s="231"/>
      <c r="AL153" s="231"/>
      <c r="AM153" s="231"/>
      <c r="AN153" s="231"/>
      <c r="AO153" s="231"/>
      <c r="AP153" s="231"/>
      <c r="AQ153" s="231"/>
      <c r="AR153" s="231"/>
      <c r="AS153" s="231"/>
      <c r="AT153" s="231"/>
      <c r="AU153" s="231"/>
      <c r="AV153" s="231"/>
      <c r="AW153" s="231"/>
      <c r="AX153" s="231"/>
      <c r="AY153" s="231"/>
      <c r="AZ153" s="231"/>
      <c r="BA153" s="231"/>
      <c r="BB153" s="231"/>
      <c r="BC153" s="231"/>
      <c r="BD153" s="231"/>
      <c r="BE153" s="231"/>
      <c r="BF153" s="231"/>
      <c r="BG153" s="231"/>
      <c r="BH153" s="231"/>
      <c r="BI153" s="231"/>
      <c r="BJ153" s="231"/>
      <c r="BK153" s="231"/>
      <c r="BL153" s="231"/>
      <c r="BM153" s="232" t="e">
        <v>#N/A</v>
      </c>
    </row>
    <row r="154" spans="1:65">
      <c r="A154" s="30"/>
      <c r="B154" s="19">
        <v>1</v>
      </c>
      <c r="C154" s="9">
        <v>3</v>
      </c>
      <c r="D154" s="233">
        <v>143</v>
      </c>
      <c r="E154" s="233">
        <v>129</v>
      </c>
      <c r="F154" s="233">
        <v>125.10000000000001</v>
      </c>
      <c r="G154" s="233">
        <v>130.5</v>
      </c>
      <c r="H154" s="233">
        <v>136.5</v>
      </c>
      <c r="I154" s="233">
        <v>141.5</v>
      </c>
      <c r="J154" s="233">
        <v>131.5</v>
      </c>
      <c r="K154" s="233">
        <v>143</v>
      </c>
      <c r="L154" s="233">
        <v>145</v>
      </c>
      <c r="M154" s="233">
        <v>142.28</v>
      </c>
      <c r="N154" s="233">
        <v>137.24</v>
      </c>
      <c r="O154" s="233">
        <v>134.1</v>
      </c>
      <c r="P154" s="233">
        <v>137.73672818840072</v>
      </c>
      <c r="Q154" s="234">
        <v>160.39699999999999</v>
      </c>
      <c r="R154" s="233">
        <v>131.99051173079289</v>
      </c>
      <c r="S154" s="233">
        <v>144.5</v>
      </c>
      <c r="T154" s="233">
        <v>141</v>
      </c>
      <c r="U154" s="234">
        <v>109.7</v>
      </c>
      <c r="V154" s="234">
        <v>122</v>
      </c>
      <c r="W154" s="233">
        <v>141</v>
      </c>
      <c r="X154" s="233">
        <v>136</v>
      </c>
      <c r="Y154" s="233">
        <v>136</v>
      </c>
      <c r="Z154" s="233">
        <v>147</v>
      </c>
      <c r="AA154" s="233">
        <v>135.94</v>
      </c>
      <c r="AB154" s="233">
        <v>127.15</v>
      </c>
      <c r="AC154" s="233">
        <v>136</v>
      </c>
      <c r="AD154" s="233">
        <v>140.29</v>
      </c>
      <c r="AE154" s="230"/>
      <c r="AF154" s="231"/>
      <c r="AG154" s="231"/>
      <c r="AH154" s="231"/>
      <c r="AI154" s="231"/>
      <c r="AJ154" s="231"/>
      <c r="AK154" s="231"/>
      <c r="AL154" s="231"/>
      <c r="AM154" s="231"/>
      <c r="AN154" s="231"/>
      <c r="AO154" s="231"/>
      <c r="AP154" s="231"/>
      <c r="AQ154" s="231"/>
      <c r="AR154" s="231"/>
      <c r="AS154" s="231"/>
      <c r="AT154" s="231"/>
      <c r="AU154" s="231"/>
      <c r="AV154" s="231"/>
      <c r="AW154" s="231"/>
      <c r="AX154" s="231"/>
      <c r="AY154" s="231"/>
      <c r="AZ154" s="231"/>
      <c r="BA154" s="231"/>
      <c r="BB154" s="231"/>
      <c r="BC154" s="231"/>
      <c r="BD154" s="231"/>
      <c r="BE154" s="231"/>
      <c r="BF154" s="231"/>
      <c r="BG154" s="231"/>
      <c r="BH154" s="231"/>
      <c r="BI154" s="231"/>
      <c r="BJ154" s="231"/>
      <c r="BK154" s="231"/>
      <c r="BL154" s="231"/>
      <c r="BM154" s="232">
        <v>16</v>
      </c>
    </row>
    <row r="155" spans="1:65">
      <c r="A155" s="30"/>
      <c r="B155" s="19">
        <v>1</v>
      </c>
      <c r="C155" s="9">
        <v>4</v>
      </c>
      <c r="D155" s="233">
        <v>146</v>
      </c>
      <c r="E155" s="233">
        <v>126</v>
      </c>
      <c r="F155" s="233">
        <v>127.79999999999998</v>
      </c>
      <c r="G155" s="233">
        <v>135</v>
      </c>
      <c r="H155" s="233">
        <v>138</v>
      </c>
      <c r="I155" s="233">
        <v>144</v>
      </c>
      <c r="J155" s="233">
        <v>132</v>
      </c>
      <c r="K155" s="233">
        <v>139.5</v>
      </c>
      <c r="L155" s="233">
        <v>144</v>
      </c>
      <c r="M155" s="233">
        <v>137.1</v>
      </c>
      <c r="N155" s="233">
        <v>137.34</v>
      </c>
      <c r="O155" s="233">
        <v>131.19999999999999</v>
      </c>
      <c r="P155" s="233">
        <v>137.18536518158123</v>
      </c>
      <c r="Q155" s="234">
        <v>152.995</v>
      </c>
      <c r="R155" s="233">
        <v>136.02298630789059</v>
      </c>
      <c r="S155" s="233">
        <v>144.69999999999999</v>
      </c>
      <c r="T155" s="233">
        <v>141</v>
      </c>
      <c r="U155" s="234">
        <v>109.5</v>
      </c>
      <c r="V155" s="234">
        <v>121</v>
      </c>
      <c r="W155" s="233">
        <v>140</v>
      </c>
      <c r="X155" s="233">
        <v>135</v>
      </c>
      <c r="Y155" s="233">
        <v>133.6</v>
      </c>
      <c r="Z155" s="233">
        <v>149</v>
      </c>
      <c r="AA155" s="233">
        <v>136.74</v>
      </c>
      <c r="AB155" s="233">
        <v>130.79</v>
      </c>
      <c r="AC155" s="233">
        <v>137</v>
      </c>
      <c r="AD155" s="233">
        <v>140.37</v>
      </c>
      <c r="AE155" s="230"/>
      <c r="AF155" s="231"/>
      <c r="AG155" s="231"/>
      <c r="AH155" s="231"/>
      <c r="AI155" s="231"/>
      <c r="AJ155" s="231"/>
      <c r="AK155" s="231"/>
      <c r="AL155" s="231"/>
      <c r="AM155" s="231"/>
      <c r="AN155" s="231"/>
      <c r="AO155" s="231"/>
      <c r="AP155" s="231"/>
      <c r="AQ155" s="231"/>
      <c r="AR155" s="231"/>
      <c r="AS155" s="231"/>
      <c r="AT155" s="231"/>
      <c r="AU155" s="231"/>
      <c r="AV155" s="231"/>
      <c r="AW155" s="231"/>
      <c r="AX155" s="231"/>
      <c r="AY155" s="231"/>
      <c r="AZ155" s="231"/>
      <c r="BA155" s="231"/>
      <c r="BB155" s="231"/>
      <c r="BC155" s="231"/>
      <c r="BD155" s="231"/>
      <c r="BE155" s="231"/>
      <c r="BF155" s="231"/>
      <c r="BG155" s="231"/>
      <c r="BH155" s="231"/>
      <c r="BI155" s="231"/>
      <c r="BJ155" s="231"/>
      <c r="BK155" s="231"/>
      <c r="BL155" s="231"/>
      <c r="BM155" s="232">
        <v>137.52637757310109</v>
      </c>
    </row>
    <row r="156" spans="1:65">
      <c r="A156" s="30"/>
      <c r="B156" s="19">
        <v>1</v>
      </c>
      <c r="C156" s="9">
        <v>5</v>
      </c>
      <c r="D156" s="233">
        <v>143</v>
      </c>
      <c r="E156" s="233">
        <v>126</v>
      </c>
      <c r="F156" s="233">
        <v>130.9</v>
      </c>
      <c r="G156" s="233">
        <v>131.5</v>
      </c>
      <c r="H156" s="233">
        <v>136.5</v>
      </c>
      <c r="I156" s="233">
        <v>143.5</v>
      </c>
      <c r="J156" s="233">
        <v>134.5</v>
      </c>
      <c r="K156" s="233">
        <v>137.5</v>
      </c>
      <c r="L156" s="233">
        <v>144</v>
      </c>
      <c r="M156" s="233">
        <v>141</v>
      </c>
      <c r="N156" s="233">
        <v>142.65</v>
      </c>
      <c r="O156" s="233">
        <v>137.19999999999999</v>
      </c>
      <c r="P156" s="233">
        <v>137.29249120002058</v>
      </c>
      <c r="Q156" s="234">
        <v>146.28299999999999</v>
      </c>
      <c r="R156" s="233">
        <v>132.33728878761161</v>
      </c>
      <c r="S156" s="233">
        <v>144.69999999999999</v>
      </c>
      <c r="T156" s="233">
        <v>141</v>
      </c>
      <c r="U156" s="234">
        <v>110.3</v>
      </c>
      <c r="V156" s="234">
        <v>126</v>
      </c>
      <c r="W156" s="233">
        <v>137</v>
      </c>
      <c r="X156" s="233">
        <v>136</v>
      </c>
      <c r="Y156" s="233">
        <v>134.19999999999999</v>
      </c>
      <c r="Z156" s="233">
        <v>145</v>
      </c>
      <c r="AA156" s="233">
        <v>138.22999999999999</v>
      </c>
      <c r="AB156" s="233">
        <v>132.22</v>
      </c>
      <c r="AC156" s="233">
        <v>142</v>
      </c>
      <c r="AD156" s="233">
        <v>137.06</v>
      </c>
      <c r="AE156" s="230"/>
      <c r="AF156" s="231"/>
      <c r="AG156" s="231"/>
      <c r="AH156" s="231"/>
      <c r="AI156" s="231"/>
      <c r="AJ156" s="231"/>
      <c r="AK156" s="231"/>
      <c r="AL156" s="231"/>
      <c r="AM156" s="231"/>
      <c r="AN156" s="231"/>
      <c r="AO156" s="231"/>
      <c r="AP156" s="231"/>
      <c r="AQ156" s="231"/>
      <c r="AR156" s="231"/>
      <c r="AS156" s="231"/>
      <c r="AT156" s="231"/>
      <c r="AU156" s="231"/>
      <c r="AV156" s="231"/>
      <c r="AW156" s="231"/>
      <c r="AX156" s="231"/>
      <c r="AY156" s="231"/>
      <c r="AZ156" s="231"/>
      <c r="BA156" s="231"/>
      <c r="BB156" s="231"/>
      <c r="BC156" s="231"/>
      <c r="BD156" s="231"/>
      <c r="BE156" s="231"/>
      <c r="BF156" s="231"/>
      <c r="BG156" s="231"/>
      <c r="BH156" s="231"/>
      <c r="BI156" s="231"/>
      <c r="BJ156" s="231"/>
      <c r="BK156" s="231"/>
      <c r="BL156" s="231"/>
      <c r="BM156" s="232">
        <v>76</v>
      </c>
    </row>
    <row r="157" spans="1:65">
      <c r="A157" s="30"/>
      <c r="B157" s="19">
        <v>1</v>
      </c>
      <c r="C157" s="9">
        <v>6</v>
      </c>
      <c r="D157" s="233">
        <v>148</v>
      </c>
      <c r="E157" s="233">
        <v>126</v>
      </c>
      <c r="F157" s="233">
        <v>124.29999999999998</v>
      </c>
      <c r="G157" s="233">
        <v>139</v>
      </c>
      <c r="H157" s="233">
        <v>134</v>
      </c>
      <c r="I157" s="233">
        <v>144</v>
      </c>
      <c r="J157" s="233">
        <v>131</v>
      </c>
      <c r="K157" s="233">
        <v>136</v>
      </c>
      <c r="L157" s="233">
        <v>139</v>
      </c>
      <c r="M157" s="233">
        <v>141.22999999999999</v>
      </c>
      <c r="N157" s="233">
        <v>137.38</v>
      </c>
      <c r="O157" s="233">
        <v>136.69999999999999</v>
      </c>
      <c r="P157" s="233">
        <v>136.86901307787662</v>
      </c>
      <c r="Q157" s="234">
        <v>149.09700000000001</v>
      </c>
      <c r="R157" s="233">
        <v>135.93580856992654</v>
      </c>
      <c r="S157" s="233">
        <v>144.69999999999999</v>
      </c>
      <c r="T157" s="233">
        <v>141</v>
      </c>
      <c r="U157" s="234">
        <v>110.3</v>
      </c>
      <c r="V157" s="234">
        <v>122</v>
      </c>
      <c r="W157" s="233">
        <v>138</v>
      </c>
      <c r="X157" s="233">
        <v>136</v>
      </c>
      <c r="Y157" s="233">
        <v>131.4</v>
      </c>
      <c r="Z157" s="233">
        <v>148</v>
      </c>
      <c r="AA157" s="233">
        <v>138.16</v>
      </c>
      <c r="AB157" s="233">
        <v>128.44999999999999</v>
      </c>
      <c r="AC157" s="233">
        <v>142</v>
      </c>
      <c r="AD157" s="233">
        <v>133.66999999999999</v>
      </c>
      <c r="AE157" s="230"/>
      <c r="AF157" s="231"/>
      <c r="AG157" s="231"/>
      <c r="AH157" s="231"/>
      <c r="AI157" s="231"/>
      <c r="AJ157" s="231"/>
      <c r="AK157" s="231"/>
      <c r="AL157" s="231"/>
      <c r="AM157" s="231"/>
      <c r="AN157" s="231"/>
      <c r="AO157" s="231"/>
      <c r="AP157" s="231"/>
      <c r="AQ157" s="231"/>
      <c r="AR157" s="231"/>
      <c r="AS157" s="231"/>
      <c r="AT157" s="231"/>
      <c r="AU157" s="231"/>
      <c r="AV157" s="231"/>
      <c r="AW157" s="231"/>
      <c r="AX157" s="231"/>
      <c r="AY157" s="231"/>
      <c r="AZ157" s="231"/>
      <c r="BA157" s="231"/>
      <c r="BB157" s="231"/>
      <c r="BC157" s="231"/>
      <c r="BD157" s="231"/>
      <c r="BE157" s="231"/>
      <c r="BF157" s="231"/>
      <c r="BG157" s="231"/>
      <c r="BH157" s="231"/>
      <c r="BI157" s="231"/>
      <c r="BJ157" s="231"/>
      <c r="BK157" s="231"/>
      <c r="BL157" s="231"/>
      <c r="BM157" s="236"/>
    </row>
    <row r="158" spans="1:65">
      <c r="A158" s="30"/>
      <c r="B158" s="20" t="s">
        <v>237</v>
      </c>
      <c r="C158" s="12"/>
      <c r="D158" s="237">
        <v>145.33333333333334</v>
      </c>
      <c r="E158" s="237">
        <v>126.33333333333333</v>
      </c>
      <c r="F158" s="237">
        <v>128.19999999999999</v>
      </c>
      <c r="G158" s="237">
        <v>135.33333333333334</v>
      </c>
      <c r="H158" s="237">
        <v>137.08333333333334</v>
      </c>
      <c r="I158" s="237">
        <v>143.33333333333334</v>
      </c>
      <c r="J158" s="237">
        <v>131.91666666666666</v>
      </c>
      <c r="K158" s="237">
        <v>139.58333333333334</v>
      </c>
      <c r="L158" s="237">
        <v>142.5</v>
      </c>
      <c r="M158" s="237">
        <v>141.55000000000001</v>
      </c>
      <c r="N158" s="237">
        <v>138.26000000000002</v>
      </c>
      <c r="O158" s="237">
        <v>135.25</v>
      </c>
      <c r="P158" s="237">
        <v>137.59973235333885</v>
      </c>
      <c r="Q158" s="237">
        <v>153.17883333333333</v>
      </c>
      <c r="R158" s="237">
        <v>134.69499606775403</v>
      </c>
      <c r="S158" s="237">
        <v>144.63333333333333</v>
      </c>
      <c r="T158" s="237">
        <v>141</v>
      </c>
      <c r="U158" s="237">
        <v>110.18333333333332</v>
      </c>
      <c r="V158" s="237">
        <v>123.33333333333333</v>
      </c>
      <c r="W158" s="237">
        <v>139</v>
      </c>
      <c r="X158" s="237">
        <v>135.5</v>
      </c>
      <c r="Y158" s="237">
        <v>134.16666666666666</v>
      </c>
      <c r="Z158" s="237">
        <v>146.5</v>
      </c>
      <c r="AA158" s="237">
        <v>136.02666666666667</v>
      </c>
      <c r="AB158" s="237">
        <v>130.37833333333333</v>
      </c>
      <c r="AC158" s="237">
        <v>140</v>
      </c>
      <c r="AD158" s="237">
        <v>137.33999999999997</v>
      </c>
      <c r="AE158" s="230"/>
      <c r="AF158" s="231"/>
      <c r="AG158" s="231"/>
      <c r="AH158" s="231"/>
      <c r="AI158" s="231"/>
      <c r="AJ158" s="231"/>
      <c r="AK158" s="231"/>
      <c r="AL158" s="231"/>
      <c r="AM158" s="231"/>
      <c r="AN158" s="231"/>
      <c r="AO158" s="231"/>
      <c r="AP158" s="231"/>
      <c r="AQ158" s="231"/>
      <c r="AR158" s="231"/>
      <c r="AS158" s="231"/>
      <c r="AT158" s="231"/>
      <c r="AU158" s="231"/>
      <c r="AV158" s="231"/>
      <c r="AW158" s="231"/>
      <c r="AX158" s="231"/>
      <c r="AY158" s="231"/>
      <c r="AZ158" s="231"/>
      <c r="BA158" s="231"/>
      <c r="BB158" s="231"/>
      <c r="BC158" s="231"/>
      <c r="BD158" s="231"/>
      <c r="BE158" s="231"/>
      <c r="BF158" s="231"/>
      <c r="BG158" s="231"/>
      <c r="BH158" s="231"/>
      <c r="BI158" s="231"/>
      <c r="BJ158" s="231"/>
      <c r="BK158" s="231"/>
      <c r="BL158" s="231"/>
      <c r="BM158" s="236"/>
    </row>
    <row r="159" spans="1:65">
      <c r="A159" s="30"/>
      <c r="B159" s="3" t="s">
        <v>238</v>
      </c>
      <c r="C159" s="29"/>
      <c r="D159" s="233">
        <v>145.5</v>
      </c>
      <c r="E159" s="233">
        <v>126</v>
      </c>
      <c r="F159" s="233">
        <v>127.6</v>
      </c>
      <c r="G159" s="233">
        <v>136.25</v>
      </c>
      <c r="H159" s="233">
        <v>136.5</v>
      </c>
      <c r="I159" s="233">
        <v>143.75</v>
      </c>
      <c r="J159" s="233">
        <v>131.75</v>
      </c>
      <c r="K159" s="233">
        <v>139.5</v>
      </c>
      <c r="L159" s="233">
        <v>143.5</v>
      </c>
      <c r="M159" s="233">
        <v>141.755</v>
      </c>
      <c r="N159" s="233">
        <v>137.36000000000001</v>
      </c>
      <c r="O159" s="233">
        <v>135.39999999999998</v>
      </c>
      <c r="P159" s="233">
        <v>137.51460969421066</v>
      </c>
      <c r="Q159" s="233">
        <v>152.09399999999999</v>
      </c>
      <c r="R159" s="233">
        <v>135.76556322212753</v>
      </c>
      <c r="S159" s="233">
        <v>144.69999999999999</v>
      </c>
      <c r="T159" s="233">
        <v>141</v>
      </c>
      <c r="U159" s="233">
        <v>110.3</v>
      </c>
      <c r="V159" s="233">
        <v>123</v>
      </c>
      <c r="W159" s="233">
        <v>139</v>
      </c>
      <c r="X159" s="233">
        <v>136</v>
      </c>
      <c r="Y159" s="233">
        <v>134.14999999999998</v>
      </c>
      <c r="Z159" s="233">
        <v>146.5</v>
      </c>
      <c r="AA159" s="233">
        <v>136.34</v>
      </c>
      <c r="AB159" s="233">
        <v>131.19</v>
      </c>
      <c r="AC159" s="233">
        <v>141.5</v>
      </c>
      <c r="AD159" s="233">
        <v>137.12</v>
      </c>
      <c r="AE159" s="230"/>
      <c r="AF159" s="231"/>
      <c r="AG159" s="231"/>
      <c r="AH159" s="231"/>
      <c r="AI159" s="231"/>
      <c r="AJ159" s="231"/>
      <c r="AK159" s="231"/>
      <c r="AL159" s="231"/>
      <c r="AM159" s="231"/>
      <c r="AN159" s="231"/>
      <c r="AO159" s="231"/>
      <c r="AP159" s="231"/>
      <c r="AQ159" s="231"/>
      <c r="AR159" s="231"/>
      <c r="AS159" s="231"/>
      <c r="AT159" s="231"/>
      <c r="AU159" s="231"/>
      <c r="AV159" s="231"/>
      <c r="AW159" s="231"/>
      <c r="AX159" s="231"/>
      <c r="AY159" s="231"/>
      <c r="AZ159" s="231"/>
      <c r="BA159" s="231"/>
      <c r="BB159" s="231"/>
      <c r="BC159" s="231"/>
      <c r="BD159" s="231"/>
      <c r="BE159" s="231"/>
      <c r="BF159" s="231"/>
      <c r="BG159" s="231"/>
      <c r="BH159" s="231"/>
      <c r="BI159" s="231"/>
      <c r="BJ159" s="231"/>
      <c r="BK159" s="231"/>
      <c r="BL159" s="231"/>
      <c r="BM159" s="236"/>
    </row>
    <row r="160" spans="1:65">
      <c r="A160" s="30"/>
      <c r="B160" s="3" t="s">
        <v>239</v>
      </c>
      <c r="C160" s="29"/>
      <c r="D160" s="233">
        <v>2.0655911179772892</v>
      </c>
      <c r="E160" s="233">
        <v>1.3662601021279464</v>
      </c>
      <c r="F160" s="233">
        <v>3.5541525009487138</v>
      </c>
      <c r="G160" s="233">
        <v>3.6423435679060625</v>
      </c>
      <c r="H160" s="233">
        <v>2.5182665996011355</v>
      </c>
      <c r="I160" s="233">
        <v>1.1254628677422756</v>
      </c>
      <c r="J160" s="233">
        <v>1.5302505241517375</v>
      </c>
      <c r="K160" s="233">
        <v>2.6347042844817836</v>
      </c>
      <c r="L160" s="233">
        <v>2.4289915602982237</v>
      </c>
      <c r="M160" s="233">
        <v>2.639651492148162</v>
      </c>
      <c r="N160" s="233">
        <v>3.1958160147292585</v>
      </c>
      <c r="O160" s="233">
        <v>2.8033908040086062</v>
      </c>
      <c r="P160" s="233">
        <v>0.58247471179651866</v>
      </c>
      <c r="Q160" s="233">
        <v>5.5758076873818618</v>
      </c>
      <c r="R160" s="233">
        <v>1.9760888102709719</v>
      </c>
      <c r="S160" s="233">
        <v>0.63770421565696567</v>
      </c>
      <c r="T160" s="233">
        <v>0.63245553203367588</v>
      </c>
      <c r="U160" s="233">
        <v>0.50760877323650344</v>
      </c>
      <c r="V160" s="233">
        <v>1.96638416050035</v>
      </c>
      <c r="W160" s="233">
        <v>1.5491933384829668</v>
      </c>
      <c r="X160" s="233">
        <v>1.9748417658131499</v>
      </c>
      <c r="Y160" s="233">
        <v>1.6548917386544217</v>
      </c>
      <c r="Z160" s="233">
        <v>1.8708286933869707</v>
      </c>
      <c r="AA160" s="233">
        <v>2.1820143598671979</v>
      </c>
      <c r="AB160" s="233">
        <v>2.0991275965664076</v>
      </c>
      <c r="AC160" s="233">
        <v>2.7568097504180442</v>
      </c>
      <c r="AD160" s="233">
        <v>2.6439818456260276</v>
      </c>
      <c r="AE160" s="230"/>
      <c r="AF160" s="231"/>
      <c r="AG160" s="231"/>
      <c r="AH160" s="231"/>
      <c r="AI160" s="231"/>
      <c r="AJ160" s="231"/>
      <c r="AK160" s="231"/>
      <c r="AL160" s="231"/>
      <c r="AM160" s="231"/>
      <c r="AN160" s="231"/>
      <c r="AO160" s="231"/>
      <c r="AP160" s="231"/>
      <c r="AQ160" s="231"/>
      <c r="AR160" s="231"/>
      <c r="AS160" s="231"/>
      <c r="AT160" s="231"/>
      <c r="AU160" s="231"/>
      <c r="AV160" s="231"/>
      <c r="AW160" s="231"/>
      <c r="AX160" s="231"/>
      <c r="AY160" s="231"/>
      <c r="AZ160" s="231"/>
      <c r="BA160" s="231"/>
      <c r="BB160" s="231"/>
      <c r="BC160" s="231"/>
      <c r="BD160" s="231"/>
      <c r="BE160" s="231"/>
      <c r="BF160" s="231"/>
      <c r="BG160" s="231"/>
      <c r="BH160" s="231"/>
      <c r="BI160" s="231"/>
      <c r="BJ160" s="231"/>
      <c r="BK160" s="231"/>
      <c r="BL160" s="231"/>
      <c r="BM160" s="236"/>
    </row>
    <row r="161" spans="1:65">
      <c r="A161" s="30"/>
      <c r="B161" s="3" t="s">
        <v>87</v>
      </c>
      <c r="C161" s="29"/>
      <c r="D161" s="13">
        <v>1.4212782921862082E-2</v>
      </c>
      <c r="E161" s="13">
        <v>1.0814723763545749E-2</v>
      </c>
      <c r="F161" s="13">
        <v>2.7723498447337864E-2</v>
      </c>
      <c r="G161" s="13">
        <v>2.6913868728369917E-2</v>
      </c>
      <c r="H161" s="13">
        <v>1.8370333857272721E-2</v>
      </c>
      <c r="I161" s="13">
        <v>7.8520665191321552E-3</v>
      </c>
      <c r="J161" s="13">
        <v>1.1600130315742798E-2</v>
      </c>
      <c r="K161" s="13">
        <v>1.8875493381362029E-2</v>
      </c>
      <c r="L161" s="13">
        <v>1.7045554809110342E-2</v>
      </c>
      <c r="M161" s="13">
        <v>1.86481913963134E-2</v>
      </c>
      <c r="N161" s="13">
        <v>2.3114537933814971E-2</v>
      </c>
      <c r="O161" s="13">
        <v>2.0727473597106146E-2</v>
      </c>
      <c r="P161" s="13">
        <v>4.2331093370210687E-3</v>
      </c>
      <c r="Q161" s="13">
        <v>3.6400640780755361E-2</v>
      </c>
      <c r="R161" s="13">
        <v>1.4670840550579647E-2</v>
      </c>
      <c r="S161" s="13">
        <v>4.4091095804814403E-3</v>
      </c>
      <c r="T161" s="13">
        <v>4.485500227189191E-3</v>
      </c>
      <c r="U161" s="13">
        <v>4.6069469662971124E-3</v>
      </c>
      <c r="V161" s="13">
        <v>1.5943655355408246E-2</v>
      </c>
      <c r="W161" s="13">
        <v>1.1145275816424221E-2</v>
      </c>
      <c r="X161" s="13">
        <v>1.457447797648081E-2</v>
      </c>
      <c r="Y161" s="13">
        <v>1.2334596809846622E-2</v>
      </c>
      <c r="Z161" s="13">
        <v>1.2770161729603895E-2</v>
      </c>
      <c r="AA161" s="13">
        <v>1.6041077924920589E-2</v>
      </c>
      <c r="AB161" s="13">
        <v>1.6100279416823404E-2</v>
      </c>
      <c r="AC161" s="13">
        <v>1.9691498217271744E-2</v>
      </c>
      <c r="AD161" s="13">
        <v>1.9251360460361352E-2</v>
      </c>
      <c r="AE161" s="158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240</v>
      </c>
      <c r="C162" s="29"/>
      <c r="D162" s="13">
        <v>5.6766970075122769E-2</v>
      </c>
      <c r="E162" s="13">
        <v>-8.1388344820019554E-2</v>
      </c>
      <c r="F162" s="13">
        <v>-6.7815191075935477E-2</v>
      </c>
      <c r="G162" s="13">
        <v>-1.5946353553899506E-2</v>
      </c>
      <c r="H162" s="13">
        <v>-3.2215219188206357E-3</v>
      </c>
      <c r="I162" s="13">
        <v>4.2224305349318314E-2</v>
      </c>
      <c r="J162" s="13">
        <v>-4.0790072460482163E-2</v>
      </c>
      <c r="K162" s="13">
        <v>1.4956808988434878E-2</v>
      </c>
      <c r="L162" s="13">
        <v>3.6164861713566365E-2</v>
      </c>
      <c r="M162" s="13">
        <v>2.9257095968809432E-2</v>
      </c>
      <c r="N162" s="13">
        <v>5.3344124948611071E-3</v>
      </c>
      <c r="O162" s="13">
        <v>-1.6552297917474701E-2</v>
      </c>
      <c r="P162" s="13">
        <v>5.3338698751637104E-4</v>
      </c>
      <c r="Q162" s="13">
        <v>0.11381420812827203</v>
      </c>
      <c r="R162" s="13">
        <v>-2.058791597155285E-2</v>
      </c>
      <c r="S162" s="13">
        <v>5.1677037421091088E-2</v>
      </c>
      <c r="T162" s="13">
        <v>2.525786316921308E-2</v>
      </c>
      <c r="U162" s="13">
        <v>-0.19882036248089052</v>
      </c>
      <c r="V162" s="13">
        <v>-0.10320234190872624</v>
      </c>
      <c r="W162" s="13">
        <v>1.0715198443408624E-2</v>
      </c>
      <c r="X162" s="13">
        <v>-1.4734464826749227E-2</v>
      </c>
      <c r="Y162" s="13">
        <v>-2.4429574643952234E-2</v>
      </c>
      <c r="Z162" s="13">
        <v>6.5250191165175275E-2</v>
      </c>
      <c r="AA162" s="13">
        <v>-1.0904896448953982E-2</v>
      </c>
      <c r="AB162" s="13">
        <v>-5.1975805412080134E-2</v>
      </c>
      <c r="AC162" s="13">
        <v>1.7986530806310741E-2</v>
      </c>
      <c r="AD162" s="13">
        <v>-1.3552132790093374E-3</v>
      </c>
      <c r="AE162" s="158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241</v>
      </c>
      <c r="C163" s="47"/>
      <c r="D163" s="45">
        <v>1.47</v>
      </c>
      <c r="E163" s="45">
        <v>2.0299999999999998</v>
      </c>
      <c r="F163" s="45">
        <v>1.68</v>
      </c>
      <c r="G163" s="45">
        <v>0.37</v>
      </c>
      <c r="H163" s="45">
        <v>0.05</v>
      </c>
      <c r="I163" s="45">
        <v>1.1000000000000001</v>
      </c>
      <c r="J163" s="45">
        <v>1</v>
      </c>
      <c r="K163" s="45">
        <v>0.41</v>
      </c>
      <c r="L163" s="45">
        <v>0.95</v>
      </c>
      <c r="M163" s="45">
        <v>0.78</v>
      </c>
      <c r="N163" s="45">
        <v>0.17</v>
      </c>
      <c r="O163" s="45">
        <v>0.39</v>
      </c>
      <c r="P163" s="45">
        <v>0.05</v>
      </c>
      <c r="Q163" s="45">
        <v>2.92</v>
      </c>
      <c r="R163" s="45">
        <v>0.49</v>
      </c>
      <c r="S163" s="45">
        <v>1.34</v>
      </c>
      <c r="T163" s="45">
        <v>0.67</v>
      </c>
      <c r="U163" s="45">
        <v>5</v>
      </c>
      <c r="V163" s="45">
        <v>2.58</v>
      </c>
      <c r="W163" s="45">
        <v>0.31</v>
      </c>
      <c r="X163" s="45">
        <v>0.34</v>
      </c>
      <c r="Y163" s="45">
        <v>0.57999999999999996</v>
      </c>
      <c r="Z163" s="45">
        <v>1.69</v>
      </c>
      <c r="AA163" s="45">
        <v>0.24</v>
      </c>
      <c r="AB163" s="45">
        <v>1.28</v>
      </c>
      <c r="AC163" s="45">
        <v>0.49</v>
      </c>
      <c r="AD163" s="45">
        <v>0</v>
      </c>
      <c r="AE163" s="158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BM164" s="55"/>
    </row>
    <row r="165" spans="1:65" ht="15">
      <c r="B165" s="8" t="s">
        <v>554</v>
      </c>
      <c r="BM165" s="28" t="s">
        <v>67</v>
      </c>
    </row>
    <row r="166" spans="1:65" ht="15">
      <c r="A166" s="25" t="s">
        <v>22</v>
      </c>
      <c r="B166" s="18" t="s">
        <v>114</v>
      </c>
      <c r="C166" s="15" t="s">
        <v>115</v>
      </c>
      <c r="D166" s="16" t="s">
        <v>233</v>
      </c>
      <c r="E166" s="17" t="s">
        <v>233</v>
      </c>
      <c r="F166" s="17" t="s">
        <v>233</v>
      </c>
      <c r="G166" s="17" t="s">
        <v>233</v>
      </c>
      <c r="H166" s="17" t="s">
        <v>233</v>
      </c>
      <c r="I166" s="17" t="s">
        <v>233</v>
      </c>
      <c r="J166" s="17" t="s">
        <v>233</v>
      </c>
      <c r="K166" s="17" t="s">
        <v>233</v>
      </c>
      <c r="L166" s="17" t="s">
        <v>233</v>
      </c>
      <c r="M166" s="17" t="s">
        <v>233</v>
      </c>
      <c r="N166" s="17" t="s">
        <v>233</v>
      </c>
      <c r="O166" s="17" t="s">
        <v>233</v>
      </c>
      <c r="P166" s="17" t="s">
        <v>233</v>
      </c>
      <c r="Q166" s="17" t="s">
        <v>233</v>
      </c>
      <c r="R166" s="17" t="s">
        <v>233</v>
      </c>
      <c r="S166" s="17" t="s">
        <v>233</v>
      </c>
      <c r="T166" s="17" t="s">
        <v>233</v>
      </c>
      <c r="U166" s="17" t="s">
        <v>233</v>
      </c>
      <c r="V166" s="17" t="s">
        <v>233</v>
      </c>
      <c r="W166" s="17" t="s">
        <v>233</v>
      </c>
      <c r="X166" s="158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234</v>
      </c>
      <c r="C167" s="9" t="s">
        <v>234</v>
      </c>
      <c r="D167" s="155" t="s">
        <v>245</v>
      </c>
      <c r="E167" s="157" t="s">
        <v>247</v>
      </c>
      <c r="F167" s="157" t="s">
        <v>248</v>
      </c>
      <c r="G167" s="157" t="s">
        <v>249</v>
      </c>
      <c r="H167" s="157" t="s">
        <v>250</v>
      </c>
      <c r="I167" s="157" t="s">
        <v>251</v>
      </c>
      <c r="J167" s="157" t="s">
        <v>252</v>
      </c>
      <c r="K167" s="157" t="s">
        <v>253</v>
      </c>
      <c r="L167" s="157" t="s">
        <v>255</v>
      </c>
      <c r="M167" s="157" t="s">
        <v>256</v>
      </c>
      <c r="N167" s="157" t="s">
        <v>258</v>
      </c>
      <c r="O167" s="157" t="s">
        <v>260</v>
      </c>
      <c r="P167" s="157" t="s">
        <v>261</v>
      </c>
      <c r="Q167" s="157" t="s">
        <v>262</v>
      </c>
      <c r="R167" s="157" t="s">
        <v>264</v>
      </c>
      <c r="S167" s="157" t="s">
        <v>266</v>
      </c>
      <c r="T167" s="157" t="s">
        <v>268</v>
      </c>
      <c r="U167" s="157" t="s">
        <v>269</v>
      </c>
      <c r="V167" s="157" t="s">
        <v>270</v>
      </c>
      <c r="W167" s="157" t="s">
        <v>271</v>
      </c>
      <c r="X167" s="158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281</v>
      </c>
      <c r="E168" s="11" t="s">
        <v>280</v>
      </c>
      <c r="F168" s="11" t="s">
        <v>280</v>
      </c>
      <c r="G168" s="11" t="s">
        <v>280</v>
      </c>
      <c r="H168" s="11" t="s">
        <v>280</v>
      </c>
      <c r="I168" s="11" t="s">
        <v>280</v>
      </c>
      <c r="J168" s="11" t="s">
        <v>281</v>
      </c>
      <c r="K168" s="11" t="s">
        <v>280</v>
      </c>
      <c r="L168" s="11" t="s">
        <v>305</v>
      </c>
      <c r="M168" s="11" t="s">
        <v>280</v>
      </c>
      <c r="N168" s="11" t="s">
        <v>281</v>
      </c>
      <c r="O168" s="11" t="s">
        <v>281</v>
      </c>
      <c r="P168" s="11" t="s">
        <v>281</v>
      </c>
      <c r="Q168" s="11" t="s">
        <v>305</v>
      </c>
      <c r="R168" s="11" t="s">
        <v>281</v>
      </c>
      <c r="S168" s="11" t="s">
        <v>280</v>
      </c>
      <c r="T168" s="11" t="s">
        <v>281</v>
      </c>
      <c r="U168" s="11" t="s">
        <v>281</v>
      </c>
      <c r="V168" s="11" t="s">
        <v>281</v>
      </c>
      <c r="W168" s="11" t="s">
        <v>281</v>
      </c>
      <c r="X168" s="158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/>
      <c r="C169" s="9"/>
      <c r="D169" s="26" t="s">
        <v>306</v>
      </c>
      <c r="E169" s="26" t="s">
        <v>306</v>
      </c>
      <c r="F169" s="26" t="s">
        <v>306</v>
      </c>
      <c r="G169" s="26" t="s">
        <v>306</v>
      </c>
      <c r="H169" s="26" t="s">
        <v>306</v>
      </c>
      <c r="I169" s="26" t="s">
        <v>306</v>
      </c>
      <c r="J169" s="26" t="s">
        <v>306</v>
      </c>
      <c r="K169" s="26" t="s">
        <v>121</v>
      </c>
      <c r="L169" s="26" t="s">
        <v>307</v>
      </c>
      <c r="M169" s="26" t="s">
        <v>308</v>
      </c>
      <c r="N169" s="26" t="s">
        <v>307</v>
      </c>
      <c r="O169" s="26" t="s">
        <v>307</v>
      </c>
      <c r="P169" s="26" t="s">
        <v>309</v>
      </c>
      <c r="Q169" s="26" t="s">
        <v>309</v>
      </c>
      <c r="R169" s="26" t="s">
        <v>308</v>
      </c>
      <c r="S169" s="26" t="s">
        <v>309</v>
      </c>
      <c r="T169" s="26" t="s">
        <v>309</v>
      </c>
      <c r="U169" s="26" t="s">
        <v>309</v>
      </c>
      <c r="V169" s="26" t="s">
        <v>306</v>
      </c>
      <c r="W169" s="26" t="s">
        <v>308</v>
      </c>
      <c r="X169" s="158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8">
        <v>1</v>
      </c>
      <c r="C170" s="14">
        <v>1</v>
      </c>
      <c r="D170" s="216">
        <v>31.7</v>
      </c>
      <c r="E170" s="216">
        <v>40.6</v>
      </c>
      <c r="F170" s="216">
        <v>39.1</v>
      </c>
      <c r="G170" s="216">
        <v>39.4</v>
      </c>
      <c r="H170" s="216">
        <v>37.9</v>
      </c>
      <c r="I170" s="216">
        <v>39</v>
      </c>
      <c r="J170" s="216">
        <v>40.799999999999997</v>
      </c>
      <c r="K170" s="216">
        <v>40.328000000000003</v>
      </c>
      <c r="L170" s="225">
        <v>57</v>
      </c>
      <c r="M170" s="216">
        <v>42.950214795135302</v>
      </c>
      <c r="N170" s="216">
        <v>50.605277715425892</v>
      </c>
      <c r="O170" s="225">
        <v>55.5</v>
      </c>
      <c r="P170" s="216">
        <v>34</v>
      </c>
      <c r="Q170" s="216">
        <v>45.92</v>
      </c>
      <c r="R170" s="225">
        <v>57</v>
      </c>
      <c r="S170" s="216">
        <v>41.44</v>
      </c>
      <c r="T170" s="216">
        <v>48.6</v>
      </c>
      <c r="U170" s="216">
        <v>35.15</v>
      </c>
      <c r="V170" s="216">
        <v>40.53</v>
      </c>
      <c r="W170" s="216">
        <v>37</v>
      </c>
      <c r="X170" s="217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  <c r="AL170" s="218"/>
      <c r="AM170" s="218"/>
      <c r="AN170" s="218"/>
      <c r="AO170" s="218"/>
      <c r="AP170" s="218"/>
      <c r="AQ170" s="218"/>
      <c r="AR170" s="218"/>
      <c r="AS170" s="218"/>
      <c r="AT170" s="218"/>
      <c r="AU170" s="218"/>
      <c r="AV170" s="218"/>
      <c r="AW170" s="218"/>
      <c r="AX170" s="218"/>
      <c r="AY170" s="218"/>
      <c r="AZ170" s="218"/>
      <c r="BA170" s="218"/>
      <c r="BB170" s="218"/>
      <c r="BC170" s="218"/>
      <c r="BD170" s="218"/>
      <c r="BE170" s="218"/>
      <c r="BF170" s="218"/>
      <c r="BG170" s="218"/>
      <c r="BH170" s="218"/>
      <c r="BI170" s="218"/>
      <c r="BJ170" s="218"/>
      <c r="BK170" s="218"/>
      <c r="BL170" s="218"/>
      <c r="BM170" s="219">
        <v>1</v>
      </c>
    </row>
    <row r="171" spans="1:65">
      <c r="A171" s="30"/>
      <c r="B171" s="19">
        <v>1</v>
      </c>
      <c r="C171" s="9">
        <v>2</v>
      </c>
      <c r="D171" s="220">
        <v>31.5</v>
      </c>
      <c r="E171" s="220">
        <v>39.6</v>
      </c>
      <c r="F171" s="220">
        <v>38.9</v>
      </c>
      <c r="G171" s="220">
        <v>37.5</v>
      </c>
      <c r="H171" s="220">
        <v>38.200000000000003</v>
      </c>
      <c r="I171" s="220">
        <v>36.9</v>
      </c>
      <c r="J171" s="220">
        <v>39.5</v>
      </c>
      <c r="K171" s="220">
        <v>40.472000000000001</v>
      </c>
      <c r="L171" s="226">
        <v>57</v>
      </c>
      <c r="M171" s="220">
        <v>42.816197526729766</v>
      </c>
      <c r="N171" s="220">
        <v>51.225567662782247</v>
      </c>
      <c r="O171" s="226">
        <v>54.8</v>
      </c>
      <c r="P171" s="220">
        <v>34</v>
      </c>
      <c r="Q171" s="220">
        <v>46.24</v>
      </c>
      <c r="R171" s="226">
        <v>56.6</v>
      </c>
      <c r="S171" s="220">
        <v>43.09</v>
      </c>
      <c r="T171" s="220">
        <v>47.4</v>
      </c>
      <c r="U171" s="220">
        <v>34.619999999999997</v>
      </c>
      <c r="V171" s="220">
        <v>40.92</v>
      </c>
      <c r="W171" s="220">
        <v>38</v>
      </c>
      <c r="X171" s="217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  <c r="AL171" s="218"/>
      <c r="AM171" s="218"/>
      <c r="AN171" s="218"/>
      <c r="AO171" s="218"/>
      <c r="AP171" s="218"/>
      <c r="AQ171" s="218"/>
      <c r="AR171" s="218"/>
      <c r="AS171" s="218"/>
      <c r="AT171" s="218"/>
      <c r="AU171" s="218"/>
      <c r="AV171" s="218"/>
      <c r="AW171" s="218"/>
      <c r="AX171" s="218"/>
      <c r="AY171" s="218"/>
      <c r="AZ171" s="218"/>
      <c r="BA171" s="218"/>
      <c r="BB171" s="218"/>
      <c r="BC171" s="218"/>
      <c r="BD171" s="218"/>
      <c r="BE171" s="218"/>
      <c r="BF171" s="218"/>
      <c r="BG171" s="218"/>
      <c r="BH171" s="218"/>
      <c r="BI171" s="218"/>
      <c r="BJ171" s="218"/>
      <c r="BK171" s="218"/>
      <c r="BL171" s="218"/>
      <c r="BM171" s="219">
        <v>36</v>
      </c>
    </row>
    <row r="172" spans="1:65">
      <c r="A172" s="30"/>
      <c r="B172" s="19">
        <v>1</v>
      </c>
      <c r="C172" s="9">
        <v>3</v>
      </c>
      <c r="D172" s="220">
        <v>33.6</v>
      </c>
      <c r="E172" s="220">
        <v>35.799999999999997</v>
      </c>
      <c r="F172" s="220">
        <v>37.5</v>
      </c>
      <c r="G172" s="220">
        <v>37.299999999999997</v>
      </c>
      <c r="H172" s="220">
        <v>37.6</v>
      </c>
      <c r="I172" s="220">
        <v>38.700000000000003</v>
      </c>
      <c r="J172" s="220">
        <v>40.6</v>
      </c>
      <c r="K172" s="220">
        <v>40.256999999999998</v>
      </c>
      <c r="L172" s="226">
        <v>57</v>
      </c>
      <c r="M172" s="220">
        <v>43.561036622117527</v>
      </c>
      <c r="N172" s="220">
        <v>48.642171968027569</v>
      </c>
      <c r="O172" s="226">
        <v>55.6</v>
      </c>
      <c r="P172" s="220">
        <v>34</v>
      </c>
      <c r="Q172" s="220">
        <v>45.56</v>
      </c>
      <c r="R172" s="226">
        <v>56.9</v>
      </c>
      <c r="S172" s="220">
        <v>39.229999999999997</v>
      </c>
      <c r="T172" s="220">
        <v>48.5</v>
      </c>
      <c r="U172" s="220">
        <v>34.83</v>
      </c>
      <c r="V172" s="220">
        <v>39.549999999999997</v>
      </c>
      <c r="W172" s="220">
        <v>35</v>
      </c>
      <c r="X172" s="217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8"/>
      <c r="AT172" s="218"/>
      <c r="AU172" s="218"/>
      <c r="AV172" s="218"/>
      <c r="AW172" s="218"/>
      <c r="AX172" s="218"/>
      <c r="AY172" s="218"/>
      <c r="AZ172" s="218"/>
      <c r="BA172" s="218"/>
      <c r="BB172" s="218"/>
      <c r="BC172" s="218"/>
      <c r="BD172" s="218"/>
      <c r="BE172" s="218"/>
      <c r="BF172" s="218"/>
      <c r="BG172" s="218"/>
      <c r="BH172" s="218"/>
      <c r="BI172" s="218"/>
      <c r="BJ172" s="218"/>
      <c r="BK172" s="218"/>
      <c r="BL172" s="218"/>
      <c r="BM172" s="219">
        <v>16</v>
      </c>
    </row>
    <row r="173" spans="1:65">
      <c r="A173" s="30"/>
      <c r="B173" s="19">
        <v>1</v>
      </c>
      <c r="C173" s="9">
        <v>4</v>
      </c>
      <c r="D173" s="220">
        <v>32.200000000000003</v>
      </c>
      <c r="E173" s="220">
        <v>38</v>
      </c>
      <c r="F173" s="220">
        <v>40.1</v>
      </c>
      <c r="G173" s="220">
        <v>38.299999999999997</v>
      </c>
      <c r="H173" s="220">
        <v>37.700000000000003</v>
      </c>
      <c r="I173" s="220">
        <v>37.700000000000003</v>
      </c>
      <c r="J173" s="220">
        <v>40</v>
      </c>
      <c r="K173" s="238">
        <v>38.927</v>
      </c>
      <c r="L173" s="238">
        <v>52</v>
      </c>
      <c r="M173" s="220">
        <v>42.166057913947057</v>
      </c>
      <c r="N173" s="220">
        <v>50.12098053942357</v>
      </c>
      <c r="O173" s="226">
        <v>57.1</v>
      </c>
      <c r="P173" s="220">
        <v>33</v>
      </c>
      <c r="Q173" s="220">
        <v>44.99</v>
      </c>
      <c r="R173" s="226">
        <v>56.1</v>
      </c>
      <c r="S173" s="220">
        <v>39.32</v>
      </c>
      <c r="T173" s="238">
        <v>51.6</v>
      </c>
      <c r="U173" s="220">
        <v>35.42</v>
      </c>
      <c r="V173" s="220">
        <v>41.94</v>
      </c>
      <c r="W173" s="220">
        <v>36</v>
      </c>
      <c r="X173" s="217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8"/>
      <c r="AT173" s="218"/>
      <c r="AU173" s="218"/>
      <c r="AV173" s="218"/>
      <c r="AW173" s="218"/>
      <c r="AX173" s="218"/>
      <c r="AY173" s="218"/>
      <c r="AZ173" s="218"/>
      <c r="BA173" s="218"/>
      <c r="BB173" s="218"/>
      <c r="BC173" s="218"/>
      <c r="BD173" s="218"/>
      <c r="BE173" s="218"/>
      <c r="BF173" s="218"/>
      <c r="BG173" s="218"/>
      <c r="BH173" s="218"/>
      <c r="BI173" s="218"/>
      <c r="BJ173" s="218"/>
      <c r="BK173" s="218"/>
      <c r="BL173" s="218"/>
      <c r="BM173" s="219">
        <v>39.910893027539466</v>
      </c>
    </row>
    <row r="174" spans="1:65">
      <c r="A174" s="30"/>
      <c r="B174" s="19">
        <v>1</v>
      </c>
      <c r="C174" s="9">
        <v>5</v>
      </c>
      <c r="D174" s="220">
        <v>32.4</v>
      </c>
      <c r="E174" s="220">
        <v>36.1</v>
      </c>
      <c r="F174" s="220">
        <v>38.9</v>
      </c>
      <c r="G174" s="220">
        <v>38.6</v>
      </c>
      <c r="H174" s="220">
        <v>38.700000000000003</v>
      </c>
      <c r="I174" s="220">
        <v>37</v>
      </c>
      <c r="J174" s="220">
        <v>39.4</v>
      </c>
      <c r="K174" s="220">
        <v>41.112000000000002</v>
      </c>
      <c r="L174" s="226">
        <v>55</v>
      </c>
      <c r="M174" s="220">
        <v>42.961668200759597</v>
      </c>
      <c r="N174" s="220">
        <v>49.098888760446933</v>
      </c>
      <c r="O174" s="226">
        <v>55.4</v>
      </c>
      <c r="P174" s="220">
        <v>35</v>
      </c>
      <c r="Q174" s="220">
        <v>46.08</v>
      </c>
      <c r="R174" s="226">
        <v>55.7</v>
      </c>
      <c r="S174" s="220">
        <v>40.909999999999997</v>
      </c>
      <c r="T174" s="220">
        <v>49.4</v>
      </c>
      <c r="U174" s="220">
        <v>35.4</v>
      </c>
      <c r="V174" s="220">
        <v>41.81</v>
      </c>
      <c r="W174" s="220">
        <v>35</v>
      </c>
      <c r="X174" s="217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  <c r="AZ174" s="218"/>
      <c r="BA174" s="218"/>
      <c r="BB174" s="218"/>
      <c r="BC174" s="218"/>
      <c r="BD174" s="218"/>
      <c r="BE174" s="218"/>
      <c r="BF174" s="218"/>
      <c r="BG174" s="218"/>
      <c r="BH174" s="218"/>
      <c r="BI174" s="218"/>
      <c r="BJ174" s="218"/>
      <c r="BK174" s="218"/>
      <c r="BL174" s="218"/>
      <c r="BM174" s="219">
        <v>77</v>
      </c>
    </row>
    <row r="175" spans="1:65">
      <c r="A175" s="30"/>
      <c r="B175" s="19">
        <v>1</v>
      </c>
      <c r="C175" s="9">
        <v>6</v>
      </c>
      <c r="D175" s="220">
        <v>32</v>
      </c>
      <c r="E175" s="220">
        <v>39.299999999999997</v>
      </c>
      <c r="F175" s="220">
        <v>39.799999999999997</v>
      </c>
      <c r="G175" s="220">
        <v>39.4</v>
      </c>
      <c r="H175" s="220">
        <v>36.6</v>
      </c>
      <c r="I175" s="220">
        <v>37.200000000000003</v>
      </c>
      <c r="J175" s="220">
        <v>38.1</v>
      </c>
      <c r="K175" s="220">
        <v>40.795000000000002</v>
      </c>
      <c r="L175" s="226">
        <v>57</v>
      </c>
      <c r="M175" s="220">
        <v>42.177687055400867</v>
      </c>
      <c r="N175" s="220">
        <v>52.218540048829134</v>
      </c>
      <c r="O175" s="226">
        <v>55.8</v>
      </c>
      <c r="P175" s="220">
        <v>35</v>
      </c>
      <c r="Q175" s="220">
        <v>46.34</v>
      </c>
      <c r="R175" s="226">
        <v>55.9</v>
      </c>
      <c r="S175" s="220">
        <v>41.29</v>
      </c>
      <c r="T175" s="220">
        <v>48.1</v>
      </c>
      <c r="U175" s="220">
        <v>36.450000000000003</v>
      </c>
      <c r="V175" s="220">
        <v>41.18</v>
      </c>
      <c r="W175" s="220">
        <v>35</v>
      </c>
      <c r="X175" s="217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18"/>
      <c r="AT175" s="218"/>
      <c r="AU175" s="218"/>
      <c r="AV175" s="218"/>
      <c r="AW175" s="218"/>
      <c r="AX175" s="218"/>
      <c r="AY175" s="218"/>
      <c r="AZ175" s="218"/>
      <c r="BA175" s="218"/>
      <c r="BB175" s="218"/>
      <c r="BC175" s="218"/>
      <c r="BD175" s="218"/>
      <c r="BE175" s="218"/>
      <c r="BF175" s="218"/>
      <c r="BG175" s="218"/>
      <c r="BH175" s="218"/>
      <c r="BI175" s="218"/>
      <c r="BJ175" s="218"/>
      <c r="BK175" s="218"/>
      <c r="BL175" s="218"/>
      <c r="BM175" s="221"/>
    </row>
    <row r="176" spans="1:65">
      <c r="A176" s="30"/>
      <c r="B176" s="20" t="s">
        <v>237</v>
      </c>
      <c r="C176" s="12"/>
      <c r="D176" s="222">
        <v>32.233333333333334</v>
      </c>
      <c r="E176" s="222">
        <v>38.233333333333327</v>
      </c>
      <c r="F176" s="222">
        <v>39.050000000000004</v>
      </c>
      <c r="G176" s="222">
        <v>38.416666666666664</v>
      </c>
      <c r="H176" s="222">
        <v>37.783333333333324</v>
      </c>
      <c r="I176" s="222">
        <v>37.75</v>
      </c>
      <c r="J176" s="222">
        <v>39.733333333333334</v>
      </c>
      <c r="K176" s="222">
        <v>40.31516666666667</v>
      </c>
      <c r="L176" s="222">
        <v>55.833333333333336</v>
      </c>
      <c r="M176" s="222">
        <v>42.772143685681677</v>
      </c>
      <c r="N176" s="222">
        <v>50.318571115822557</v>
      </c>
      <c r="O176" s="222">
        <v>55.699999999999996</v>
      </c>
      <c r="P176" s="222">
        <v>34.166666666666664</v>
      </c>
      <c r="Q176" s="222">
        <v>45.854999999999997</v>
      </c>
      <c r="R176" s="222">
        <v>56.366666666666667</v>
      </c>
      <c r="S176" s="222">
        <v>40.879999999999995</v>
      </c>
      <c r="T176" s="222">
        <v>48.933333333333337</v>
      </c>
      <c r="U176" s="222">
        <v>35.311666666666667</v>
      </c>
      <c r="V176" s="222">
        <v>40.988333333333337</v>
      </c>
      <c r="W176" s="222">
        <v>36</v>
      </c>
      <c r="X176" s="217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18"/>
      <c r="AT176" s="218"/>
      <c r="AU176" s="218"/>
      <c r="AV176" s="218"/>
      <c r="AW176" s="218"/>
      <c r="AX176" s="218"/>
      <c r="AY176" s="218"/>
      <c r="AZ176" s="218"/>
      <c r="BA176" s="218"/>
      <c r="BB176" s="218"/>
      <c r="BC176" s="218"/>
      <c r="BD176" s="218"/>
      <c r="BE176" s="218"/>
      <c r="BF176" s="218"/>
      <c r="BG176" s="218"/>
      <c r="BH176" s="218"/>
      <c r="BI176" s="218"/>
      <c r="BJ176" s="218"/>
      <c r="BK176" s="218"/>
      <c r="BL176" s="218"/>
      <c r="BM176" s="221"/>
    </row>
    <row r="177" spans="1:65">
      <c r="A177" s="30"/>
      <c r="B177" s="3" t="s">
        <v>238</v>
      </c>
      <c r="C177" s="29"/>
      <c r="D177" s="220">
        <v>32.1</v>
      </c>
      <c r="E177" s="220">
        <v>38.65</v>
      </c>
      <c r="F177" s="220">
        <v>39</v>
      </c>
      <c r="G177" s="220">
        <v>38.450000000000003</v>
      </c>
      <c r="H177" s="220">
        <v>37.799999999999997</v>
      </c>
      <c r="I177" s="220">
        <v>37.450000000000003</v>
      </c>
      <c r="J177" s="220">
        <v>39.75</v>
      </c>
      <c r="K177" s="220">
        <v>40.400000000000006</v>
      </c>
      <c r="L177" s="220">
        <v>57</v>
      </c>
      <c r="M177" s="220">
        <v>42.883206160932531</v>
      </c>
      <c r="N177" s="220">
        <v>50.363129127424727</v>
      </c>
      <c r="O177" s="220">
        <v>55.55</v>
      </c>
      <c r="P177" s="220">
        <v>34</v>
      </c>
      <c r="Q177" s="220">
        <v>46</v>
      </c>
      <c r="R177" s="220">
        <v>56.35</v>
      </c>
      <c r="S177" s="220">
        <v>41.099999999999994</v>
      </c>
      <c r="T177" s="220">
        <v>48.55</v>
      </c>
      <c r="U177" s="220">
        <v>35.274999999999999</v>
      </c>
      <c r="V177" s="220">
        <v>41.05</v>
      </c>
      <c r="W177" s="220">
        <v>35.5</v>
      </c>
      <c r="X177" s="217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18"/>
      <c r="AT177" s="218"/>
      <c r="AU177" s="218"/>
      <c r="AV177" s="218"/>
      <c r="AW177" s="218"/>
      <c r="AX177" s="218"/>
      <c r="AY177" s="218"/>
      <c r="AZ177" s="218"/>
      <c r="BA177" s="218"/>
      <c r="BB177" s="218"/>
      <c r="BC177" s="218"/>
      <c r="BD177" s="218"/>
      <c r="BE177" s="218"/>
      <c r="BF177" s="218"/>
      <c r="BG177" s="218"/>
      <c r="BH177" s="218"/>
      <c r="BI177" s="218"/>
      <c r="BJ177" s="218"/>
      <c r="BK177" s="218"/>
      <c r="BL177" s="218"/>
      <c r="BM177" s="221"/>
    </row>
    <row r="178" spans="1:65">
      <c r="A178" s="30"/>
      <c r="B178" s="3" t="s">
        <v>239</v>
      </c>
      <c r="C178" s="29"/>
      <c r="D178" s="220">
        <v>0.74475946900101075</v>
      </c>
      <c r="E178" s="220">
        <v>1.9561867668161619</v>
      </c>
      <c r="F178" s="220">
        <v>0.90719347440333797</v>
      </c>
      <c r="G178" s="220">
        <v>0.90203473695122571</v>
      </c>
      <c r="H178" s="220">
        <v>0.70261416628663786</v>
      </c>
      <c r="I178" s="220">
        <v>0.90055538419355463</v>
      </c>
      <c r="J178" s="220">
        <v>0.97911524687682461</v>
      </c>
      <c r="K178" s="220">
        <v>0.75104391793467573</v>
      </c>
      <c r="L178" s="220">
        <v>2.0412414523193152</v>
      </c>
      <c r="M178" s="220">
        <v>0.53153368959850511</v>
      </c>
      <c r="N178" s="220">
        <v>1.3305417350438231</v>
      </c>
      <c r="O178" s="220">
        <v>0.7641989269817131</v>
      </c>
      <c r="P178" s="220">
        <v>0.752772652709081</v>
      </c>
      <c r="Q178" s="220">
        <v>0.50468802244554989</v>
      </c>
      <c r="R178" s="220">
        <v>0.54283207962192681</v>
      </c>
      <c r="S178" s="220">
        <v>1.4507101709163013</v>
      </c>
      <c r="T178" s="220">
        <v>1.4610498508492678</v>
      </c>
      <c r="U178" s="220">
        <v>0.64060648347223981</v>
      </c>
      <c r="V178" s="220">
        <v>0.88329874146104603</v>
      </c>
      <c r="W178" s="220">
        <v>1.2649110640673518</v>
      </c>
      <c r="X178" s="217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21"/>
    </row>
    <row r="179" spans="1:65">
      <c r="A179" s="30"/>
      <c r="B179" s="3" t="s">
        <v>87</v>
      </c>
      <c r="C179" s="29"/>
      <c r="D179" s="13">
        <v>2.3105257569834874E-2</v>
      </c>
      <c r="E179" s="13">
        <v>5.1164431564502934E-2</v>
      </c>
      <c r="F179" s="13">
        <v>2.3231587052582277E-2</v>
      </c>
      <c r="G179" s="13">
        <v>2.3480296840378979E-2</v>
      </c>
      <c r="H179" s="13">
        <v>1.859587559647035E-2</v>
      </c>
      <c r="I179" s="13">
        <v>2.3855771766716678E-2</v>
      </c>
      <c r="J179" s="13">
        <v>2.4642162253611356E-2</v>
      </c>
      <c r="K179" s="13">
        <v>1.8629314474734711E-2</v>
      </c>
      <c r="L179" s="13">
        <v>3.6559548399748926E-2</v>
      </c>
      <c r="M179" s="13">
        <v>1.2427099597919856E-2</v>
      </c>
      <c r="N179" s="13">
        <v>2.6442359262968763E-2</v>
      </c>
      <c r="O179" s="13">
        <v>1.3719908922472409E-2</v>
      </c>
      <c r="P179" s="13">
        <v>2.2032370323192618E-2</v>
      </c>
      <c r="Q179" s="13">
        <v>1.1006172117447387E-2</v>
      </c>
      <c r="R179" s="13">
        <v>9.6303739731861647E-3</v>
      </c>
      <c r="S179" s="13">
        <v>3.5487039405976063E-2</v>
      </c>
      <c r="T179" s="13">
        <v>2.9857966979208467E-2</v>
      </c>
      <c r="U179" s="13">
        <v>1.8141496676421575E-2</v>
      </c>
      <c r="V179" s="13">
        <v>2.1550003857871248E-2</v>
      </c>
      <c r="W179" s="13">
        <v>3.5136418446315328E-2</v>
      </c>
      <c r="X179" s="158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240</v>
      </c>
      <c r="C180" s="29"/>
      <c r="D180" s="13">
        <v>-0.19236752454795814</v>
      </c>
      <c r="E180" s="13">
        <v>-4.2032627359367303E-2</v>
      </c>
      <c r="F180" s="13">
        <v>-2.1570377464253276E-2</v>
      </c>
      <c r="G180" s="13">
        <v>-3.7439061056382505E-2</v>
      </c>
      <c r="H180" s="13">
        <v>-5.3307744648511735E-2</v>
      </c>
      <c r="I180" s="13">
        <v>-5.4142938521781425E-2</v>
      </c>
      <c r="J180" s="13">
        <v>-4.4489030622194559E-3</v>
      </c>
      <c r="K180" s="13">
        <v>1.0129405995707552E-2</v>
      </c>
      <c r="L180" s="13">
        <v>0.39894973772716646</v>
      </c>
      <c r="M180" s="13">
        <v>7.1690970587099612E-2</v>
      </c>
      <c r="N180" s="13">
        <v>0.26077286922899834</v>
      </c>
      <c r="O180" s="13">
        <v>0.39560896223408659</v>
      </c>
      <c r="P180" s="13">
        <v>-0.1439262798983012</v>
      </c>
      <c r="Q180" s="13">
        <v>0.14893445176380693</v>
      </c>
      <c r="R180" s="13">
        <v>0.41231283969948573</v>
      </c>
      <c r="S180" s="13">
        <v>2.4281766178266828E-2</v>
      </c>
      <c r="T180" s="13">
        <v>0.22606460596028688</v>
      </c>
      <c r="U180" s="13">
        <v>-0.1152373703514783</v>
      </c>
      <c r="V180" s="13">
        <v>2.699614626639435E-2</v>
      </c>
      <c r="W180" s="13">
        <v>-9.7990616868453895E-2</v>
      </c>
      <c r="X180" s="158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241</v>
      </c>
      <c r="C181" s="47"/>
      <c r="D181" s="45">
        <v>1.55</v>
      </c>
      <c r="E181" s="45">
        <v>0.36</v>
      </c>
      <c r="F181" s="45">
        <v>0.19</v>
      </c>
      <c r="G181" s="45">
        <v>0.32</v>
      </c>
      <c r="H181" s="45">
        <v>0.45</v>
      </c>
      <c r="I181" s="45">
        <v>0.45</v>
      </c>
      <c r="J181" s="45">
        <v>0.06</v>
      </c>
      <c r="K181" s="45">
        <v>0.06</v>
      </c>
      <c r="L181" s="45">
        <v>3.15</v>
      </c>
      <c r="M181" s="45">
        <v>0.55000000000000004</v>
      </c>
      <c r="N181" s="45">
        <v>2.0499999999999998</v>
      </c>
      <c r="O181" s="45">
        <v>3.12</v>
      </c>
      <c r="P181" s="45">
        <v>1.17</v>
      </c>
      <c r="Q181" s="45">
        <v>1.1599999999999999</v>
      </c>
      <c r="R181" s="45">
        <v>3.25</v>
      </c>
      <c r="S181" s="45">
        <v>0.17</v>
      </c>
      <c r="T181" s="45">
        <v>1.77</v>
      </c>
      <c r="U181" s="45">
        <v>0.94</v>
      </c>
      <c r="V181" s="45">
        <v>0.19</v>
      </c>
      <c r="W181" s="45">
        <v>0.8</v>
      </c>
      <c r="X181" s="158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BM182" s="55"/>
    </row>
    <row r="183" spans="1:65" ht="15">
      <c r="B183" s="8" t="s">
        <v>555</v>
      </c>
      <c r="BM183" s="28" t="s">
        <v>67</v>
      </c>
    </row>
    <row r="184" spans="1:65" ht="15">
      <c r="A184" s="25" t="s">
        <v>25</v>
      </c>
      <c r="B184" s="18" t="s">
        <v>114</v>
      </c>
      <c r="C184" s="15" t="s">
        <v>115</v>
      </c>
      <c r="D184" s="16" t="s">
        <v>233</v>
      </c>
      <c r="E184" s="17" t="s">
        <v>233</v>
      </c>
      <c r="F184" s="17" t="s">
        <v>233</v>
      </c>
      <c r="G184" s="17" t="s">
        <v>233</v>
      </c>
      <c r="H184" s="17" t="s">
        <v>233</v>
      </c>
      <c r="I184" s="17" t="s">
        <v>233</v>
      </c>
      <c r="J184" s="17" t="s">
        <v>233</v>
      </c>
      <c r="K184" s="17" t="s">
        <v>233</v>
      </c>
      <c r="L184" s="17" t="s">
        <v>233</v>
      </c>
      <c r="M184" s="17" t="s">
        <v>233</v>
      </c>
      <c r="N184" s="17" t="s">
        <v>233</v>
      </c>
      <c r="O184" s="17" t="s">
        <v>233</v>
      </c>
      <c r="P184" s="17" t="s">
        <v>233</v>
      </c>
      <c r="Q184" s="17" t="s">
        <v>233</v>
      </c>
      <c r="R184" s="17" t="s">
        <v>233</v>
      </c>
      <c r="S184" s="17" t="s">
        <v>233</v>
      </c>
      <c r="T184" s="17" t="s">
        <v>233</v>
      </c>
      <c r="U184" s="17" t="s">
        <v>233</v>
      </c>
      <c r="V184" s="17" t="s">
        <v>233</v>
      </c>
      <c r="W184" s="17" t="s">
        <v>233</v>
      </c>
      <c r="X184" s="17" t="s">
        <v>233</v>
      </c>
      <c r="Y184" s="17" t="s">
        <v>233</v>
      </c>
      <c r="Z184" s="17" t="s">
        <v>233</v>
      </c>
      <c r="AA184" s="17" t="s">
        <v>233</v>
      </c>
      <c r="AB184" s="17" t="s">
        <v>233</v>
      </c>
      <c r="AC184" s="17" t="s">
        <v>233</v>
      </c>
      <c r="AD184" s="17" t="s">
        <v>233</v>
      </c>
      <c r="AE184" s="158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234</v>
      </c>
      <c r="C185" s="9" t="s">
        <v>234</v>
      </c>
      <c r="D185" s="155" t="s">
        <v>244</v>
      </c>
      <c r="E185" s="157" t="s">
        <v>245</v>
      </c>
      <c r="F185" s="157" t="s">
        <v>246</v>
      </c>
      <c r="G185" s="157" t="s">
        <v>247</v>
      </c>
      <c r="H185" s="157" t="s">
        <v>248</v>
      </c>
      <c r="I185" s="157" t="s">
        <v>249</v>
      </c>
      <c r="J185" s="157" t="s">
        <v>250</v>
      </c>
      <c r="K185" s="157" t="s">
        <v>251</v>
      </c>
      <c r="L185" s="157" t="s">
        <v>252</v>
      </c>
      <c r="M185" s="157" t="s">
        <v>253</v>
      </c>
      <c r="N185" s="157" t="s">
        <v>254</v>
      </c>
      <c r="O185" s="157" t="s">
        <v>255</v>
      </c>
      <c r="P185" s="157" t="s">
        <v>256</v>
      </c>
      <c r="Q185" s="157" t="s">
        <v>257</v>
      </c>
      <c r="R185" s="157" t="s">
        <v>258</v>
      </c>
      <c r="S185" s="157" t="s">
        <v>259</v>
      </c>
      <c r="T185" s="157" t="s">
        <v>260</v>
      </c>
      <c r="U185" s="157" t="s">
        <v>261</v>
      </c>
      <c r="V185" s="157" t="s">
        <v>262</v>
      </c>
      <c r="W185" s="157" t="s">
        <v>264</v>
      </c>
      <c r="X185" s="157" t="s">
        <v>266</v>
      </c>
      <c r="Y185" s="157" t="s">
        <v>267</v>
      </c>
      <c r="Z185" s="157" t="s">
        <v>268</v>
      </c>
      <c r="AA185" s="157" t="s">
        <v>269</v>
      </c>
      <c r="AB185" s="157" t="s">
        <v>270</v>
      </c>
      <c r="AC185" s="157" t="s">
        <v>235</v>
      </c>
      <c r="AD185" s="157" t="s">
        <v>271</v>
      </c>
      <c r="AE185" s="158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281</v>
      </c>
      <c r="E186" s="11" t="s">
        <v>281</v>
      </c>
      <c r="F186" s="11" t="s">
        <v>280</v>
      </c>
      <c r="G186" s="11" t="s">
        <v>280</v>
      </c>
      <c r="H186" s="11" t="s">
        <v>280</v>
      </c>
      <c r="I186" s="11" t="s">
        <v>280</v>
      </c>
      <c r="J186" s="11" t="s">
        <v>280</v>
      </c>
      <c r="K186" s="11" t="s">
        <v>280</v>
      </c>
      <c r="L186" s="11" t="s">
        <v>281</v>
      </c>
      <c r="M186" s="11" t="s">
        <v>280</v>
      </c>
      <c r="N186" s="11" t="s">
        <v>280</v>
      </c>
      <c r="O186" s="11" t="s">
        <v>305</v>
      </c>
      <c r="P186" s="11" t="s">
        <v>280</v>
      </c>
      <c r="Q186" s="11" t="s">
        <v>281</v>
      </c>
      <c r="R186" s="11" t="s">
        <v>281</v>
      </c>
      <c r="S186" s="11" t="s">
        <v>305</v>
      </c>
      <c r="T186" s="11" t="s">
        <v>281</v>
      </c>
      <c r="U186" s="11" t="s">
        <v>281</v>
      </c>
      <c r="V186" s="11" t="s">
        <v>305</v>
      </c>
      <c r="W186" s="11" t="s">
        <v>281</v>
      </c>
      <c r="X186" s="11" t="s">
        <v>280</v>
      </c>
      <c r="Y186" s="11" t="s">
        <v>305</v>
      </c>
      <c r="Z186" s="11" t="s">
        <v>281</v>
      </c>
      <c r="AA186" s="11" t="s">
        <v>281</v>
      </c>
      <c r="AB186" s="11" t="s">
        <v>281</v>
      </c>
      <c r="AC186" s="11" t="s">
        <v>305</v>
      </c>
      <c r="AD186" s="11" t="s">
        <v>280</v>
      </c>
      <c r="AE186" s="158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 t="s">
        <v>306</v>
      </c>
      <c r="E187" s="26" t="s">
        <v>306</v>
      </c>
      <c r="F187" s="26" t="s">
        <v>306</v>
      </c>
      <c r="G187" s="26" t="s">
        <v>306</v>
      </c>
      <c r="H187" s="26" t="s">
        <v>306</v>
      </c>
      <c r="I187" s="26" t="s">
        <v>306</v>
      </c>
      <c r="J187" s="26" t="s">
        <v>306</v>
      </c>
      <c r="K187" s="26" t="s">
        <v>306</v>
      </c>
      <c r="L187" s="26" t="s">
        <v>306</v>
      </c>
      <c r="M187" s="26" t="s">
        <v>121</v>
      </c>
      <c r="N187" s="26" t="s">
        <v>277</v>
      </c>
      <c r="O187" s="26" t="s">
        <v>307</v>
      </c>
      <c r="P187" s="26" t="s">
        <v>308</v>
      </c>
      <c r="Q187" s="26" t="s">
        <v>306</v>
      </c>
      <c r="R187" s="26" t="s">
        <v>307</v>
      </c>
      <c r="S187" s="26" t="s">
        <v>307</v>
      </c>
      <c r="T187" s="26" t="s">
        <v>307</v>
      </c>
      <c r="U187" s="26" t="s">
        <v>309</v>
      </c>
      <c r="V187" s="26" t="s">
        <v>309</v>
      </c>
      <c r="W187" s="26" t="s">
        <v>308</v>
      </c>
      <c r="X187" s="26" t="s">
        <v>309</v>
      </c>
      <c r="Y187" s="26" t="s">
        <v>306</v>
      </c>
      <c r="Z187" s="26" t="s">
        <v>309</v>
      </c>
      <c r="AA187" s="26" t="s">
        <v>309</v>
      </c>
      <c r="AB187" s="26" t="s">
        <v>306</v>
      </c>
      <c r="AC187" s="26" t="s">
        <v>309</v>
      </c>
      <c r="AD187" s="26" t="s">
        <v>308</v>
      </c>
      <c r="AE187" s="158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5">
        <v>9</v>
      </c>
      <c r="E188" s="216">
        <v>8.9</v>
      </c>
      <c r="F188" s="216">
        <v>9.3000000000000007</v>
      </c>
      <c r="G188" s="216">
        <v>11</v>
      </c>
      <c r="H188" s="216">
        <v>10.8</v>
      </c>
      <c r="I188" s="216">
        <v>9.1999999999999993</v>
      </c>
      <c r="J188" s="216">
        <v>9.3000000000000007</v>
      </c>
      <c r="K188" s="216">
        <v>10.4</v>
      </c>
      <c r="L188" s="216">
        <v>10.3</v>
      </c>
      <c r="M188" s="216">
        <v>9.5</v>
      </c>
      <c r="N188" s="216">
        <v>9.9</v>
      </c>
      <c r="O188" s="225">
        <v>10</v>
      </c>
      <c r="P188" s="216">
        <v>9.3663247710446011</v>
      </c>
      <c r="Q188" s="216">
        <v>11.36</v>
      </c>
      <c r="R188" s="216">
        <v>10.207305052023059</v>
      </c>
      <c r="S188" s="216">
        <v>11.5</v>
      </c>
      <c r="T188" s="227">
        <v>10.1</v>
      </c>
      <c r="U188" s="225">
        <v>7.5</v>
      </c>
      <c r="V188" s="216">
        <v>10.72</v>
      </c>
      <c r="W188" s="216">
        <v>10.66</v>
      </c>
      <c r="X188" s="216">
        <v>10.3</v>
      </c>
      <c r="Y188" s="225">
        <v>10</v>
      </c>
      <c r="Z188" s="216">
        <v>9.9</v>
      </c>
      <c r="AA188" s="216">
        <v>10.7</v>
      </c>
      <c r="AB188" s="216">
        <v>9.1</v>
      </c>
      <c r="AC188" s="225">
        <v>11</v>
      </c>
      <c r="AD188" s="216">
        <v>10.5</v>
      </c>
      <c r="AE188" s="217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9">
        <v>1</v>
      </c>
    </row>
    <row r="189" spans="1:65">
      <c r="A189" s="30"/>
      <c r="B189" s="19">
        <v>1</v>
      </c>
      <c r="C189" s="9">
        <v>2</v>
      </c>
      <c r="D189" s="226">
        <v>9</v>
      </c>
      <c r="E189" s="220">
        <v>9</v>
      </c>
      <c r="F189" s="220">
        <v>8.6999999999999993</v>
      </c>
      <c r="G189" s="220">
        <v>11.2</v>
      </c>
      <c r="H189" s="220">
        <v>11.3</v>
      </c>
      <c r="I189" s="220">
        <v>9</v>
      </c>
      <c r="J189" s="220">
        <v>9.1</v>
      </c>
      <c r="K189" s="220">
        <v>10</v>
      </c>
      <c r="L189" s="220">
        <v>10</v>
      </c>
      <c r="M189" s="220">
        <v>9.6</v>
      </c>
      <c r="N189" s="220">
        <v>9.6999999999999993</v>
      </c>
      <c r="O189" s="226">
        <v>11</v>
      </c>
      <c r="P189" s="220">
        <v>9.3475705914066118</v>
      </c>
      <c r="Q189" s="220">
        <v>12.25</v>
      </c>
      <c r="R189" s="220">
        <v>10.314203717372894</v>
      </c>
      <c r="S189" s="220">
        <v>11.8</v>
      </c>
      <c r="T189" s="220">
        <v>10.8</v>
      </c>
      <c r="U189" s="226">
        <v>7.5</v>
      </c>
      <c r="V189" s="220">
        <v>10.68</v>
      </c>
      <c r="W189" s="220">
        <v>10.63</v>
      </c>
      <c r="X189" s="220">
        <v>10.6</v>
      </c>
      <c r="Y189" s="226">
        <v>11</v>
      </c>
      <c r="Z189" s="220">
        <v>9.8000000000000007</v>
      </c>
      <c r="AA189" s="220">
        <v>10.6</v>
      </c>
      <c r="AB189" s="220">
        <v>9</v>
      </c>
      <c r="AC189" s="226">
        <v>12</v>
      </c>
      <c r="AD189" s="220">
        <v>10.5</v>
      </c>
      <c r="AE189" s="217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9">
        <v>37</v>
      </c>
    </row>
    <row r="190" spans="1:65">
      <c r="A190" s="30"/>
      <c r="B190" s="19">
        <v>1</v>
      </c>
      <c r="C190" s="9">
        <v>3</v>
      </c>
      <c r="D190" s="226">
        <v>9</v>
      </c>
      <c r="E190" s="220">
        <v>9.1999999999999993</v>
      </c>
      <c r="F190" s="220">
        <v>9.3000000000000007</v>
      </c>
      <c r="G190" s="220">
        <v>10.8</v>
      </c>
      <c r="H190" s="220">
        <v>10.7</v>
      </c>
      <c r="I190" s="238">
        <v>8.4</v>
      </c>
      <c r="J190" s="220">
        <v>9.1999999999999993</v>
      </c>
      <c r="K190" s="220">
        <v>10.199999999999999</v>
      </c>
      <c r="L190" s="220">
        <v>10.199999999999999</v>
      </c>
      <c r="M190" s="220">
        <v>9.6999999999999993</v>
      </c>
      <c r="N190" s="220">
        <v>9.5</v>
      </c>
      <c r="O190" s="226">
        <v>10</v>
      </c>
      <c r="P190" s="220">
        <v>9.3912387764889118</v>
      </c>
      <c r="Q190" s="238">
        <v>12.855</v>
      </c>
      <c r="R190" s="220">
        <v>10.166208844085675</v>
      </c>
      <c r="S190" s="220">
        <v>11.4</v>
      </c>
      <c r="T190" s="220">
        <v>10.8</v>
      </c>
      <c r="U190" s="226">
        <v>7.4</v>
      </c>
      <c r="V190" s="220">
        <v>10.62</v>
      </c>
      <c r="W190" s="220">
        <v>10.79</v>
      </c>
      <c r="X190" s="220">
        <v>10.4</v>
      </c>
      <c r="Y190" s="226">
        <v>11</v>
      </c>
      <c r="Z190" s="220">
        <v>9.9</v>
      </c>
      <c r="AA190" s="220">
        <v>10.9</v>
      </c>
      <c r="AB190" s="220">
        <v>9.1999999999999993</v>
      </c>
      <c r="AC190" s="226">
        <v>10</v>
      </c>
      <c r="AD190" s="238">
        <v>11.2</v>
      </c>
      <c r="AE190" s="217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9">
        <v>16</v>
      </c>
    </row>
    <row r="191" spans="1:65">
      <c r="A191" s="30"/>
      <c r="B191" s="19">
        <v>1</v>
      </c>
      <c r="C191" s="9">
        <v>4</v>
      </c>
      <c r="D191" s="226">
        <v>9</v>
      </c>
      <c r="E191" s="220">
        <v>8.9</v>
      </c>
      <c r="F191" s="220">
        <v>9.1</v>
      </c>
      <c r="G191" s="220">
        <v>10.6</v>
      </c>
      <c r="H191" s="220">
        <v>11.2</v>
      </c>
      <c r="I191" s="220">
        <v>9</v>
      </c>
      <c r="J191" s="220">
        <v>9.3000000000000007</v>
      </c>
      <c r="K191" s="220">
        <v>10.3</v>
      </c>
      <c r="L191" s="220">
        <v>10.199999999999999</v>
      </c>
      <c r="M191" s="220">
        <v>9.5</v>
      </c>
      <c r="N191" s="220">
        <v>9.5</v>
      </c>
      <c r="O191" s="226">
        <v>10</v>
      </c>
      <c r="P191" s="220">
        <v>9.0798730957234532</v>
      </c>
      <c r="Q191" s="220">
        <v>12.01</v>
      </c>
      <c r="R191" s="220">
        <v>10.371071331244208</v>
      </c>
      <c r="S191" s="220">
        <v>11.7</v>
      </c>
      <c r="T191" s="220">
        <v>10.7</v>
      </c>
      <c r="U191" s="226">
        <v>7.3</v>
      </c>
      <c r="V191" s="220">
        <v>10.54</v>
      </c>
      <c r="W191" s="220">
        <v>10.59</v>
      </c>
      <c r="X191" s="220">
        <v>10.5</v>
      </c>
      <c r="Y191" s="226">
        <v>10</v>
      </c>
      <c r="Z191" s="220">
        <v>10.3</v>
      </c>
      <c r="AA191" s="220">
        <v>11.1</v>
      </c>
      <c r="AB191" s="220">
        <v>9.1</v>
      </c>
      <c r="AC191" s="226">
        <v>3</v>
      </c>
      <c r="AD191" s="220">
        <v>10.6</v>
      </c>
      <c r="AE191" s="217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9">
        <v>10.16763630880898</v>
      </c>
    </row>
    <row r="192" spans="1:65">
      <c r="A192" s="30"/>
      <c r="B192" s="19">
        <v>1</v>
      </c>
      <c r="C192" s="9">
        <v>5</v>
      </c>
      <c r="D192" s="226">
        <v>9</v>
      </c>
      <c r="E192" s="220">
        <v>9</v>
      </c>
      <c r="F192" s="220">
        <v>9.3000000000000007</v>
      </c>
      <c r="G192" s="220">
        <v>10.8</v>
      </c>
      <c r="H192" s="220">
        <v>10.9</v>
      </c>
      <c r="I192" s="220">
        <v>9</v>
      </c>
      <c r="J192" s="220">
        <v>9.4</v>
      </c>
      <c r="K192" s="220">
        <v>9.8000000000000007</v>
      </c>
      <c r="L192" s="220">
        <v>10.199999999999999</v>
      </c>
      <c r="M192" s="220">
        <v>9.6999999999999993</v>
      </c>
      <c r="N192" s="220">
        <v>9.6999999999999993</v>
      </c>
      <c r="O192" s="226">
        <v>11</v>
      </c>
      <c r="P192" s="220">
        <v>9.3745598518364837</v>
      </c>
      <c r="Q192" s="220">
        <v>11.45</v>
      </c>
      <c r="R192" s="220">
        <v>10.493269598450301</v>
      </c>
      <c r="S192" s="220">
        <v>11</v>
      </c>
      <c r="T192" s="220">
        <v>10.6</v>
      </c>
      <c r="U192" s="226">
        <v>7.4</v>
      </c>
      <c r="V192" s="220">
        <v>10.66</v>
      </c>
      <c r="W192" s="220">
        <v>10.74</v>
      </c>
      <c r="X192" s="220">
        <v>10.3</v>
      </c>
      <c r="Y192" s="226">
        <v>10</v>
      </c>
      <c r="Z192" s="220">
        <v>9.5</v>
      </c>
      <c r="AA192" s="220">
        <v>10.7</v>
      </c>
      <c r="AB192" s="220">
        <v>9</v>
      </c>
      <c r="AC192" s="226">
        <v>11</v>
      </c>
      <c r="AD192" s="220">
        <v>10.8</v>
      </c>
      <c r="AE192" s="217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9">
        <v>78</v>
      </c>
    </row>
    <row r="193" spans="1:65">
      <c r="A193" s="30"/>
      <c r="B193" s="19">
        <v>1</v>
      </c>
      <c r="C193" s="9">
        <v>6</v>
      </c>
      <c r="D193" s="226">
        <v>9</v>
      </c>
      <c r="E193" s="220">
        <v>9.1</v>
      </c>
      <c r="F193" s="220">
        <v>9.1</v>
      </c>
      <c r="G193" s="220">
        <v>11.2</v>
      </c>
      <c r="H193" s="220">
        <v>11.1</v>
      </c>
      <c r="I193" s="220">
        <v>9</v>
      </c>
      <c r="J193" s="220">
        <v>9.1999999999999993</v>
      </c>
      <c r="K193" s="220">
        <v>9.8000000000000007</v>
      </c>
      <c r="L193" s="220">
        <v>9.9</v>
      </c>
      <c r="M193" s="220">
        <v>9.6999999999999993</v>
      </c>
      <c r="N193" s="220">
        <v>9.9</v>
      </c>
      <c r="O193" s="226">
        <v>11</v>
      </c>
      <c r="P193" s="220">
        <v>9.3313391971934756</v>
      </c>
      <c r="Q193" s="220">
        <v>11.33</v>
      </c>
      <c r="R193" s="220">
        <v>10.505027935915551</v>
      </c>
      <c r="S193" s="220">
        <v>11.5</v>
      </c>
      <c r="T193" s="220">
        <v>10.7</v>
      </c>
      <c r="U193" s="226">
        <v>7.7000000000000011</v>
      </c>
      <c r="V193" s="220">
        <v>10.66</v>
      </c>
      <c r="W193" s="220">
        <v>10.95</v>
      </c>
      <c r="X193" s="220">
        <v>10.8</v>
      </c>
      <c r="Y193" s="226">
        <v>10</v>
      </c>
      <c r="Z193" s="220">
        <v>10</v>
      </c>
      <c r="AA193" s="220">
        <v>11</v>
      </c>
      <c r="AB193" s="220">
        <v>8.9</v>
      </c>
      <c r="AC193" s="226">
        <v>12</v>
      </c>
      <c r="AD193" s="220">
        <v>10.6</v>
      </c>
      <c r="AE193" s="217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  <c r="AZ193" s="218"/>
      <c r="BA193" s="218"/>
      <c r="BB193" s="218"/>
      <c r="BC193" s="218"/>
      <c r="BD193" s="218"/>
      <c r="BE193" s="218"/>
      <c r="BF193" s="218"/>
      <c r="BG193" s="218"/>
      <c r="BH193" s="218"/>
      <c r="BI193" s="218"/>
      <c r="BJ193" s="218"/>
      <c r="BK193" s="218"/>
      <c r="BL193" s="218"/>
      <c r="BM193" s="221"/>
    </row>
    <row r="194" spans="1:65">
      <c r="A194" s="30"/>
      <c r="B194" s="20" t="s">
        <v>237</v>
      </c>
      <c r="C194" s="12"/>
      <c r="D194" s="222">
        <v>9</v>
      </c>
      <c r="E194" s="222">
        <v>9.0166666666666675</v>
      </c>
      <c r="F194" s="222">
        <v>9.1333333333333346</v>
      </c>
      <c r="G194" s="222">
        <v>10.933333333333335</v>
      </c>
      <c r="H194" s="222">
        <v>11</v>
      </c>
      <c r="I194" s="222">
        <v>8.9333333333333336</v>
      </c>
      <c r="J194" s="222">
        <v>9.25</v>
      </c>
      <c r="K194" s="222">
        <v>10.083333333333334</v>
      </c>
      <c r="L194" s="222">
        <v>10.133333333333335</v>
      </c>
      <c r="M194" s="222">
        <v>9.6166666666666671</v>
      </c>
      <c r="N194" s="222">
        <v>9.6999999999999993</v>
      </c>
      <c r="O194" s="222">
        <v>10.5</v>
      </c>
      <c r="P194" s="222">
        <v>9.3151510472822547</v>
      </c>
      <c r="Q194" s="222">
        <v>11.875833333333333</v>
      </c>
      <c r="R194" s="222">
        <v>10.342847746515282</v>
      </c>
      <c r="S194" s="222">
        <v>11.483333333333334</v>
      </c>
      <c r="T194" s="222">
        <v>10.616666666666667</v>
      </c>
      <c r="U194" s="222">
        <v>7.4666666666666677</v>
      </c>
      <c r="V194" s="222">
        <v>10.646666666666667</v>
      </c>
      <c r="W194" s="222">
        <v>10.726666666666667</v>
      </c>
      <c r="X194" s="222">
        <v>10.483333333333333</v>
      </c>
      <c r="Y194" s="222">
        <v>10.333333333333334</v>
      </c>
      <c r="Z194" s="222">
        <v>9.9</v>
      </c>
      <c r="AA194" s="222">
        <v>10.833333333333334</v>
      </c>
      <c r="AB194" s="222">
        <v>9.0499999999999989</v>
      </c>
      <c r="AC194" s="222">
        <v>9.8333333333333339</v>
      </c>
      <c r="AD194" s="222">
        <v>10.700000000000001</v>
      </c>
      <c r="AE194" s="217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  <c r="AZ194" s="218"/>
      <c r="BA194" s="218"/>
      <c r="BB194" s="218"/>
      <c r="BC194" s="218"/>
      <c r="BD194" s="218"/>
      <c r="BE194" s="218"/>
      <c r="BF194" s="218"/>
      <c r="BG194" s="218"/>
      <c r="BH194" s="218"/>
      <c r="BI194" s="218"/>
      <c r="BJ194" s="218"/>
      <c r="BK194" s="218"/>
      <c r="BL194" s="218"/>
      <c r="BM194" s="221"/>
    </row>
    <row r="195" spans="1:65">
      <c r="A195" s="30"/>
      <c r="B195" s="3" t="s">
        <v>238</v>
      </c>
      <c r="C195" s="29"/>
      <c r="D195" s="220">
        <v>9</v>
      </c>
      <c r="E195" s="220">
        <v>9</v>
      </c>
      <c r="F195" s="220">
        <v>9.1999999999999993</v>
      </c>
      <c r="G195" s="220">
        <v>10.9</v>
      </c>
      <c r="H195" s="220">
        <v>11</v>
      </c>
      <c r="I195" s="220">
        <v>9</v>
      </c>
      <c r="J195" s="220">
        <v>9.25</v>
      </c>
      <c r="K195" s="220">
        <v>10.1</v>
      </c>
      <c r="L195" s="220">
        <v>10.199999999999999</v>
      </c>
      <c r="M195" s="220">
        <v>9.6499999999999986</v>
      </c>
      <c r="N195" s="220">
        <v>9.6999999999999993</v>
      </c>
      <c r="O195" s="220">
        <v>10.5</v>
      </c>
      <c r="P195" s="220">
        <v>9.3569476812256056</v>
      </c>
      <c r="Q195" s="220">
        <v>11.73</v>
      </c>
      <c r="R195" s="220">
        <v>10.34263752430855</v>
      </c>
      <c r="S195" s="220">
        <v>11.5</v>
      </c>
      <c r="T195" s="220">
        <v>10.7</v>
      </c>
      <c r="U195" s="220">
        <v>7.45</v>
      </c>
      <c r="V195" s="220">
        <v>10.66</v>
      </c>
      <c r="W195" s="220">
        <v>10.7</v>
      </c>
      <c r="X195" s="220">
        <v>10.45</v>
      </c>
      <c r="Y195" s="220">
        <v>10</v>
      </c>
      <c r="Z195" s="220">
        <v>9.9</v>
      </c>
      <c r="AA195" s="220">
        <v>10.8</v>
      </c>
      <c r="AB195" s="220">
        <v>9.0500000000000007</v>
      </c>
      <c r="AC195" s="220">
        <v>11</v>
      </c>
      <c r="AD195" s="220">
        <v>10.6</v>
      </c>
      <c r="AE195" s="217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8"/>
      <c r="AT195" s="218"/>
      <c r="AU195" s="218"/>
      <c r="AV195" s="218"/>
      <c r="AW195" s="218"/>
      <c r="AX195" s="218"/>
      <c r="AY195" s="218"/>
      <c r="AZ195" s="218"/>
      <c r="BA195" s="218"/>
      <c r="BB195" s="218"/>
      <c r="BC195" s="218"/>
      <c r="BD195" s="218"/>
      <c r="BE195" s="218"/>
      <c r="BF195" s="218"/>
      <c r="BG195" s="218"/>
      <c r="BH195" s="218"/>
      <c r="BI195" s="218"/>
      <c r="BJ195" s="218"/>
      <c r="BK195" s="218"/>
      <c r="BL195" s="218"/>
      <c r="BM195" s="221"/>
    </row>
    <row r="196" spans="1:65">
      <c r="A196" s="30"/>
      <c r="B196" s="3" t="s">
        <v>239</v>
      </c>
      <c r="C196" s="29"/>
      <c r="D196" s="24">
        <v>0</v>
      </c>
      <c r="E196" s="24">
        <v>0.1169045194450008</v>
      </c>
      <c r="F196" s="24">
        <v>0.23380903889000301</v>
      </c>
      <c r="G196" s="24">
        <v>0.24221202832779898</v>
      </c>
      <c r="H196" s="24">
        <v>0.23664319132398473</v>
      </c>
      <c r="I196" s="24">
        <v>0.27325202042558905</v>
      </c>
      <c r="J196" s="24">
        <v>0.10488088481701563</v>
      </c>
      <c r="K196" s="24">
        <v>0.25625508125043411</v>
      </c>
      <c r="L196" s="24">
        <v>0.15055453054181606</v>
      </c>
      <c r="M196" s="24">
        <v>9.831920802501716E-2</v>
      </c>
      <c r="N196" s="24">
        <v>0.17888543819998334</v>
      </c>
      <c r="O196" s="24">
        <v>0.54772255750516607</v>
      </c>
      <c r="P196" s="24">
        <v>0.11713777881330865</v>
      </c>
      <c r="Q196" s="24">
        <v>0.61026565253721032</v>
      </c>
      <c r="R196" s="24">
        <v>0.14150570475827243</v>
      </c>
      <c r="S196" s="24">
        <v>0.2786873995477131</v>
      </c>
      <c r="T196" s="24">
        <v>0.26394443859772232</v>
      </c>
      <c r="U196" s="24">
        <v>0.13662601021279497</v>
      </c>
      <c r="V196" s="24">
        <v>6.153589738247691E-2</v>
      </c>
      <c r="W196" s="24">
        <v>0.13155480480266221</v>
      </c>
      <c r="X196" s="24">
        <v>0.19407902170679506</v>
      </c>
      <c r="Y196" s="24">
        <v>0.51639777949432231</v>
      </c>
      <c r="Z196" s="24">
        <v>0.26076809620810609</v>
      </c>
      <c r="AA196" s="24">
        <v>0.19663841605003524</v>
      </c>
      <c r="AB196" s="24">
        <v>0.10488088481701478</v>
      </c>
      <c r="AC196" s="24">
        <v>3.4302575219167837</v>
      </c>
      <c r="AD196" s="24">
        <v>0.26832815729997461</v>
      </c>
      <c r="AE196" s="158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87</v>
      </c>
      <c r="C197" s="29"/>
      <c r="D197" s="13">
        <v>0</v>
      </c>
      <c r="E197" s="13">
        <v>1.2965381084473286E-2</v>
      </c>
      <c r="F197" s="13">
        <v>2.559952980547478E-2</v>
      </c>
      <c r="G197" s="13">
        <v>2.2153539176323074E-2</v>
      </c>
      <c r="H197" s="13">
        <v>2.1513017393089522E-2</v>
      </c>
      <c r="I197" s="13">
        <v>3.0587912734207728E-2</v>
      </c>
      <c r="J197" s="13">
        <v>1.133847403427196E-2</v>
      </c>
      <c r="K197" s="13">
        <v>2.5413727066158753E-2</v>
      </c>
      <c r="L197" s="13">
        <v>1.4857354987679214E-2</v>
      </c>
      <c r="M197" s="13">
        <v>1.0223834456674227E-2</v>
      </c>
      <c r="N197" s="13">
        <v>1.8441797752575605E-2</v>
      </c>
      <c r="O197" s="13">
        <v>5.2164053095730099E-2</v>
      </c>
      <c r="P197" s="13">
        <v>1.2574973633678675E-2</v>
      </c>
      <c r="Q197" s="13">
        <v>5.1387185674314252E-2</v>
      </c>
      <c r="R197" s="13">
        <v>1.3681503221001064E-2</v>
      </c>
      <c r="S197" s="13">
        <v>2.4268859176869065E-2</v>
      </c>
      <c r="T197" s="13">
        <v>2.4861328596331771E-2</v>
      </c>
      <c r="U197" s="13">
        <v>1.8298126367785036E-2</v>
      </c>
      <c r="V197" s="13">
        <v>5.7798275562752268E-3</v>
      </c>
      <c r="W197" s="13">
        <v>1.2264276395524756E-2</v>
      </c>
      <c r="X197" s="13">
        <v>1.8513102229582995E-2</v>
      </c>
      <c r="Y197" s="13">
        <v>4.9973978660740867E-2</v>
      </c>
      <c r="Z197" s="13">
        <v>2.6340211738192534E-2</v>
      </c>
      <c r="AA197" s="13">
        <v>1.8151238404618637E-2</v>
      </c>
      <c r="AB197" s="13">
        <v>1.1589048046078984E-2</v>
      </c>
      <c r="AC197" s="13">
        <v>0.34883974799153733</v>
      </c>
      <c r="AD197" s="13">
        <v>2.5077397878502296E-2</v>
      </c>
      <c r="AE197" s="158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240</v>
      </c>
      <c r="C198" s="29"/>
      <c r="D198" s="13">
        <v>-0.11483852031542174</v>
      </c>
      <c r="E198" s="13">
        <v>-0.11319933239007984</v>
      </c>
      <c r="F198" s="13">
        <v>-0.10172501691268709</v>
      </c>
      <c r="G198" s="13">
        <v>7.5307279024228624E-2</v>
      </c>
      <c r="H198" s="13">
        <v>8.186403072559556E-2</v>
      </c>
      <c r="I198" s="13">
        <v>-0.12139527201678901</v>
      </c>
      <c r="J198" s="13">
        <v>-9.0250701435294567E-2</v>
      </c>
      <c r="K198" s="13">
        <v>-8.2913051682039773E-3</v>
      </c>
      <c r="L198" s="13">
        <v>-3.3737413921784976E-3</v>
      </c>
      <c r="M198" s="13">
        <v>-5.4188567077774641E-2</v>
      </c>
      <c r="N198" s="13">
        <v>-4.5992627451065804E-2</v>
      </c>
      <c r="O198" s="13">
        <v>3.2688392965341206E-2</v>
      </c>
      <c r="P198" s="13">
        <v>-8.384301283358786E-2</v>
      </c>
      <c r="Q198" s="13">
        <v>0.16800335620230777</v>
      </c>
      <c r="R198" s="13">
        <v>1.7232268384197003E-2</v>
      </c>
      <c r="S198" s="13">
        <v>0.12940048056050824</v>
      </c>
      <c r="T198" s="13">
        <v>4.4162708442734067E-2</v>
      </c>
      <c r="U198" s="13">
        <v>-0.26564380944686838</v>
      </c>
      <c r="V198" s="13">
        <v>4.7113246708349266E-2</v>
      </c>
      <c r="W198" s="13">
        <v>5.4981348749989944E-2</v>
      </c>
      <c r="X198" s="13">
        <v>3.1049205039999306E-2</v>
      </c>
      <c r="Y198" s="13">
        <v>1.6296513711923311E-2</v>
      </c>
      <c r="Z198" s="13">
        <v>-2.6322372346963885E-2</v>
      </c>
      <c r="AA198" s="13">
        <v>6.5472151472177664E-2</v>
      </c>
      <c r="AB198" s="13">
        <v>-0.10992095653939649</v>
      </c>
      <c r="AC198" s="13">
        <v>-3.2879124048331154E-2</v>
      </c>
      <c r="AD198" s="13">
        <v>5.2358648069443126E-2</v>
      </c>
      <c r="AE198" s="158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241</v>
      </c>
      <c r="C199" s="47"/>
      <c r="D199" s="45" t="s">
        <v>242</v>
      </c>
      <c r="E199" s="45">
        <v>1.08</v>
      </c>
      <c r="F199" s="45">
        <v>0.96</v>
      </c>
      <c r="G199" s="45">
        <v>0.77</v>
      </c>
      <c r="H199" s="45">
        <v>0.83</v>
      </c>
      <c r="I199" s="45">
        <v>1.1599999999999999</v>
      </c>
      <c r="J199" s="45">
        <v>0.85</v>
      </c>
      <c r="K199" s="45">
        <v>0.05</v>
      </c>
      <c r="L199" s="45">
        <v>0</v>
      </c>
      <c r="M199" s="45">
        <v>0.5</v>
      </c>
      <c r="N199" s="45">
        <v>0.42</v>
      </c>
      <c r="O199" s="45" t="s">
        <v>242</v>
      </c>
      <c r="P199" s="45">
        <v>0.79</v>
      </c>
      <c r="Q199" s="45">
        <v>1.68</v>
      </c>
      <c r="R199" s="45">
        <v>0.2</v>
      </c>
      <c r="S199" s="45">
        <v>1.3</v>
      </c>
      <c r="T199" s="45">
        <v>0.47</v>
      </c>
      <c r="U199" s="45">
        <v>2.57</v>
      </c>
      <c r="V199" s="45">
        <v>0.49</v>
      </c>
      <c r="W199" s="45">
        <v>0.56999999999999995</v>
      </c>
      <c r="X199" s="45">
        <v>0.34</v>
      </c>
      <c r="Y199" s="45" t="s">
        <v>242</v>
      </c>
      <c r="Z199" s="45">
        <v>0.22</v>
      </c>
      <c r="AA199" s="45">
        <v>0.67</v>
      </c>
      <c r="AB199" s="45">
        <v>1.04</v>
      </c>
      <c r="AC199" s="45" t="s">
        <v>242</v>
      </c>
      <c r="AD199" s="45">
        <v>0.55000000000000004</v>
      </c>
      <c r="AE199" s="158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 t="s">
        <v>313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BM200" s="55"/>
    </row>
    <row r="201" spans="1:65">
      <c r="BM201" s="55"/>
    </row>
    <row r="202" spans="1:65" ht="15">
      <c r="B202" s="8" t="s">
        <v>556</v>
      </c>
      <c r="BM202" s="28" t="s">
        <v>67</v>
      </c>
    </row>
    <row r="203" spans="1:65" ht="15">
      <c r="A203" s="25" t="s">
        <v>51</v>
      </c>
      <c r="B203" s="18" t="s">
        <v>114</v>
      </c>
      <c r="C203" s="15" t="s">
        <v>115</v>
      </c>
      <c r="D203" s="16" t="s">
        <v>233</v>
      </c>
      <c r="E203" s="17" t="s">
        <v>233</v>
      </c>
      <c r="F203" s="17" t="s">
        <v>233</v>
      </c>
      <c r="G203" s="17" t="s">
        <v>233</v>
      </c>
      <c r="H203" s="17" t="s">
        <v>233</v>
      </c>
      <c r="I203" s="17" t="s">
        <v>233</v>
      </c>
      <c r="J203" s="17" t="s">
        <v>233</v>
      </c>
      <c r="K203" s="17" t="s">
        <v>233</v>
      </c>
      <c r="L203" s="17" t="s">
        <v>233</v>
      </c>
      <c r="M203" s="17" t="s">
        <v>233</v>
      </c>
      <c r="N203" s="17" t="s">
        <v>233</v>
      </c>
      <c r="O203" s="17" t="s">
        <v>233</v>
      </c>
      <c r="P203" s="17" t="s">
        <v>233</v>
      </c>
      <c r="Q203" s="17" t="s">
        <v>233</v>
      </c>
      <c r="R203" s="17" t="s">
        <v>233</v>
      </c>
      <c r="S203" s="17" t="s">
        <v>233</v>
      </c>
      <c r="T203" s="17" t="s">
        <v>233</v>
      </c>
      <c r="U203" s="17" t="s">
        <v>233</v>
      </c>
      <c r="V203" s="17" t="s">
        <v>233</v>
      </c>
      <c r="W203" s="17" t="s">
        <v>233</v>
      </c>
      <c r="X203" s="17" t="s">
        <v>233</v>
      </c>
      <c r="Y203" s="17" t="s">
        <v>233</v>
      </c>
      <c r="Z203" s="17" t="s">
        <v>233</v>
      </c>
      <c r="AA203" s="17" t="s">
        <v>233</v>
      </c>
      <c r="AB203" s="17" t="s">
        <v>233</v>
      </c>
      <c r="AC203" s="17" t="s">
        <v>233</v>
      </c>
      <c r="AD203" s="17" t="s">
        <v>233</v>
      </c>
      <c r="AE203" s="158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 t="s">
        <v>234</v>
      </c>
      <c r="C204" s="9" t="s">
        <v>234</v>
      </c>
      <c r="D204" s="155" t="s">
        <v>244</v>
      </c>
      <c r="E204" s="157" t="s">
        <v>245</v>
      </c>
      <c r="F204" s="157" t="s">
        <v>246</v>
      </c>
      <c r="G204" s="157" t="s">
        <v>247</v>
      </c>
      <c r="H204" s="157" t="s">
        <v>248</v>
      </c>
      <c r="I204" s="157" t="s">
        <v>249</v>
      </c>
      <c r="J204" s="157" t="s">
        <v>250</v>
      </c>
      <c r="K204" s="157" t="s">
        <v>251</v>
      </c>
      <c r="L204" s="157" t="s">
        <v>252</v>
      </c>
      <c r="M204" s="157" t="s">
        <v>253</v>
      </c>
      <c r="N204" s="157" t="s">
        <v>254</v>
      </c>
      <c r="O204" s="157" t="s">
        <v>255</v>
      </c>
      <c r="P204" s="157" t="s">
        <v>256</v>
      </c>
      <c r="Q204" s="157" t="s">
        <v>257</v>
      </c>
      <c r="R204" s="157" t="s">
        <v>258</v>
      </c>
      <c r="S204" s="157" t="s">
        <v>260</v>
      </c>
      <c r="T204" s="157" t="s">
        <v>261</v>
      </c>
      <c r="U204" s="157" t="s">
        <v>262</v>
      </c>
      <c r="V204" s="157" t="s">
        <v>264</v>
      </c>
      <c r="W204" s="157" t="s">
        <v>265</v>
      </c>
      <c r="X204" s="157" t="s">
        <v>266</v>
      </c>
      <c r="Y204" s="157" t="s">
        <v>267</v>
      </c>
      <c r="Z204" s="157" t="s">
        <v>268</v>
      </c>
      <c r="AA204" s="157" t="s">
        <v>269</v>
      </c>
      <c r="AB204" s="157" t="s">
        <v>270</v>
      </c>
      <c r="AC204" s="157" t="s">
        <v>235</v>
      </c>
      <c r="AD204" s="157" t="s">
        <v>271</v>
      </c>
      <c r="AE204" s="158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 t="s">
        <v>3</v>
      </c>
    </row>
    <row r="205" spans="1:65">
      <c r="A205" s="30"/>
      <c r="B205" s="19"/>
      <c r="C205" s="9"/>
      <c r="D205" s="10" t="s">
        <v>281</v>
      </c>
      <c r="E205" s="11" t="s">
        <v>281</v>
      </c>
      <c r="F205" s="11" t="s">
        <v>280</v>
      </c>
      <c r="G205" s="11" t="s">
        <v>280</v>
      </c>
      <c r="H205" s="11" t="s">
        <v>280</v>
      </c>
      <c r="I205" s="11" t="s">
        <v>280</v>
      </c>
      <c r="J205" s="11" t="s">
        <v>280</v>
      </c>
      <c r="K205" s="11" t="s">
        <v>280</v>
      </c>
      <c r="L205" s="11" t="s">
        <v>281</v>
      </c>
      <c r="M205" s="11" t="s">
        <v>305</v>
      </c>
      <c r="N205" s="11" t="s">
        <v>280</v>
      </c>
      <c r="O205" s="11" t="s">
        <v>305</v>
      </c>
      <c r="P205" s="11" t="s">
        <v>280</v>
      </c>
      <c r="Q205" s="11" t="s">
        <v>281</v>
      </c>
      <c r="R205" s="11" t="s">
        <v>281</v>
      </c>
      <c r="S205" s="11" t="s">
        <v>281</v>
      </c>
      <c r="T205" s="11" t="s">
        <v>281</v>
      </c>
      <c r="U205" s="11" t="s">
        <v>305</v>
      </c>
      <c r="V205" s="11" t="s">
        <v>281</v>
      </c>
      <c r="W205" s="11" t="s">
        <v>305</v>
      </c>
      <c r="X205" s="11" t="s">
        <v>305</v>
      </c>
      <c r="Y205" s="11" t="s">
        <v>305</v>
      </c>
      <c r="Z205" s="11" t="s">
        <v>281</v>
      </c>
      <c r="AA205" s="11" t="s">
        <v>281</v>
      </c>
      <c r="AB205" s="11" t="s">
        <v>281</v>
      </c>
      <c r="AC205" s="11" t="s">
        <v>305</v>
      </c>
      <c r="AD205" s="11" t="s">
        <v>281</v>
      </c>
      <c r="AE205" s="158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/>
      <c r="C206" s="9"/>
      <c r="D206" s="26" t="s">
        <v>306</v>
      </c>
      <c r="E206" s="26" t="s">
        <v>306</v>
      </c>
      <c r="F206" s="26" t="s">
        <v>306</v>
      </c>
      <c r="G206" s="26" t="s">
        <v>306</v>
      </c>
      <c r="H206" s="26" t="s">
        <v>306</v>
      </c>
      <c r="I206" s="26" t="s">
        <v>306</v>
      </c>
      <c r="J206" s="26" t="s">
        <v>306</v>
      </c>
      <c r="K206" s="26" t="s">
        <v>306</v>
      </c>
      <c r="L206" s="26" t="s">
        <v>306</v>
      </c>
      <c r="M206" s="26" t="s">
        <v>121</v>
      </c>
      <c r="N206" s="26" t="s">
        <v>277</v>
      </c>
      <c r="O206" s="26" t="s">
        <v>307</v>
      </c>
      <c r="P206" s="26" t="s">
        <v>308</v>
      </c>
      <c r="Q206" s="26" t="s">
        <v>306</v>
      </c>
      <c r="R206" s="26" t="s">
        <v>307</v>
      </c>
      <c r="S206" s="26" t="s">
        <v>307</v>
      </c>
      <c r="T206" s="26" t="s">
        <v>309</v>
      </c>
      <c r="U206" s="26" t="s">
        <v>309</v>
      </c>
      <c r="V206" s="26" t="s">
        <v>308</v>
      </c>
      <c r="W206" s="26" t="s">
        <v>306</v>
      </c>
      <c r="X206" s="26" t="s">
        <v>309</v>
      </c>
      <c r="Y206" s="26" t="s">
        <v>306</v>
      </c>
      <c r="Z206" s="26" t="s">
        <v>309</v>
      </c>
      <c r="AA206" s="26" t="s">
        <v>309</v>
      </c>
      <c r="AB206" s="26" t="s">
        <v>306</v>
      </c>
      <c r="AC206" s="26" t="s">
        <v>309</v>
      </c>
      <c r="AD206" s="26" t="s">
        <v>308</v>
      </c>
      <c r="AE206" s="158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2</v>
      </c>
    </row>
    <row r="207" spans="1:65">
      <c r="A207" s="30"/>
      <c r="B207" s="18">
        <v>1</v>
      </c>
      <c r="C207" s="14">
        <v>1</v>
      </c>
      <c r="D207" s="216">
        <v>19</v>
      </c>
      <c r="E207" s="225">
        <v>14</v>
      </c>
      <c r="F207" s="216">
        <v>16</v>
      </c>
      <c r="G207" s="216">
        <v>17</v>
      </c>
      <c r="H207" s="216">
        <v>18</v>
      </c>
      <c r="I207" s="216">
        <v>17</v>
      </c>
      <c r="J207" s="216">
        <v>16</v>
      </c>
      <c r="K207" s="216">
        <v>18</v>
      </c>
      <c r="L207" s="216">
        <v>19.8</v>
      </c>
      <c r="M207" s="216">
        <v>17</v>
      </c>
      <c r="N207" s="216">
        <v>17.8</v>
      </c>
      <c r="O207" s="216">
        <v>17</v>
      </c>
      <c r="P207" s="216">
        <v>17.815966072516023</v>
      </c>
      <c r="Q207" s="225">
        <v>20.87</v>
      </c>
      <c r="R207" s="216">
        <v>18.478797487407853</v>
      </c>
      <c r="S207" s="225">
        <v>21</v>
      </c>
      <c r="T207" s="216">
        <v>18</v>
      </c>
      <c r="U207" s="216">
        <v>18.63</v>
      </c>
      <c r="V207" s="216">
        <v>18</v>
      </c>
      <c r="W207" s="216">
        <v>17.18</v>
      </c>
      <c r="X207" s="216">
        <v>18</v>
      </c>
      <c r="Y207" s="225">
        <v>30</v>
      </c>
      <c r="Z207" s="216">
        <v>18</v>
      </c>
      <c r="AA207" s="216">
        <v>18</v>
      </c>
      <c r="AB207" s="216">
        <v>18</v>
      </c>
      <c r="AC207" s="216">
        <v>19</v>
      </c>
      <c r="AD207" s="216">
        <v>19</v>
      </c>
      <c r="AE207" s="217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  <c r="AZ207" s="218"/>
      <c r="BA207" s="218"/>
      <c r="BB207" s="218"/>
      <c r="BC207" s="218"/>
      <c r="BD207" s="218"/>
      <c r="BE207" s="218"/>
      <c r="BF207" s="218"/>
      <c r="BG207" s="218"/>
      <c r="BH207" s="218"/>
      <c r="BI207" s="218"/>
      <c r="BJ207" s="218"/>
      <c r="BK207" s="218"/>
      <c r="BL207" s="218"/>
      <c r="BM207" s="219">
        <v>1</v>
      </c>
    </row>
    <row r="208" spans="1:65">
      <c r="A208" s="30"/>
      <c r="B208" s="19">
        <v>1</v>
      </c>
      <c r="C208" s="9">
        <v>2</v>
      </c>
      <c r="D208" s="220">
        <v>19</v>
      </c>
      <c r="E208" s="226">
        <v>14</v>
      </c>
      <c r="F208" s="220">
        <v>16</v>
      </c>
      <c r="G208" s="220">
        <v>18</v>
      </c>
      <c r="H208" s="220">
        <v>18</v>
      </c>
      <c r="I208" s="220">
        <v>16</v>
      </c>
      <c r="J208" s="220">
        <v>16</v>
      </c>
      <c r="K208" s="220">
        <v>18</v>
      </c>
      <c r="L208" s="220">
        <v>19.100000000000001</v>
      </c>
      <c r="M208" s="220">
        <v>18</v>
      </c>
      <c r="N208" s="220">
        <v>18.3</v>
      </c>
      <c r="O208" s="220">
        <v>18</v>
      </c>
      <c r="P208" s="220">
        <v>17.513664388889399</v>
      </c>
      <c r="Q208" s="226">
        <v>22.32</v>
      </c>
      <c r="R208" s="220">
        <v>18.517013222085104</v>
      </c>
      <c r="S208" s="226">
        <v>20</v>
      </c>
      <c r="T208" s="220">
        <v>17</v>
      </c>
      <c r="U208" s="220">
        <v>18.559999999999999</v>
      </c>
      <c r="V208" s="220">
        <v>18</v>
      </c>
      <c r="W208" s="238">
        <v>16.510000000000002</v>
      </c>
      <c r="X208" s="220">
        <v>18</v>
      </c>
      <c r="Y208" s="226">
        <v>31</v>
      </c>
      <c r="Z208" s="220">
        <v>18</v>
      </c>
      <c r="AA208" s="220">
        <v>18</v>
      </c>
      <c r="AB208" s="220">
        <v>19</v>
      </c>
      <c r="AC208" s="220">
        <v>19</v>
      </c>
      <c r="AD208" s="220">
        <v>19</v>
      </c>
      <c r="AE208" s="217"/>
      <c r="AF208" s="218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  <c r="AZ208" s="218"/>
      <c r="BA208" s="218"/>
      <c r="BB208" s="218"/>
      <c r="BC208" s="218"/>
      <c r="BD208" s="218"/>
      <c r="BE208" s="218"/>
      <c r="BF208" s="218"/>
      <c r="BG208" s="218"/>
      <c r="BH208" s="218"/>
      <c r="BI208" s="218"/>
      <c r="BJ208" s="218"/>
      <c r="BK208" s="218"/>
      <c r="BL208" s="218"/>
      <c r="BM208" s="219">
        <v>15</v>
      </c>
    </row>
    <row r="209" spans="1:65">
      <c r="A209" s="30"/>
      <c r="B209" s="19">
        <v>1</v>
      </c>
      <c r="C209" s="9">
        <v>3</v>
      </c>
      <c r="D209" s="220">
        <v>18</v>
      </c>
      <c r="E209" s="226">
        <v>15</v>
      </c>
      <c r="F209" s="220">
        <v>16</v>
      </c>
      <c r="G209" s="220">
        <v>17</v>
      </c>
      <c r="H209" s="220">
        <v>18</v>
      </c>
      <c r="I209" s="220">
        <v>17</v>
      </c>
      <c r="J209" s="220">
        <v>17</v>
      </c>
      <c r="K209" s="220">
        <v>18</v>
      </c>
      <c r="L209" s="220">
        <v>19.5</v>
      </c>
      <c r="M209" s="220">
        <v>17</v>
      </c>
      <c r="N209" s="220">
        <v>17.899999999999999</v>
      </c>
      <c r="O209" s="220">
        <v>18</v>
      </c>
      <c r="P209" s="220">
        <v>17.605955060684266</v>
      </c>
      <c r="Q209" s="238">
        <v>42.561999999999998</v>
      </c>
      <c r="R209" s="220">
        <v>18.560020161996576</v>
      </c>
      <c r="S209" s="226">
        <v>20</v>
      </c>
      <c r="T209" s="220">
        <v>17</v>
      </c>
      <c r="U209" s="220">
        <v>17.63</v>
      </c>
      <c r="V209" s="220">
        <v>18</v>
      </c>
      <c r="W209" s="220">
        <v>17.260000000000002</v>
      </c>
      <c r="X209" s="220">
        <v>18</v>
      </c>
      <c r="Y209" s="226">
        <v>30</v>
      </c>
      <c r="Z209" s="220">
        <v>17</v>
      </c>
      <c r="AA209" s="220">
        <v>17</v>
      </c>
      <c r="AB209" s="220">
        <v>18</v>
      </c>
      <c r="AC209" s="220">
        <v>20</v>
      </c>
      <c r="AD209" s="220">
        <v>19</v>
      </c>
      <c r="AE209" s="217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19">
        <v>16</v>
      </c>
    </row>
    <row r="210" spans="1:65">
      <c r="A210" s="30"/>
      <c r="B210" s="19">
        <v>1</v>
      </c>
      <c r="C210" s="9">
        <v>4</v>
      </c>
      <c r="D210" s="220">
        <v>18</v>
      </c>
      <c r="E210" s="226">
        <v>15</v>
      </c>
      <c r="F210" s="220">
        <v>16</v>
      </c>
      <c r="G210" s="220">
        <v>17</v>
      </c>
      <c r="H210" s="220">
        <v>18</v>
      </c>
      <c r="I210" s="220">
        <v>17</v>
      </c>
      <c r="J210" s="220">
        <v>17</v>
      </c>
      <c r="K210" s="220">
        <v>18</v>
      </c>
      <c r="L210" s="220">
        <v>19</v>
      </c>
      <c r="M210" s="220">
        <v>17</v>
      </c>
      <c r="N210" s="220">
        <v>17.7</v>
      </c>
      <c r="O210" s="220">
        <v>17</v>
      </c>
      <c r="P210" s="220">
        <v>18.14658668997664</v>
      </c>
      <c r="Q210" s="226">
        <v>27.55</v>
      </c>
      <c r="R210" s="220">
        <v>18.343533838480916</v>
      </c>
      <c r="S210" s="226">
        <v>20</v>
      </c>
      <c r="T210" s="220">
        <v>16</v>
      </c>
      <c r="U210" s="220">
        <v>18.899999999999999</v>
      </c>
      <c r="V210" s="220">
        <v>18</v>
      </c>
      <c r="W210" s="220">
        <v>17.149999999999999</v>
      </c>
      <c r="X210" s="220">
        <v>18</v>
      </c>
      <c r="Y210" s="226">
        <v>30</v>
      </c>
      <c r="Z210" s="220">
        <v>17</v>
      </c>
      <c r="AA210" s="220">
        <v>17</v>
      </c>
      <c r="AB210" s="220">
        <v>18</v>
      </c>
      <c r="AC210" s="220">
        <v>20</v>
      </c>
      <c r="AD210" s="220">
        <v>20</v>
      </c>
      <c r="AE210" s="217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19">
        <v>17.811494610668639</v>
      </c>
    </row>
    <row r="211" spans="1:65">
      <c r="A211" s="30"/>
      <c r="B211" s="19">
        <v>1</v>
      </c>
      <c r="C211" s="9">
        <v>5</v>
      </c>
      <c r="D211" s="220">
        <v>19</v>
      </c>
      <c r="E211" s="226">
        <v>15</v>
      </c>
      <c r="F211" s="220">
        <v>16</v>
      </c>
      <c r="G211" s="220">
        <v>17</v>
      </c>
      <c r="H211" s="220">
        <v>18</v>
      </c>
      <c r="I211" s="220">
        <v>17</v>
      </c>
      <c r="J211" s="220">
        <v>17</v>
      </c>
      <c r="K211" s="220">
        <v>17</v>
      </c>
      <c r="L211" s="220">
        <v>19</v>
      </c>
      <c r="M211" s="220">
        <v>18</v>
      </c>
      <c r="N211" s="220">
        <v>18.2</v>
      </c>
      <c r="O211" s="220">
        <v>18</v>
      </c>
      <c r="P211" s="220">
        <v>17.579181027209632</v>
      </c>
      <c r="Q211" s="226">
        <v>19.34</v>
      </c>
      <c r="R211" s="220">
        <v>18.6690531907396</v>
      </c>
      <c r="S211" s="226">
        <v>21</v>
      </c>
      <c r="T211" s="220">
        <v>17</v>
      </c>
      <c r="U211" s="220">
        <v>18.440000000000001</v>
      </c>
      <c r="V211" s="220">
        <v>18</v>
      </c>
      <c r="W211" s="220">
        <v>17.309999999999999</v>
      </c>
      <c r="X211" s="220">
        <v>18</v>
      </c>
      <c r="Y211" s="226">
        <v>30</v>
      </c>
      <c r="Z211" s="220">
        <v>17</v>
      </c>
      <c r="AA211" s="220">
        <v>17</v>
      </c>
      <c r="AB211" s="220">
        <v>18</v>
      </c>
      <c r="AC211" s="220">
        <v>19</v>
      </c>
      <c r="AD211" s="220">
        <v>18</v>
      </c>
      <c r="AE211" s="217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19">
        <v>79</v>
      </c>
    </row>
    <row r="212" spans="1:65">
      <c r="A212" s="30"/>
      <c r="B212" s="19">
        <v>1</v>
      </c>
      <c r="C212" s="9">
        <v>6</v>
      </c>
      <c r="D212" s="220">
        <v>19</v>
      </c>
      <c r="E212" s="226">
        <v>15</v>
      </c>
      <c r="F212" s="220">
        <v>16</v>
      </c>
      <c r="G212" s="220">
        <v>17</v>
      </c>
      <c r="H212" s="220">
        <v>17</v>
      </c>
      <c r="I212" s="220">
        <v>17</v>
      </c>
      <c r="J212" s="220">
        <v>17</v>
      </c>
      <c r="K212" s="220">
        <v>17</v>
      </c>
      <c r="L212" s="220">
        <v>19.399999999999999</v>
      </c>
      <c r="M212" s="220">
        <v>17</v>
      </c>
      <c r="N212" s="220">
        <v>17.7</v>
      </c>
      <c r="O212" s="220">
        <v>18</v>
      </c>
      <c r="P212" s="220">
        <v>17.96392780494719</v>
      </c>
      <c r="Q212" s="226">
        <v>16.98</v>
      </c>
      <c r="R212" s="220">
        <v>18.768557327338716</v>
      </c>
      <c r="S212" s="226">
        <v>20</v>
      </c>
      <c r="T212" s="220">
        <v>18</v>
      </c>
      <c r="U212" s="238">
        <v>16.78</v>
      </c>
      <c r="V212" s="220">
        <v>19</v>
      </c>
      <c r="W212" s="220">
        <v>17.46</v>
      </c>
      <c r="X212" s="220">
        <v>19</v>
      </c>
      <c r="Y212" s="226">
        <v>29</v>
      </c>
      <c r="Z212" s="220">
        <v>17</v>
      </c>
      <c r="AA212" s="220">
        <v>17</v>
      </c>
      <c r="AB212" s="220">
        <v>18</v>
      </c>
      <c r="AC212" s="238">
        <v>21</v>
      </c>
      <c r="AD212" s="220">
        <v>18</v>
      </c>
      <c r="AE212" s="217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21"/>
    </row>
    <row r="213" spans="1:65">
      <c r="A213" s="30"/>
      <c r="B213" s="20" t="s">
        <v>237</v>
      </c>
      <c r="C213" s="12"/>
      <c r="D213" s="222">
        <v>18.666666666666668</v>
      </c>
      <c r="E213" s="222">
        <v>14.666666666666666</v>
      </c>
      <c r="F213" s="222">
        <v>16</v>
      </c>
      <c r="G213" s="222">
        <v>17.166666666666668</v>
      </c>
      <c r="H213" s="222">
        <v>17.833333333333332</v>
      </c>
      <c r="I213" s="222">
        <v>16.833333333333332</v>
      </c>
      <c r="J213" s="222">
        <v>16.666666666666668</v>
      </c>
      <c r="K213" s="222">
        <v>17.666666666666668</v>
      </c>
      <c r="L213" s="222">
        <v>19.3</v>
      </c>
      <c r="M213" s="222">
        <v>17.333333333333332</v>
      </c>
      <c r="N213" s="222">
        <v>17.933333333333334</v>
      </c>
      <c r="O213" s="222">
        <v>17.666666666666668</v>
      </c>
      <c r="P213" s="222">
        <v>17.770880174037192</v>
      </c>
      <c r="Q213" s="222">
        <v>24.936999999999998</v>
      </c>
      <c r="R213" s="222">
        <v>18.556162538008127</v>
      </c>
      <c r="S213" s="222">
        <v>20.333333333333332</v>
      </c>
      <c r="T213" s="222">
        <v>17.166666666666668</v>
      </c>
      <c r="U213" s="222">
        <v>18.156666666666666</v>
      </c>
      <c r="V213" s="222">
        <v>18.166666666666668</v>
      </c>
      <c r="W213" s="222">
        <v>17.145</v>
      </c>
      <c r="X213" s="222">
        <v>18.166666666666668</v>
      </c>
      <c r="Y213" s="222">
        <v>30</v>
      </c>
      <c r="Z213" s="222">
        <v>17.333333333333332</v>
      </c>
      <c r="AA213" s="222">
        <v>17.333333333333332</v>
      </c>
      <c r="AB213" s="222">
        <v>18.166666666666668</v>
      </c>
      <c r="AC213" s="222">
        <v>19.666666666666668</v>
      </c>
      <c r="AD213" s="222">
        <v>18.833333333333332</v>
      </c>
      <c r="AE213" s="217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  <c r="AZ213" s="218"/>
      <c r="BA213" s="218"/>
      <c r="BB213" s="218"/>
      <c r="BC213" s="218"/>
      <c r="BD213" s="218"/>
      <c r="BE213" s="218"/>
      <c r="BF213" s="218"/>
      <c r="BG213" s="218"/>
      <c r="BH213" s="218"/>
      <c r="BI213" s="218"/>
      <c r="BJ213" s="218"/>
      <c r="BK213" s="218"/>
      <c r="BL213" s="218"/>
      <c r="BM213" s="221"/>
    </row>
    <row r="214" spans="1:65">
      <c r="A214" s="30"/>
      <c r="B214" s="3" t="s">
        <v>238</v>
      </c>
      <c r="C214" s="29"/>
      <c r="D214" s="220">
        <v>19</v>
      </c>
      <c r="E214" s="220">
        <v>15</v>
      </c>
      <c r="F214" s="220">
        <v>16</v>
      </c>
      <c r="G214" s="220">
        <v>17</v>
      </c>
      <c r="H214" s="220">
        <v>18</v>
      </c>
      <c r="I214" s="220">
        <v>17</v>
      </c>
      <c r="J214" s="220">
        <v>17</v>
      </c>
      <c r="K214" s="220">
        <v>18</v>
      </c>
      <c r="L214" s="220">
        <v>19.25</v>
      </c>
      <c r="M214" s="220">
        <v>17</v>
      </c>
      <c r="N214" s="220">
        <v>17.850000000000001</v>
      </c>
      <c r="O214" s="220">
        <v>18</v>
      </c>
      <c r="P214" s="220">
        <v>17.710960566600143</v>
      </c>
      <c r="Q214" s="220">
        <v>21.594999999999999</v>
      </c>
      <c r="R214" s="220">
        <v>18.53851669204084</v>
      </c>
      <c r="S214" s="220">
        <v>20</v>
      </c>
      <c r="T214" s="220">
        <v>17</v>
      </c>
      <c r="U214" s="220">
        <v>18.5</v>
      </c>
      <c r="V214" s="220">
        <v>18</v>
      </c>
      <c r="W214" s="220">
        <v>17.22</v>
      </c>
      <c r="X214" s="220">
        <v>18</v>
      </c>
      <c r="Y214" s="220">
        <v>30</v>
      </c>
      <c r="Z214" s="220">
        <v>17</v>
      </c>
      <c r="AA214" s="220">
        <v>17</v>
      </c>
      <c r="AB214" s="220">
        <v>18</v>
      </c>
      <c r="AC214" s="220">
        <v>19.5</v>
      </c>
      <c r="AD214" s="220">
        <v>19</v>
      </c>
      <c r="AE214" s="217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  <c r="AZ214" s="218"/>
      <c r="BA214" s="218"/>
      <c r="BB214" s="218"/>
      <c r="BC214" s="218"/>
      <c r="BD214" s="218"/>
      <c r="BE214" s="218"/>
      <c r="BF214" s="218"/>
      <c r="BG214" s="218"/>
      <c r="BH214" s="218"/>
      <c r="BI214" s="218"/>
      <c r="BJ214" s="218"/>
      <c r="BK214" s="218"/>
      <c r="BL214" s="218"/>
      <c r="BM214" s="221"/>
    </row>
    <row r="215" spans="1:65">
      <c r="A215" s="30"/>
      <c r="B215" s="3" t="s">
        <v>239</v>
      </c>
      <c r="C215" s="29"/>
      <c r="D215" s="24">
        <v>0.5163977794943222</v>
      </c>
      <c r="E215" s="24">
        <v>0.51639777949432231</v>
      </c>
      <c r="F215" s="24">
        <v>0</v>
      </c>
      <c r="G215" s="24">
        <v>0.40824829046386296</v>
      </c>
      <c r="H215" s="24">
        <v>0.40824829046386302</v>
      </c>
      <c r="I215" s="24">
        <v>0.40824829046386296</v>
      </c>
      <c r="J215" s="24">
        <v>0.5163977794943222</v>
      </c>
      <c r="K215" s="24">
        <v>0.5163977794943222</v>
      </c>
      <c r="L215" s="24">
        <v>0.32249030993194189</v>
      </c>
      <c r="M215" s="24">
        <v>0.5163977794943222</v>
      </c>
      <c r="N215" s="24">
        <v>0.25819888974716138</v>
      </c>
      <c r="O215" s="24">
        <v>0.5163977794943222</v>
      </c>
      <c r="P215" s="24">
        <v>0.24922452856773564</v>
      </c>
      <c r="Q215" s="24">
        <v>9.3327148247441993</v>
      </c>
      <c r="R215" s="24">
        <v>0.14872774531069591</v>
      </c>
      <c r="S215" s="24">
        <v>0.5163977794943222</v>
      </c>
      <c r="T215" s="24">
        <v>0.752772652709081</v>
      </c>
      <c r="U215" s="24">
        <v>0.79901606158241001</v>
      </c>
      <c r="V215" s="24">
        <v>0.40824829046386302</v>
      </c>
      <c r="W215" s="24">
        <v>0.32989392234474357</v>
      </c>
      <c r="X215" s="24">
        <v>0.40824829046386302</v>
      </c>
      <c r="Y215" s="24">
        <v>0.63245553203367588</v>
      </c>
      <c r="Z215" s="24">
        <v>0.5163977794943222</v>
      </c>
      <c r="AA215" s="24">
        <v>0.5163977794943222</v>
      </c>
      <c r="AB215" s="24">
        <v>0.40824829046386296</v>
      </c>
      <c r="AC215" s="24">
        <v>0.81649658092772603</v>
      </c>
      <c r="AD215" s="24">
        <v>0.752772652709081</v>
      </c>
      <c r="AE215" s="158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87</v>
      </c>
      <c r="C216" s="29"/>
      <c r="D216" s="13">
        <v>2.76641667586244E-2</v>
      </c>
      <c r="E216" s="13">
        <v>3.520893951097652E-2</v>
      </c>
      <c r="F216" s="13">
        <v>0</v>
      </c>
      <c r="G216" s="13">
        <v>2.3781453813428909E-2</v>
      </c>
      <c r="H216" s="13">
        <v>2.2892427502646525E-2</v>
      </c>
      <c r="I216" s="13">
        <v>2.4252373690922552E-2</v>
      </c>
      <c r="J216" s="13">
        <v>3.0983866769659328E-2</v>
      </c>
      <c r="K216" s="13">
        <v>2.9230062990244651E-2</v>
      </c>
      <c r="L216" s="13">
        <v>1.6709342483520306E-2</v>
      </c>
      <c r="M216" s="13">
        <v>2.9792179586210898E-2</v>
      </c>
      <c r="N216" s="13">
        <v>1.4397707606719035E-2</v>
      </c>
      <c r="O216" s="13">
        <v>2.9230062990244651E-2</v>
      </c>
      <c r="P216" s="13">
        <v>1.4024321031202856E-2</v>
      </c>
      <c r="Q216" s="13">
        <v>0.37425170729214419</v>
      </c>
      <c r="R216" s="13">
        <v>8.0150055274661753E-3</v>
      </c>
      <c r="S216" s="13">
        <v>2.5396612106278142E-2</v>
      </c>
      <c r="T216" s="13">
        <v>4.3850834138393066E-2</v>
      </c>
      <c r="U216" s="13">
        <v>4.4006759404208375E-2</v>
      </c>
      <c r="V216" s="13">
        <v>2.2472382961313559E-2</v>
      </c>
      <c r="W216" s="13">
        <v>1.9241406960906596E-2</v>
      </c>
      <c r="X216" s="13">
        <v>2.2472382961313559E-2</v>
      </c>
      <c r="Y216" s="13">
        <v>2.1081851067789197E-2</v>
      </c>
      <c r="Z216" s="13">
        <v>2.9792179586210898E-2</v>
      </c>
      <c r="AA216" s="13">
        <v>2.9792179586210898E-2</v>
      </c>
      <c r="AB216" s="13">
        <v>2.2472382961313556E-2</v>
      </c>
      <c r="AC216" s="13">
        <v>4.1516775301409799E-2</v>
      </c>
      <c r="AD216" s="13">
        <v>3.9970229347384832E-2</v>
      </c>
      <c r="AE216" s="158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240</v>
      </c>
      <c r="C217" s="29"/>
      <c r="D217" s="13">
        <v>4.8012369241927644E-2</v>
      </c>
      <c r="E217" s="13">
        <v>-0.17656170988134257</v>
      </c>
      <c r="F217" s="13">
        <v>-0.10170368350691916</v>
      </c>
      <c r="G217" s="13">
        <v>-3.6202910429298574E-2</v>
      </c>
      <c r="H217" s="13">
        <v>1.2261027579130168E-3</v>
      </c>
      <c r="I217" s="13">
        <v>-5.4917417022904536E-2</v>
      </c>
      <c r="J217" s="13">
        <v>-6.427467031970735E-2</v>
      </c>
      <c r="K217" s="13">
        <v>-8.1311505388897976E-3</v>
      </c>
      <c r="L217" s="13">
        <v>8.3569931769778893E-2</v>
      </c>
      <c r="M217" s="13">
        <v>-2.6845657132495759E-2</v>
      </c>
      <c r="N217" s="13">
        <v>6.8404547359948165E-3</v>
      </c>
      <c r="O217" s="13">
        <v>-8.1311505388897976E-3</v>
      </c>
      <c r="P217" s="13">
        <v>-2.2802374264043745E-3</v>
      </c>
      <c r="Q217" s="13">
        <v>0.40005095277424729</v>
      </c>
      <c r="R217" s="13">
        <v>4.1808278508725039E-2</v>
      </c>
      <c r="S217" s="13">
        <v>0.1415849022099569</v>
      </c>
      <c r="T217" s="13">
        <v>-3.6202910429298574E-2</v>
      </c>
      <c r="U217" s="13">
        <v>1.9379174153710821E-2</v>
      </c>
      <c r="V217" s="13">
        <v>1.9940609351518868E-2</v>
      </c>
      <c r="W217" s="13">
        <v>-3.7419353357883045E-2</v>
      </c>
      <c r="X217" s="13">
        <v>1.9940609351518868E-2</v>
      </c>
      <c r="Y217" s="13">
        <v>0.68430559342452657</v>
      </c>
      <c r="Z217" s="13">
        <v>-2.6845657132495759E-2</v>
      </c>
      <c r="AA217" s="13">
        <v>-2.6845657132495759E-2</v>
      </c>
      <c r="AB217" s="13">
        <v>1.9940609351518868E-2</v>
      </c>
      <c r="AC217" s="13">
        <v>0.10415588902274542</v>
      </c>
      <c r="AD217" s="13">
        <v>5.7369622538730569E-2</v>
      </c>
      <c r="AE217" s="158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46" t="s">
        <v>241</v>
      </c>
      <c r="C218" s="47"/>
      <c r="D218" s="45">
        <v>0.84</v>
      </c>
      <c r="E218" s="45">
        <v>3.2</v>
      </c>
      <c r="F218" s="45">
        <v>1.85</v>
      </c>
      <c r="G218" s="45">
        <v>0.67</v>
      </c>
      <c r="H218" s="45">
        <v>0</v>
      </c>
      <c r="I218" s="45">
        <v>1.01</v>
      </c>
      <c r="J218" s="45">
        <v>1.18</v>
      </c>
      <c r="K218" s="45">
        <v>0.17</v>
      </c>
      <c r="L218" s="45">
        <v>1.48</v>
      </c>
      <c r="M218" s="45">
        <v>0.51</v>
      </c>
      <c r="N218" s="45">
        <v>0.1</v>
      </c>
      <c r="O218" s="45">
        <v>0.17</v>
      </c>
      <c r="P218" s="45">
        <v>0.06</v>
      </c>
      <c r="Q218" s="45">
        <v>7.19</v>
      </c>
      <c r="R218" s="45">
        <v>0.73</v>
      </c>
      <c r="S218" s="45">
        <v>2.5299999999999998</v>
      </c>
      <c r="T218" s="45">
        <v>0.67</v>
      </c>
      <c r="U218" s="45">
        <v>0.33</v>
      </c>
      <c r="V218" s="45">
        <v>0.34</v>
      </c>
      <c r="W218" s="45">
        <v>0.7</v>
      </c>
      <c r="X218" s="45">
        <v>0.34</v>
      </c>
      <c r="Y218" s="45">
        <v>12.31</v>
      </c>
      <c r="Z218" s="45">
        <v>0.51</v>
      </c>
      <c r="AA218" s="45">
        <v>0.51</v>
      </c>
      <c r="AB218" s="45">
        <v>0.34</v>
      </c>
      <c r="AC218" s="45">
        <v>1.85</v>
      </c>
      <c r="AD218" s="45">
        <v>1.01</v>
      </c>
      <c r="AE218" s="158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BM219" s="55"/>
    </row>
    <row r="220" spans="1:65" ht="15">
      <c r="B220" s="8" t="s">
        <v>557</v>
      </c>
      <c r="BM220" s="28" t="s">
        <v>67</v>
      </c>
    </row>
    <row r="221" spans="1:65" ht="15">
      <c r="A221" s="25" t="s">
        <v>28</v>
      </c>
      <c r="B221" s="18" t="s">
        <v>114</v>
      </c>
      <c r="C221" s="15" t="s">
        <v>115</v>
      </c>
      <c r="D221" s="16" t="s">
        <v>233</v>
      </c>
      <c r="E221" s="17" t="s">
        <v>233</v>
      </c>
      <c r="F221" s="17" t="s">
        <v>233</v>
      </c>
      <c r="G221" s="17" t="s">
        <v>233</v>
      </c>
      <c r="H221" s="17" t="s">
        <v>233</v>
      </c>
      <c r="I221" s="17" t="s">
        <v>233</v>
      </c>
      <c r="J221" s="17" t="s">
        <v>233</v>
      </c>
      <c r="K221" s="17" t="s">
        <v>233</v>
      </c>
      <c r="L221" s="17" t="s">
        <v>233</v>
      </c>
      <c r="M221" s="17" t="s">
        <v>233</v>
      </c>
      <c r="N221" s="17" t="s">
        <v>233</v>
      </c>
      <c r="O221" s="17" t="s">
        <v>233</v>
      </c>
      <c r="P221" s="17" t="s">
        <v>233</v>
      </c>
      <c r="Q221" s="17" t="s">
        <v>233</v>
      </c>
      <c r="R221" s="17" t="s">
        <v>233</v>
      </c>
      <c r="S221" s="17" t="s">
        <v>233</v>
      </c>
      <c r="T221" s="17" t="s">
        <v>233</v>
      </c>
      <c r="U221" s="17" t="s">
        <v>233</v>
      </c>
      <c r="V221" s="158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1</v>
      </c>
    </row>
    <row r="222" spans="1:65">
      <c r="A222" s="30"/>
      <c r="B222" s="19" t="s">
        <v>234</v>
      </c>
      <c r="C222" s="9" t="s">
        <v>234</v>
      </c>
      <c r="D222" s="155" t="s">
        <v>245</v>
      </c>
      <c r="E222" s="157" t="s">
        <v>247</v>
      </c>
      <c r="F222" s="157" t="s">
        <v>248</v>
      </c>
      <c r="G222" s="157" t="s">
        <v>249</v>
      </c>
      <c r="H222" s="157" t="s">
        <v>250</v>
      </c>
      <c r="I222" s="157" t="s">
        <v>251</v>
      </c>
      <c r="J222" s="157" t="s">
        <v>252</v>
      </c>
      <c r="K222" s="157" t="s">
        <v>253</v>
      </c>
      <c r="L222" s="157" t="s">
        <v>256</v>
      </c>
      <c r="M222" s="157" t="s">
        <v>258</v>
      </c>
      <c r="N222" s="157" t="s">
        <v>260</v>
      </c>
      <c r="O222" s="157" t="s">
        <v>261</v>
      </c>
      <c r="P222" s="157" t="s">
        <v>264</v>
      </c>
      <c r="Q222" s="157" t="s">
        <v>266</v>
      </c>
      <c r="R222" s="157" t="s">
        <v>268</v>
      </c>
      <c r="S222" s="157" t="s">
        <v>269</v>
      </c>
      <c r="T222" s="157" t="s">
        <v>270</v>
      </c>
      <c r="U222" s="157" t="s">
        <v>271</v>
      </c>
      <c r="V222" s="158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 t="s">
        <v>3</v>
      </c>
    </row>
    <row r="223" spans="1:65">
      <c r="A223" s="30"/>
      <c r="B223" s="19"/>
      <c r="C223" s="9"/>
      <c r="D223" s="10" t="s">
        <v>281</v>
      </c>
      <c r="E223" s="11" t="s">
        <v>280</v>
      </c>
      <c r="F223" s="11" t="s">
        <v>280</v>
      </c>
      <c r="G223" s="11" t="s">
        <v>280</v>
      </c>
      <c r="H223" s="11" t="s">
        <v>280</v>
      </c>
      <c r="I223" s="11" t="s">
        <v>280</v>
      </c>
      <c r="J223" s="11" t="s">
        <v>281</v>
      </c>
      <c r="K223" s="11" t="s">
        <v>280</v>
      </c>
      <c r="L223" s="11" t="s">
        <v>280</v>
      </c>
      <c r="M223" s="11" t="s">
        <v>281</v>
      </c>
      <c r="N223" s="11" t="s">
        <v>281</v>
      </c>
      <c r="O223" s="11" t="s">
        <v>281</v>
      </c>
      <c r="P223" s="11" t="s">
        <v>281</v>
      </c>
      <c r="Q223" s="11" t="s">
        <v>280</v>
      </c>
      <c r="R223" s="11" t="s">
        <v>281</v>
      </c>
      <c r="S223" s="11" t="s">
        <v>281</v>
      </c>
      <c r="T223" s="11" t="s">
        <v>281</v>
      </c>
      <c r="U223" s="11" t="s">
        <v>280</v>
      </c>
      <c r="V223" s="158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2</v>
      </c>
    </row>
    <row r="224" spans="1:65">
      <c r="A224" s="30"/>
      <c r="B224" s="19"/>
      <c r="C224" s="9"/>
      <c r="D224" s="26" t="s">
        <v>306</v>
      </c>
      <c r="E224" s="26" t="s">
        <v>306</v>
      </c>
      <c r="F224" s="26" t="s">
        <v>306</v>
      </c>
      <c r="G224" s="26" t="s">
        <v>306</v>
      </c>
      <c r="H224" s="26" t="s">
        <v>306</v>
      </c>
      <c r="I224" s="26" t="s">
        <v>306</v>
      </c>
      <c r="J224" s="26" t="s">
        <v>306</v>
      </c>
      <c r="K224" s="26" t="s">
        <v>121</v>
      </c>
      <c r="L224" s="26" t="s">
        <v>308</v>
      </c>
      <c r="M224" s="26" t="s">
        <v>307</v>
      </c>
      <c r="N224" s="26" t="s">
        <v>307</v>
      </c>
      <c r="O224" s="26" t="s">
        <v>309</v>
      </c>
      <c r="P224" s="26" t="s">
        <v>308</v>
      </c>
      <c r="Q224" s="26" t="s">
        <v>309</v>
      </c>
      <c r="R224" s="26" t="s">
        <v>309</v>
      </c>
      <c r="S224" s="26" t="s">
        <v>309</v>
      </c>
      <c r="T224" s="26" t="s">
        <v>306</v>
      </c>
      <c r="U224" s="26" t="s">
        <v>308</v>
      </c>
      <c r="V224" s="158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3</v>
      </c>
    </row>
    <row r="225" spans="1:65">
      <c r="A225" s="30"/>
      <c r="B225" s="18">
        <v>1</v>
      </c>
      <c r="C225" s="14">
        <v>1</v>
      </c>
      <c r="D225" s="22">
        <v>1.49</v>
      </c>
      <c r="E225" s="22">
        <v>1.44</v>
      </c>
      <c r="F225" s="22">
        <v>1.52</v>
      </c>
      <c r="G225" s="22">
        <v>1.68</v>
      </c>
      <c r="H225" s="22">
        <v>1.4</v>
      </c>
      <c r="I225" s="22">
        <v>1.5</v>
      </c>
      <c r="J225" s="22">
        <v>1.58</v>
      </c>
      <c r="K225" s="151">
        <v>1.88</v>
      </c>
      <c r="L225" s="22">
        <v>1.4979028236753362</v>
      </c>
      <c r="M225" s="22">
        <v>1.539500679031234</v>
      </c>
      <c r="N225" s="151">
        <v>1.9</v>
      </c>
      <c r="O225" s="22">
        <v>1.3</v>
      </c>
      <c r="P225" s="151">
        <v>2.13</v>
      </c>
      <c r="Q225" s="22">
        <v>1.62</v>
      </c>
      <c r="R225" s="22">
        <v>1.52</v>
      </c>
      <c r="S225" s="22">
        <v>1.57</v>
      </c>
      <c r="T225" s="22">
        <v>1.59</v>
      </c>
      <c r="U225" s="22">
        <v>1.65</v>
      </c>
      <c r="V225" s="158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>
        <v>1</v>
      </c>
      <c r="C226" s="9">
        <v>2</v>
      </c>
      <c r="D226" s="11">
        <v>1.45</v>
      </c>
      <c r="E226" s="11">
        <v>1.45</v>
      </c>
      <c r="F226" s="11">
        <v>1.59</v>
      </c>
      <c r="G226" s="11">
        <v>1.64</v>
      </c>
      <c r="H226" s="11">
        <v>1.44</v>
      </c>
      <c r="I226" s="11">
        <v>1.42</v>
      </c>
      <c r="J226" s="11">
        <v>1.53</v>
      </c>
      <c r="K226" s="154">
        <v>1.91</v>
      </c>
      <c r="L226" s="11">
        <v>1.4611939632822359</v>
      </c>
      <c r="M226" s="11">
        <v>1.5552497879242637</v>
      </c>
      <c r="N226" s="154">
        <v>1.88</v>
      </c>
      <c r="O226" s="11">
        <v>1.3</v>
      </c>
      <c r="P226" s="154">
        <v>2.11</v>
      </c>
      <c r="Q226" s="11">
        <v>1.62</v>
      </c>
      <c r="R226" s="11">
        <v>1.46</v>
      </c>
      <c r="S226" s="11">
        <v>1.53</v>
      </c>
      <c r="T226" s="11">
        <v>1.64</v>
      </c>
      <c r="U226" s="11">
        <v>1.71</v>
      </c>
      <c r="V226" s="158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39</v>
      </c>
    </row>
    <row r="227" spans="1:65">
      <c r="A227" s="30"/>
      <c r="B227" s="19">
        <v>1</v>
      </c>
      <c r="C227" s="9">
        <v>3</v>
      </c>
      <c r="D227" s="11">
        <v>1.5</v>
      </c>
      <c r="E227" s="11">
        <v>1.26</v>
      </c>
      <c r="F227" s="11">
        <v>1.49</v>
      </c>
      <c r="G227" s="11">
        <v>1.56</v>
      </c>
      <c r="H227" s="11">
        <v>1.42</v>
      </c>
      <c r="I227" s="11">
        <v>1.5</v>
      </c>
      <c r="J227" s="11">
        <v>1.56</v>
      </c>
      <c r="K227" s="154">
        <v>1.9699999999999998</v>
      </c>
      <c r="L227" s="11">
        <v>1.5065915138750121</v>
      </c>
      <c r="M227" s="11">
        <v>1.4743884294870999</v>
      </c>
      <c r="N227" s="154">
        <v>1.88</v>
      </c>
      <c r="O227" s="11">
        <v>1.3</v>
      </c>
      <c r="P227" s="154">
        <v>2.13</v>
      </c>
      <c r="Q227" s="11">
        <v>1.58</v>
      </c>
      <c r="R227" s="11">
        <v>1.5</v>
      </c>
      <c r="S227" s="11">
        <v>1.54</v>
      </c>
      <c r="T227" s="11">
        <v>1.61</v>
      </c>
      <c r="U227" s="11">
        <v>1.65</v>
      </c>
      <c r="V227" s="158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16</v>
      </c>
    </row>
    <row r="228" spans="1:65">
      <c r="A228" s="30"/>
      <c r="B228" s="19">
        <v>1</v>
      </c>
      <c r="C228" s="9">
        <v>4</v>
      </c>
      <c r="D228" s="11">
        <v>1.44</v>
      </c>
      <c r="E228" s="11">
        <v>1.36</v>
      </c>
      <c r="F228" s="11">
        <v>1.61</v>
      </c>
      <c r="G228" s="11">
        <v>1.66</v>
      </c>
      <c r="H228" s="11">
        <v>1.45</v>
      </c>
      <c r="I228" s="11">
        <v>1.5</v>
      </c>
      <c r="J228" s="11">
        <v>1.56</v>
      </c>
      <c r="K228" s="154">
        <v>1.91</v>
      </c>
      <c r="L228" s="11">
        <v>1.4405437297503032</v>
      </c>
      <c r="M228" s="11">
        <v>1.5415619838546479</v>
      </c>
      <c r="N228" s="154">
        <v>1.9400000000000002</v>
      </c>
      <c r="O228" s="11">
        <v>1.3</v>
      </c>
      <c r="P228" s="154">
        <v>2.11</v>
      </c>
      <c r="Q228" s="11">
        <v>1.6</v>
      </c>
      <c r="R228" s="153">
        <v>1.59</v>
      </c>
      <c r="S228" s="11">
        <v>1.58</v>
      </c>
      <c r="T228" s="11">
        <v>1.67</v>
      </c>
      <c r="U228" s="11">
        <v>1.67</v>
      </c>
      <c r="V228" s="158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1.5173639522130373</v>
      </c>
    </row>
    <row r="229" spans="1:65">
      <c r="A229" s="30"/>
      <c r="B229" s="19">
        <v>1</v>
      </c>
      <c r="C229" s="9">
        <v>5</v>
      </c>
      <c r="D229" s="11">
        <v>1.44</v>
      </c>
      <c r="E229" s="11">
        <v>1.27</v>
      </c>
      <c r="F229" s="11">
        <v>1.55</v>
      </c>
      <c r="G229" s="11">
        <v>1.6</v>
      </c>
      <c r="H229" s="11">
        <v>1.48</v>
      </c>
      <c r="I229" s="11">
        <v>1.42</v>
      </c>
      <c r="J229" s="11">
        <v>1.55</v>
      </c>
      <c r="K229" s="154">
        <v>1.89</v>
      </c>
      <c r="L229" s="11">
        <v>1.5445506515775547</v>
      </c>
      <c r="M229" s="11">
        <v>1.5788620459505709</v>
      </c>
      <c r="N229" s="154">
        <v>1.91</v>
      </c>
      <c r="O229" s="11">
        <v>1.3</v>
      </c>
      <c r="P229" s="154">
        <v>2.09</v>
      </c>
      <c r="Q229" s="11">
        <v>1.54</v>
      </c>
      <c r="R229" s="11">
        <v>1.49</v>
      </c>
      <c r="S229" s="11">
        <v>1.57</v>
      </c>
      <c r="T229" s="11">
        <v>1.64</v>
      </c>
      <c r="U229" s="11">
        <v>1.65</v>
      </c>
      <c r="V229" s="158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80</v>
      </c>
    </row>
    <row r="230" spans="1:65">
      <c r="A230" s="30"/>
      <c r="B230" s="19">
        <v>1</v>
      </c>
      <c r="C230" s="9">
        <v>6</v>
      </c>
      <c r="D230" s="11">
        <v>1.47</v>
      </c>
      <c r="E230" s="11">
        <v>1.39</v>
      </c>
      <c r="F230" s="11">
        <v>1.6</v>
      </c>
      <c r="G230" s="11">
        <v>1.64</v>
      </c>
      <c r="H230" s="11">
        <v>1.42</v>
      </c>
      <c r="I230" s="11">
        <v>1.47</v>
      </c>
      <c r="J230" s="11">
        <v>1.52</v>
      </c>
      <c r="K230" s="154">
        <v>1.88</v>
      </c>
      <c r="L230" s="11">
        <v>1.5426808705161867</v>
      </c>
      <c r="M230" s="11">
        <v>1.4897292202489001</v>
      </c>
      <c r="N230" s="154">
        <v>1.88</v>
      </c>
      <c r="O230" s="11">
        <v>1.4</v>
      </c>
      <c r="P230" s="154">
        <v>2.08</v>
      </c>
      <c r="Q230" s="11">
        <v>1.64</v>
      </c>
      <c r="R230" s="11">
        <v>1.5</v>
      </c>
      <c r="S230" s="11">
        <v>1.57</v>
      </c>
      <c r="T230" s="11">
        <v>1.6</v>
      </c>
      <c r="U230" s="153">
        <v>1.56</v>
      </c>
      <c r="V230" s="158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20" t="s">
        <v>237</v>
      </c>
      <c r="C231" s="12"/>
      <c r="D231" s="23">
        <v>1.4649999999999999</v>
      </c>
      <c r="E231" s="23">
        <v>1.3616666666666666</v>
      </c>
      <c r="F231" s="23">
        <v>1.5600000000000003</v>
      </c>
      <c r="G231" s="23">
        <v>1.6300000000000001</v>
      </c>
      <c r="H231" s="23">
        <v>1.4349999999999998</v>
      </c>
      <c r="I231" s="23">
        <v>1.4683333333333335</v>
      </c>
      <c r="J231" s="23">
        <v>1.55</v>
      </c>
      <c r="K231" s="23">
        <v>1.906666666666667</v>
      </c>
      <c r="L231" s="23">
        <v>1.4989105921127714</v>
      </c>
      <c r="M231" s="23">
        <v>1.5298820244161195</v>
      </c>
      <c r="N231" s="23">
        <v>1.8983333333333334</v>
      </c>
      <c r="O231" s="23">
        <v>1.3166666666666667</v>
      </c>
      <c r="P231" s="23">
        <v>2.1083333333333334</v>
      </c>
      <c r="Q231" s="23">
        <v>1.5999999999999999</v>
      </c>
      <c r="R231" s="23">
        <v>1.51</v>
      </c>
      <c r="S231" s="23">
        <v>1.5600000000000003</v>
      </c>
      <c r="T231" s="23">
        <v>1.625</v>
      </c>
      <c r="U231" s="23">
        <v>1.6483333333333334</v>
      </c>
      <c r="V231" s="158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238</v>
      </c>
      <c r="C232" s="29"/>
      <c r="D232" s="11">
        <v>1.46</v>
      </c>
      <c r="E232" s="11">
        <v>1.375</v>
      </c>
      <c r="F232" s="11">
        <v>1.57</v>
      </c>
      <c r="G232" s="11">
        <v>1.64</v>
      </c>
      <c r="H232" s="11">
        <v>1.43</v>
      </c>
      <c r="I232" s="11">
        <v>1.4849999999999999</v>
      </c>
      <c r="J232" s="11">
        <v>1.5550000000000002</v>
      </c>
      <c r="K232" s="11">
        <v>1.9</v>
      </c>
      <c r="L232" s="11">
        <v>1.5022471687751742</v>
      </c>
      <c r="M232" s="11">
        <v>1.540531331442941</v>
      </c>
      <c r="N232" s="11">
        <v>1.89</v>
      </c>
      <c r="O232" s="11">
        <v>1.3</v>
      </c>
      <c r="P232" s="11">
        <v>2.11</v>
      </c>
      <c r="Q232" s="11">
        <v>1.61</v>
      </c>
      <c r="R232" s="11">
        <v>1.5</v>
      </c>
      <c r="S232" s="11">
        <v>1.57</v>
      </c>
      <c r="T232" s="11">
        <v>1.625</v>
      </c>
      <c r="U232" s="11">
        <v>1.65</v>
      </c>
      <c r="V232" s="158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239</v>
      </c>
      <c r="C233" s="29"/>
      <c r="D233" s="24">
        <v>2.588435821108959E-2</v>
      </c>
      <c r="E233" s="24">
        <v>8.1833163611500823E-2</v>
      </c>
      <c r="F233" s="24">
        <v>4.816637831516922E-2</v>
      </c>
      <c r="G233" s="24">
        <v>4.3358966777357538E-2</v>
      </c>
      <c r="H233" s="24">
        <v>2.8106938645110418E-2</v>
      </c>
      <c r="I233" s="24">
        <v>3.92003401345788E-2</v>
      </c>
      <c r="J233" s="24">
        <v>2.1908902300206666E-2</v>
      </c>
      <c r="K233" s="24">
        <v>3.3862466931200728E-2</v>
      </c>
      <c r="L233" s="24">
        <v>4.2161829106864605E-2</v>
      </c>
      <c r="M233" s="24">
        <v>3.9908126151570106E-2</v>
      </c>
      <c r="N233" s="24">
        <v>2.4013884872437264E-2</v>
      </c>
      <c r="O233" s="24">
        <v>4.0824829046386249E-2</v>
      </c>
      <c r="P233" s="24">
        <v>2.0412414523193107E-2</v>
      </c>
      <c r="Q233" s="24">
        <v>3.5777087639996617E-2</v>
      </c>
      <c r="R233" s="24">
        <v>4.3817804600413325E-2</v>
      </c>
      <c r="S233" s="24">
        <v>2.0000000000000018E-2</v>
      </c>
      <c r="T233" s="24">
        <v>3.0166206257996628E-2</v>
      </c>
      <c r="U233" s="24">
        <v>4.9159604012508719E-2</v>
      </c>
      <c r="V233" s="223"/>
      <c r="W233" s="224"/>
      <c r="X233" s="224"/>
      <c r="Y233" s="224"/>
      <c r="Z233" s="224"/>
      <c r="AA233" s="224"/>
      <c r="AB233" s="224"/>
      <c r="AC233" s="224"/>
      <c r="AD233" s="224"/>
      <c r="AE233" s="224"/>
      <c r="AF233" s="224"/>
      <c r="AG233" s="224"/>
      <c r="AH233" s="224"/>
      <c r="AI233" s="224"/>
      <c r="AJ233" s="224"/>
      <c r="AK233" s="224"/>
      <c r="AL233" s="224"/>
      <c r="AM233" s="224"/>
      <c r="AN233" s="224"/>
      <c r="AO233" s="224"/>
      <c r="AP233" s="224"/>
      <c r="AQ233" s="224"/>
      <c r="AR233" s="224"/>
      <c r="AS233" s="224"/>
      <c r="AT233" s="224"/>
      <c r="AU233" s="224"/>
      <c r="AV233" s="224"/>
      <c r="AW233" s="224"/>
      <c r="AX233" s="224"/>
      <c r="AY233" s="224"/>
      <c r="AZ233" s="224"/>
      <c r="BA233" s="224"/>
      <c r="BB233" s="224"/>
      <c r="BC233" s="224"/>
      <c r="BD233" s="224"/>
      <c r="BE233" s="224"/>
      <c r="BF233" s="224"/>
      <c r="BG233" s="224"/>
      <c r="BH233" s="224"/>
      <c r="BI233" s="224"/>
      <c r="BJ233" s="224"/>
      <c r="BK233" s="224"/>
      <c r="BL233" s="224"/>
      <c r="BM233" s="56"/>
    </row>
    <row r="234" spans="1:65">
      <c r="A234" s="30"/>
      <c r="B234" s="3" t="s">
        <v>87</v>
      </c>
      <c r="C234" s="29"/>
      <c r="D234" s="13">
        <v>1.7668503898354671E-2</v>
      </c>
      <c r="E234" s="13">
        <v>6.0097794573929615E-2</v>
      </c>
      <c r="F234" s="13">
        <v>3.0875883535364881E-2</v>
      </c>
      <c r="G234" s="13">
        <v>2.6600593114943272E-2</v>
      </c>
      <c r="H234" s="13">
        <v>1.9586716825860922E-2</v>
      </c>
      <c r="I234" s="13">
        <v>2.6697166947499747E-2</v>
      </c>
      <c r="J234" s="13">
        <v>1.4134775677552688E-2</v>
      </c>
      <c r="K234" s="13">
        <v>1.7760035103776602E-2</v>
      </c>
      <c r="L234" s="13">
        <v>2.8128314876630436E-2</v>
      </c>
      <c r="M234" s="13">
        <v>2.6085754008908672E-2</v>
      </c>
      <c r="N234" s="13">
        <v>1.2649983251503388E-2</v>
      </c>
      <c r="O234" s="13">
        <v>3.1006199275736394E-2</v>
      </c>
      <c r="P234" s="13">
        <v>9.6817776394591808E-3</v>
      </c>
      <c r="Q234" s="13">
        <v>2.2360679774997887E-2</v>
      </c>
      <c r="R234" s="13">
        <v>2.901841364265783E-2</v>
      </c>
      <c r="S234" s="13">
        <v>1.282051282051283E-2</v>
      </c>
      <c r="T234" s="13">
        <v>1.8563819235690233E-2</v>
      </c>
      <c r="U234" s="13">
        <v>2.9823824476749475E-2</v>
      </c>
      <c r="V234" s="158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240</v>
      </c>
      <c r="C235" s="29"/>
      <c r="D235" s="13">
        <v>-3.4509816933943838E-2</v>
      </c>
      <c r="E235" s="13">
        <v>-0.10261037592153821</v>
      </c>
      <c r="F235" s="13">
        <v>2.8098761490135127E-2</v>
      </c>
      <c r="G235" s="13">
        <v>7.4231398223666645E-2</v>
      </c>
      <c r="H235" s="13">
        <v>-5.4280946962600329E-2</v>
      </c>
      <c r="I235" s="13">
        <v>-3.2313024708537363E-2</v>
      </c>
      <c r="J235" s="13">
        <v>2.1508384813916148E-2</v>
      </c>
      <c r="K235" s="13">
        <v>0.25656515293238735</v>
      </c>
      <c r="L235" s="13">
        <v>-1.2161459400265917E-2</v>
      </c>
      <c r="M235" s="13">
        <v>8.2498811078415279E-3</v>
      </c>
      <c r="N235" s="13">
        <v>0.2510731723688715</v>
      </c>
      <c r="O235" s="13">
        <v>-0.13226707096452284</v>
      </c>
      <c r="P235" s="13">
        <v>0.38947108256946672</v>
      </c>
      <c r="Q235" s="13">
        <v>5.4460268195010153E-2</v>
      </c>
      <c r="R235" s="13">
        <v>-4.8531218909591001E-3</v>
      </c>
      <c r="S235" s="13">
        <v>2.8098761490135127E-2</v>
      </c>
      <c r="T235" s="13">
        <v>7.0936209885557266E-2</v>
      </c>
      <c r="U235" s="13">
        <v>8.6313755463401254E-2</v>
      </c>
      <c r="V235" s="158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46" t="s">
        <v>241</v>
      </c>
      <c r="C236" s="47"/>
      <c r="D236" s="45">
        <v>0.75</v>
      </c>
      <c r="E236" s="45">
        <v>1.61</v>
      </c>
      <c r="F236" s="45">
        <v>0.04</v>
      </c>
      <c r="G236" s="45">
        <v>0.63</v>
      </c>
      <c r="H236" s="45">
        <v>1</v>
      </c>
      <c r="I236" s="45">
        <v>0.72</v>
      </c>
      <c r="J236" s="45">
        <v>0.04</v>
      </c>
      <c r="K236" s="45">
        <v>2.93</v>
      </c>
      <c r="L236" s="45">
        <v>0.47</v>
      </c>
      <c r="M236" s="45">
        <v>0.21</v>
      </c>
      <c r="N236" s="45">
        <v>2.86</v>
      </c>
      <c r="O236" s="45">
        <v>1.99</v>
      </c>
      <c r="P236" s="45">
        <v>4.62</v>
      </c>
      <c r="Q236" s="45">
        <v>0.38</v>
      </c>
      <c r="R236" s="45">
        <v>0.38</v>
      </c>
      <c r="S236" s="45">
        <v>0.04</v>
      </c>
      <c r="T236" s="45">
        <v>0.57999999999999996</v>
      </c>
      <c r="U236" s="45">
        <v>0.78</v>
      </c>
      <c r="V236" s="158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B237" s="3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BM237" s="55"/>
    </row>
    <row r="238" spans="1:65" ht="15">
      <c r="B238" s="8" t="s">
        <v>558</v>
      </c>
      <c r="BM238" s="28" t="s">
        <v>67</v>
      </c>
    </row>
    <row r="239" spans="1:65" ht="15">
      <c r="A239" s="25" t="s">
        <v>0</v>
      </c>
      <c r="B239" s="18" t="s">
        <v>114</v>
      </c>
      <c r="C239" s="15" t="s">
        <v>115</v>
      </c>
      <c r="D239" s="16" t="s">
        <v>233</v>
      </c>
      <c r="E239" s="17" t="s">
        <v>233</v>
      </c>
      <c r="F239" s="17" t="s">
        <v>233</v>
      </c>
      <c r="G239" s="17" t="s">
        <v>233</v>
      </c>
      <c r="H239" s="17" t="s">
        <v>233</v>
      </c>
      <c r="I239" s="17" t="s">
        <v>233</v>
      </c>
      <c r="J239" s="17" t="s">
        <v>233</v>
      </c>
      <c r="K239" s="17" t="s">
        <v>233</v>
      </c>
      <c r="L239" s="17" t="s">
        <v>233</v>
      </c>
      <c r="M239" s="17" t="s">
        <v>233</v>
      </c>
      <c r="N239" s="17" t="s">
        <v>233</v>
      </c>
      <c r="O239" s="17" t="s">
        <v>233</v>
      </c>
      <c r="P239" s="17" t="s">
        <v>233</v>
      </c>
      <c r="Q239" s="17" t="s">
        <v>233</v>
      </c>
      <c r="R239" s="17" t="s">
        <v>233</v>
      </c>
      <c r="S239" s="17" t="s">
        <v>233</v>
      </c>
      <c r="T239" s="17" t="s">
        <v>233</v>
      </c>
      <c r="U239" s="17" t="s">
        <v>233</v>
      </c>
      <c r="V239" s="17" t="s">
        <v>233</v>
      </c>
      <c r="W239" s="17" t="s">
        <v>233</v>
      </c>
      <c r="X239" s="17" t="s">
        <v>233</v>
      </c>
      <c r="Y239" s="17" t="s">
        <v>233</v>
      </c>
      <c r="Z239" s="17" t="s">
        <v>233</v>
      </c>
      <c r="AA239" s="17" t="s">
        <v>233</v>
      </c>
      <c r="AB239" s="17" t="s">
        <v>233</v>
      </c>
      <c r="AC239" s="17" t="s">
        <v>233</v>
      </c>
      <c r="AD239" s="17" t="s">
        <v>233</v>
      </c>
      <c r="AE239" s="17" t="s">
        <v>233</v>
      </c>
      <c r="AF239" s="17" t="s">
        <v>233</v>
      </c>
      <c r="AG239" s="158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1</v>
      </c>
    </row>
    <row r="240" spans="1:65">
      <c r="A240" s="30"/>
      <c r="B240" s="19" t="s">
        <v>234</v>
      </c>
      <c r="C240" s="9" t="s">
        <v>234</v>
      </c>
      <c r="D240" s="155" t="s">
        <v>244</v>
      </c>
      <c r="E240" s="157" t="s">
        <v>245</v>
      </c>
      <c r="F240" s="157" t="s">
        <v>246</v>
      </c>
      <c r="G240" s="157" t="s">
        <v>247</v>
      </c>
      <c r="H240" s="157" t="s">
        <v>248</v>
      </c>
      <c r="I240" s="157" t="s">
        <v>249</v>
      </c>
      <c r="J240" s="157" t="s">
        <v>250</v>
      </c>
      <c r="K240" s="157" t="s">
        <v>251</v>
      </c>
      <c r="L240" s="157" t="s">
        <v>252</v>
      </c>
      <c r="M240" s="157" t="s">
        <v>253</v>
      </c>
      <c r="N240" s="157" t="s">
        <v>254</v>
      </c>
      <c r="O240" s="157" t="s">
        <v>255</v>
      </c>
      <c r="P240" s="157" t="s">
        <v>256</v>
      </c>
      <c r="Q240" s="157" t="s">
        <v>257</v>
      </c>
      <c r="R240" s="157" t="s">
        <v>258</v>
      </c>
      <c r="S240" s="157" t="s">
        <v>259</v>
      </c>
      <c r="T240" s="157" t="s">
        <v>260</v>
      </c>
      <c r="U240" s="157" t="s">
        <v>261</v>
      </c>
      <c r="V240" s="157" t="s">
        <v>262</v>
      </c>
      <c r="W240" s="157" t="s">
        <v>263</v>
      </c>
      <c r="X240" s="157" t="s">
        <v>264</v>
      </c>
      <c r="Y240" s="157" t="s">
        <v>265</v>
      </c>
      <c r="Z240" s="157" t="s">
        <v>266</v>
      </c>
      <c r="AA240" s="157" t="s">
        <v>267</v>
      </c>
      <c r="AB240" s="157" t="s">
        <v>268</v>
      </c>
      <c r="AC240" s="157" t="s">
        <v>269</v>
      </c>
      <c r="AD240" s="157" t="s">
        <v>270</v>
      </c>
      <c r="AE240" s="157" t="s">
        <v>235</v>
      </c>
      <c r="AF240" s="157" t="s">
        <v>271</v>
      </c>
      <c r="AG240" s="158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 t="s">
        <v>1</v>
      </c>
    </row>
    <row r="241" spans="1:65">
      <c r="A241" s="30"/>
      <c r="B241" s="19"/>
      <c r="C241" s="9"/>
      <c r="D241" s="10" t="s">
        <v>281</v>
      </c>
      <c r="E241" s="11" t="s">
        <v>281</v>
      </c>
      <c r="F241" s="11" t="s">
        <v>280</v>
      </c>
      <c r="G241" s="11" t="s">
        <v>280</v>
      </c>
      <c r="H241" s="11" t="s">
        <v>280</v>
      </c>
      <c r="I241" s="11" t="s">
        <v>280</v>
      </c>
      <c r="J241" s="11" t="s">
        <v>280</v>
      </c>
      <c r="K241" s="11" t="s">
        <v>280</v>
      </c>
      <c r="L241" s="11" t="s">
        <v>281</v>
      </c>
      <c r="M241" s="11" t="s">
        <v>280</v>
      </c>
      <c r="N241" s="11" t="s">
        <v>305</v>
      </c>
      <c r="O241" s="11" t="s">
        <v>305</v>
      </c>
      <c r="P241" s="11" t="s">
        <v>280</v>
      </c>
      <c r="Q241" s="11" t="s">
        <v>281</v>
      </c>
      <c r="R241" s="11" t="s">
        <v>281</v>
      </c>
      <c r="S241" s="11" t="s">
        <v>305</v>
      </c>
      <c r="T241" s="11" t="s">
        <v>281</v>
      </c>
      <c r="U241" s="11" t="s">
        <v>281</v>
      </c>
      <c r="V241" s="11" t="s">
        <v>305</v>
      </c>
      <c r="W241" s="11" t="s">
        <v>281</v>
      </c>
      <c r="X241" s="11" t="s">
        <v>281</v>
      </c>
      <c r="Y241" s="11" t="s">
        <v>305</v>
      </c>
      <c r="Z241" s="11" t="s">
        <v>305</v>
      </c>
      <c r="AA241" s="11" t="s">
        <v>305</v>
      </c>
      <c r="AB241" s="11" t="s">
        <v>281</v>
      </c>
      <c r="AC241" s="11" t="s">
        <v>281</v>
      </c>
      <c r="AD241" s="11" t="s">
        <v>281</v>
      </c>
      <c r="AE241" s="11" t="s">
        <v>305</v>
      </c>
      <c r="AF241" s="11" t="s">
        <v>280</v>
      </c>
      <c r="AG241" s="158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3</v>
      </c>
    </row>
    <row r="242" spans="1:65">
      <c r="A242" s="30"/>
      <c r="B242" s="19"/>
      <c r="C242" s="9"/>
      <c r="D242" s="26" t="s">
        <v>306</v>
      </c>
      <c r="E242" s="26" t="s">
        <v>306</v>
      </c>
      <c r="F242" s="26" t="s">
        <v>306</v>
      </c>
      <c r="G242" s="26" t="s">
        <v>306</v>
      </c>
      <c r="H242" s="26" t="s">
        <v>306</v>
      </c>
      <c r="I242" s="26" t="s">
        <v>306</v>
      </c>
      <c r="J242" s="26" t="s">
        <v>306</v>
      </c>
      <c r="K242" s="26" t="s">
        <v>306</v>
      </c>
      <c r="L242" s="26" t="s">
        <v>306</v>
      </c>
      <c r="M242" s="26" t="s">
        <v>121</v>
      </c>
      <c r="N242" s="26" t="s">
        <v>307</v>
      </c>
      <c r="O242" s="26" t="s">
        <v>307</v>
      </c>
      <c r="P242" s="26" t="s">
        <v>308</v>
      </c>
      <c r="Q242" s="26" t="s">
        <v>306</v>
      </c>
      <c r="R242" s="26" t="s">
        <v>307</v>
      </c>
      <c r="S242" s="26" t="s">
        <v>307</v>
      </c>
      <c r="T242" s="26" t="s">
        <v>307</v>
      </c>
      <c r="U242" s="26" t="s">
        <v>309</v>
      </c>
      <c r="V242" s="26" t="s">
        <v>309</v>
      </c>
      <c r="W242" s="26" t="s">
        <v>306</v>
      </c>
      <c r="X242" s="26" t="s">
        <v>308</v>
      </c>
      <c r="Y242" s="26" t="s">
        <v>306</v>
      </c>
      <c r="Z242" s="26" t="s">
        <v>309</v>
      </c>
      <c r="AA242" s="26" t="s">
        <v>306</v>
      </c>
      <c r="AB242" s="26" t="s">
        <v>309</v>
      </c>
      <c r="AC242" s="26" t="s">
        <v>309</v>
      </c>
      <c r="AD242" s="26" t="s">
        <v>306</v>
      </c>
      <c r="AE242" s="26" t="s">
        <v>309</v>
      </c>
      <c r="AF242" s="26" t="s">
        <v>308</v>
      </c>
      <c r="AG242" s="158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3</v>
      </c>
    </row>
    <row r="243" spans="1:65">
      <c r="A243" s="30"/>
      <c r="B243" s="18">
        <v>1</v>
      </c>
      <c r="C243" s="14">
        <v>1</v>
      </c>
      <c r="D243" s="239">
        <v>0.37009999999999998</v>
      </c>
      <c r="E243" s="239">
        <v>0.34399999999999997</v>
      </c>
      <c r="F243" s="239">
        <v>0.36009999999999998</v>
      </c>
      <c r="G243" s="239">
        <v>0.36799999999999999</v>
      </c>
      <c r="H243" s="239">
        <v>0.373</v>
      </c>
      <c r="I243" s="239">
        <v>0.35100000000000003</v>
      </c>
      <c r="J243" s="239">
        <v>0.36</v>
      </c>
      <c r="K243" s="239">
        <v>0.379</v>
      </c>
      <c r="L243" s="239">
        <v>0.35899999999999999</v>
      </c>
      <c r="M243" s="239">
        <v>0.33804000000000001</v>
      </c>
      <c r="N243" s="239">
        <v>0.36</v>
      </c>
      <c r="O243" s="239">
        <v>0.3604</v>
      </c>
      <c r="P243" s="239">
        <v>0.36028666502857176</v>
      </c>
      <c r="Q243" s="240">
        <v>0.4898749</v>
      </c>
      <c r="R243" s="239">
        <v>0.34982124276381232</v>
      </c>
      <c r="S243" s="240">
        <v>0.39400000000000002</v>
      </c>
      <c r="T243" s="239">
        <v>0.35899999999999999</v>
      </c>
      <c r="U243" s="239">
        <v>0.36048000000000002</v>
      </c>
      <c r="V243" s="239">
        <v>0.34989999999999999</v>
      </c>
      <c r="W243" s="239">
        <v>0.38500000000000001</v>
      </c>
      <c r="X243" s="239">
        <v>0.36610000000000004</v>
      </c>
      <c r="Y243" s="240">
        <v>0.40244879999999994</v>
      </c>
      <c r="Z243" s="239">
        <v>0.3644</v>
      </c>
      <c r="AA243" s="239">
        <v>0.37230000000000002</v>
      </c>
      <c r="AB243" s="239">
        <v>0.36130000000000001</v>
      </c>
      <c r="AC243" s="239">
        <v>0.37656000000000001</v>
      </c>
      <c r="AD243" s="239">
        <v>0.36548999999999998</v>
      </c>
      <c r="AE243" s="239">
        <v>0.37559999999999999</v>
      </c>
      <c r="AF243" s="239">
        <v>0.34759000000000001</v>
      </c>
      <c r="AG243" s="223"/>
      <c r="AH243" s="224"/>
      <c r="AI243" s="224"/>
      <c r="AJ243" s="224"/>
      <c r="AK243" s="224"/>
      <c r="AL243" s="224"/>
      <c r="AM243" s="224"/>
      <c r="AN243" s="224"/>
      <c r="AO243" s="224"/>
      <c r="AP243" s="224"/>
      <c r="AQ243" s="224"/>
      <c r="AR243" s="224"/>
      <c r="AS243" s="224"/>
      <c r="AT243" s="224"/>
      <c r="AU243" s="224"/>
      <c r="AV243" s="224"/>
      <c r="AW243" s="224"/>
      <c r="AX243" s="224"/>
      <c r="AY243" s="224"/>
      <c r="AZ243" s="224"/>
      <c r="BA243" s="224"/>
      <c r="BB243" s="224"/>
      <c r="BC243" s="224"/>
      <c r="BD243" s="224"/>
      <c r="BE243" s="224"/>
      <c r="BF243" s="224"/>
      <c r="BG243" s="224"/>
      <c r="BH243" s="224"/>
      <c r="BI243" s="224"/>
      <c r="BJ243" s="224"/>
      <c r="BK243" s="224"/>
      <c r="BL243" s="224"/>
      <c r="BM243" s="241">
        <v>1</v>
      </c>
    </row>
    <row r="244" spans="1:65">
      <c r="A244" s="30"/>
      <c r="B244" s="19">
        <v>1</v>
      </c>
      <c r="C244" s="9">
        <v>2</v>
      </c>
      <c r="D244" s="24">
        <v>0.37080000000000002</v>
      </c>
      <c r="E244" s="24">
        <v>0.34299999999999997</v>
      </c>
      <c r="F244" s="242">
        <v>0.37545999999999996</v>
      </c>
      <c r="G244" s="24">
        <v>0.375</v>
      </c>
      <c r="H244" s="24">
        <v>0.38999999999999996</v>
      </c>
      <c r="I244" s="24">
        <v>0.34799999999999998</v>
      </c>
      <c r="J244" s="24">
        <v>0.35400000000000004</v>
      </c>
      <c r="K244" s="24">
        <v>0.376</v>
      </c>
      <c r="L244" s="24">
        <v>0.35400000000000004</v>
      </c>
      <c r="M244" s="24">
        <v>0.34208000000000005</v>
      </c>
      <c r="N244" s="24">
        <v>0.36299999999999999</v>
      </c>
      <c r="O244" s="24">
        <v>0.35780000000000001</v>
      </c>
      <c r="P244" s="24">
        <v>0.36083798354167734</v>
      </c>
      <c r="Q244" s="243">
        <v>0.516185</v>
      </c>
      <c r="R244" s="24">
        <v>0.3438348567017761</v>
      </c>
      <c r="S244" s="243">
        <v>0.40210000000000001</v>
      </c>
      <c r="T244" s="24">
        <v>0.35899999999999999</v>
      </c>
      <c r="U244" s="24">
        <v>0.36135999999999996</v>
      </c>
      <c r="V244" s="24">
        <v>0.34949999999999998</v>
      </c>
      <c r="W244" s="24">
        <v>0.39540000000000003</v>
      </c>
      <c r="X244" s="24">
        <v>0.36610000000000004</v>
      </c>
      <c r="Y244" s="242">
        <v>0.41628079999999995</v>
      </c>
      <c r="Z244" s="24">
        <v>0.35549999999999998</v>
      </c>
      <c r="AA244" s="24">
        <v>0.37540000000000001</v>
      </c>
      <c r="AB244" s="24">
        <v>0.36410000000000003</v>
      </c>
      <c r="AC244" s="24">
        <v>0.37955</v>
      </c>
      <c r="AD244" s="24">
        <v>0.37525999999999998</v>
      </c>
      <c r="AE244" s="24">
        <v>0.3831</v>
      </c>
      <c r="AF244" s="24">
        <v>0.33238000000000001</v>
      </c>
      <c r="AG244" s="223"/>
      <c r="AH244" s="224"/>
      <c r="AI244" s="224"/>
      <c r="AJ244" s="224"/>
      <c r="AK244" s="224"/>
      <c r="AL244" s="224"/>
      <c r="AM244" s="224"/>
      <c r="AN244" s="224"/>
      <c r="AO244" s="224"/>
      <c r="AP244" s="224"/>
      <c r="AQ244" s="224"/>
      <c r="AR244" s="224"/>
      <c r="AS244" s="224"/>
      <c r="AT244" s="224"/>
      <c r="AU244" s="224"/>
      <c r="AV244" s="224"/>
      <c r="AW244" s="224"/>
      <c r="AX244" s="224"/>
      <c r="AY244" s="224"/>
      <c r="AZ244" s="224"/>
      <c r="BA244" s="224"/>
      <c r="BB244" s="224"/>
      <c r="BC244" s="224"/>
      <c r="BD244" s="224"/>
      <c r="BE244" s="224"/>
      <c r="BF244" s="224"/>
      <c r="BG244" s="224"/>
      <c r="BH244" s="224"/>
      <c r="BI244" s="224"/>
      <c r="BJ244" s="224"/>
      <c r="BK244" s="224"/>
      <c r="BL244" s="224"/>
      <c r="BM244" s="241">
        <v>25</v>
      </c>
    </row>
    <row r="245" spans="1:65">
      <c r="A245" s="30"/>
      <c r="B245" s="19">
        <v>1</v>
      </c>
      <c r="C245" s="9">
        <v>3</v>
      </c>
      <c r="D245" s="24">
        <v>0.3695</v>
      </c>
      <c r="E245" s="24">
        <v>0.35500000000000004</v>
      </c>
      <c r="F245" s="24">
        <v>0.36392000000000002</v>
      </c>
      <c r="G245" s="24">
        <v>0.36499999999999999</v>
      </c>
      <c r="H245" s="24">
        <v>0.36799999999999999</v>
      </c>
      <c r="I245" s="24">
        <v>0.34799999999999998</v>
      </c>
      <c r="J245" s="24">
        <v>0.36499999999999999</v>
      </c>
      <c r="K245" s="24">
        <v>0.38500000000000001</v>
      </c>
      <c r="L245" s="24">
        <v>0.36299999999999999</v>
      </c>
      <c r="M245" s="24">
        <v>0.34139000000000003</v>
      </c>
      <c r="N245" s="24">
        <v>0.36099999999999999</v>
      </c>
      <c r="O245" s="24">
        <v>0.36030000000000001</v>
      </c>
      <c r="P245" s="24">
        <v>0.36499020585878117</v>
      </c>
      <c r="Q245" s="243">
        <v>0.44261049999999996</v>
      </c>
      <c r="R245" s="24">
        <v>0.34865761002879647</v>
      </c>
      <c r="S245" s="243">
        <v>0.40910000000000002</v>
      </c>
      <c r="T245" s="24">
        <v>0.36299999999999999</v>
      </c>
      <c r="U245" s="24">
        <v>0.35791000000000001</v>
      </c>
      <c r="V245" s="24">
        <v>0.35249999999999998</v>
      </c>
      <c r="W245" s="24">
        <v>0.38990000000000002</v>
      </c>
      <c r="X245" s="24">
        <v>0.36</v>
      </c>
      <c r="Y245" s="243">
        <v>0.40060799999999996</v>
      </c>
      <c r="Z245" s="24">
        <v>0.35909999999999997</v>
      </c>
      <c r="AA245" s="24">
        <v>0.3765</v>
      </c>
      <c r="AB245" s="24">
        <v>0.3644</v>
      </c>
      <c r="AC245" s="24">
        <v>0.37747999999999998</v>
      </c>
      <c r="AD245" s="24">
        <v>0.35220999999999997</v>
      </c>
      <c r="AE245" s="24">
        <v>0.37</v>
      </c>
      <c r="AF245" s="24">
        <v>0.35974</v>
      </c>
      <c r="AG245" s="223"/>
      <c r="AH245" s="224"/>
      <c r="AI245" s="224"/>
      <c r="AJ245" s="224"/>
      <c r="AK245" s="224"/>
      <c r="AL245" s="224"/>
      <c r="AM245" s="224"/>
      <c r="AN245" s="224"/>
      <c r="AO245" s="224"/>
      <c r="AP245" s="224"/>
      <c r="AQ245" s="224"/>
      <c r="AR245" s="224"/>
      <c r="AS245" s="224"/>
      <c r="AT245" s="224"/>
      <c r="AU245" s="224"/>
      <c r="AV245" s="224"/>
      <c r="AW245" s="224"/>
      <c r="AX245" s="224"/>
      <c r="AY245" s="224"/>
      <c r="AZ245" s="224"/>
      <c r="BA245" s="224"/>
      <c r="BB245" s="224"/>
      <c r="BC245" s="224"/>
      <c r="BD245" s="224"/>
      <c r="BE245" s="224"/>
      <c r="BF245" s="224"/>
      <c r="BG245" s="224"/>
      <c r="BH245" s="224"/>
      <c r="BI245" s="224"/>
      <c r="BJ245" s="224"/>
      <c r="BK245" s="224"/>
      <c r="BL245" s="224"/>
      <c r="BM245" s="241">
        <v>16</v>
      </c>
    </row>
    <row r="246" spans="1:65">
      <c r="A246" s="30"/>
      <c r="B246" s="19">
        <v>1</v>
      </c>
      <c r="C246" s="9">
        <v>4</v>
      </c>
      <c r="D246" s="24">
        <v>0.36670000000000003</v>
      </c>
      <c r="E246" s="24">
        <v>0.34199999999999997</v>
      </c>
      <c r="F246" s="24">
        <v>0.36053000000000002</v>
      </c>
      <c r="G246" s="24">
        <v>0.35899999999999999</v>
      </c>
      <c r="H246" s="24">
        <v>0.38100000000000001</v>
      </c>
      <c r="I246" s="24">
        <v>0.35400000000000004</v>
      </c>
      <c r="J246" s="24">
        <v>0.35699999999999998</v>
      </c>
      <c r="K246" s="24">
        <v>0.371</v>
      </c>
      <c r="L246" s="24">
        <v>0.36199999999999999</v>
      </c>
      <c r="M246" s="24">
        <v>0.32876</v>
      </c>
      <c r="N246" s="24">
        <v>0.36399999999999999</v>
      </c>
      <c r="O246" s="24">
        <v>0.3453</v>
      </c>
      <c r="P246" s="24">
        <v>0.35632585921237153</v>
      </c>
      <c r="Q246" s="243">
        <v>0.50880930000000002</v>
      </c>
      <c r="R246" s="24">
        <v>0.34686088919828645</v>
      </c>
      <c r="S246" s="243">
        <v>0.40870000000000006</v>
      </c>
      <c r="T246" s="24">
        <v>0.35899999999999999</v>
      </c>
      <c r="U246" s="24">
        <v>0.35805999999999999</v>
      </c>
      <c r="V246" s="24">
        <v>0.34139999999999998</v>
      </c>
      <c r="W246" s="24">
        <v>0.39230000000000004</v>
      </c>
      <c r="X246" s="24">
        <v>0.36530000000000001</v>
      </c>
      <c r="Y246" s="243">
        <v>0.40041040000000006</v>
      </c>
      <c r="Z246" s="24">
        <v>0.36659999999999998</v>
      </c>
      <c r="AA246" s="24">
        <v>0.37309999999999999</v>
      </c>
      <c r="AB246" s="24">
        <v>0.3629</v>
      </c>
      <c r="AC246" s="24">
        <v>0.37585000000000002</v>
      </c>
      <c r="AD246" s="24">
        <v>0.35861999999999999</v>
      </c>
      <c r="AE246" s="242">
        <v>0.27310000000000001</v>
      </c>
      <c r="AF246" s="24">
        <v>0.33728000000000002</v>
      </c>
      <c r="AG246" s="223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41">
        <v>0.36214067523224103</v>
      </c>
    </row>
    <row r="247" spans="1:65">
      <c r="A247" s="30"/>
      <c r="B247" s="19">
        <v>1</v>
      </c>
      <c r="C247" s="9">
        <v>5</v>
      </c>
      <c r="D247" s="24">
        <v>0.36579999999999996</v>
      </c>
      <c r="E247" s="24">
        <v>0.35000000000000003</v>
      </c>
      <c r="F247" s="24">
        <v>0.36814999999999998</v>
      </c>
      <c r="G247" s="24">
        <v>0.35699999999999998</v>
      </c>
      <c r="H247" s="24">
        <v>0.376</v>
      </c>
      <c r="I247" s="24">
        <v>0.34899999999999998</v>
      </c>
      <c r="J247" s="24">
        <v>0.36</v>
      </c>
      <c r="K247" s="24">
        <v>0.36099999999999999</v>
      </c>
      <c r="L247" s="24">
        <v>0.35200000000000004</v>
      </c>
      <c r="M247" s="24">
        <v>0.33584000000000003</v>
      </c>
      <c r="N247" s="24">
        <v>0.36599999999999999</v>
      </c>
      <c r="O247" s="24">
        <v>0.37180000000000002</v>
      </c>
      <c r="P247" s="24">
        <v>0.3604667110855353</v>
      </c>
      <c r="Q247" s="243">
        <v>0.4921277</v>
      </c>
      <c r="R247" s="24">
        <v>0.34758467440275648</v>
      </c>
      <c r="S247" s="243">
        <v>0.40839999999999999</v>
      </c>
      <c r="T247" s="24">
        <v>0.36299999999999999</v>
      </c>
      <c r="U247" s="24">
        <v>0.35871999999999998</v>
      </c>
      <c r="V247" s="24">
        <v>0.34989999999999999</v>
      </c>
      <c r="W247" s="24">
        <v>0.39540000000000003</v>
      </c>
      <c r="X247" s="24">
        <v>0.36549999999999999</v>
      </c>
      <c r="Y247" s="243">
        <v>0.39553280000000002</v>
      </c>
      <c r="Z247" s="24">
        <v>0.36059999999999998</v>
      </c>
      <c r="AA247" s="24">
        <v>0.37180000000000002</v>
      </c>
      <c r="AB247" s="24">
        <v>0.36370000000000002</v>
      </c>
      <c r="AC247" s="24">
        <v>0.37272</v>
      </c>
      <c r="AD247" s="24">
        <v>0.36748999999999998</v>
      </c>
      <c r="AE247" s="24">
        <v>0.37620000000000003</v>
      </c>
      <c r="AF247" s="24">
        <v>0.35280999999999996</v>
      </c>
      <c r="AG247" s="223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4"/>
      <c r="BB247" s="224"/>
      <c r="BC247" s="224"/>
      <c r="BD247" s="224"/>
      <c r="BE247" s="224"/>
      <c r="BF247" s="224"/>
      <c r="BG247" s="224"/>
      <c r="BH247" s="224"/>
      <c r="BI247" s="224"/>
      <c r="BJ247" s="224"/>
      <c r="BK247" s="224"/>
      <c r="BL247" s="224"/>
      <c r="BM247" s="241">
        <v>81</v>
      </c>
    </row>
    <row r="248" spans="1:65">
      <c r="A248" s="30"/>
      <c r="B248" s="19">
        <v>1</v>
      </c>
      <c r="C248" s="9">
        <v>6</v>
      </c>
      <c r="D248" s="24">
        <v>0.36980000000000002</v>
      </c>
      <c r="E248" s="24">
        <v>0.34699999999999998</v>
      </c>
      <c r="F248" s="24">
        <v>0.36183999999999999</v>
      </c>
      <c r="G248" s="24">
        <v>0.38200000000000001</v>
      </c>
      <c r="H248" s="24">
        <v>0.34399999999999997</v>
      </c>
      <c r="I248" s="24">
        <v>0.35200000000000004</v>
      </c>
      <c r="J248" s="24">
        <v>0.36299999999999999</v>
      </c>
      <c r="K248" s="24">
        <v>0.37</v>
      </c>
      <c r="L248" s="24">
        <v>0.35300000000000004</v>
      </c>
      <c r="M248" s="24">
        <v>0.33653000000000005</v>
      </c>
      <c r="N248" s="24">
        <v>0.36599999999999999</v>
      </c>
      <c r="O248" s="24">
        <v>0.36449999999999999</v>
      </c>
      <c r="P248" s="24">
        <v>0.35562639321655554</v>
      </c>
      <c r="Q248" s="243">
        <v>0.45019739999999997</v>
      </c>
      <c r="R248" s="24">
        <v>0.34392424519068049</v>
      </c>
      <c r="S248" s="243">
        <v>0.40239999999999998</v>
      </c>
      <c r="T248" s="24">
        <v>0.35899999999999999</v>
      </c>
      <c r="U248" s="24">
        <v>0.36293000000000003</v>
      </c>
      <c r="V248" s="24">
        <v>0.3553</v>
      </c>
      <c r="W248" s="24">
        <v>0.39389999999999997</v>
      </c>
      <c r="X248" s="24">
        <v>0.3649</v>
      </c>
      <c r="Y248" s="243">
        <v>0.40078479999999994</v>
      </c>
      <c r="Z248" s="24">
        <v>0.3674</v>
      </c>
      <c r="AA248" s="24">
        <v>0.36779999999999996</v>
      </c>
      <c r="AB248" s="24">
        <v>0.36559999999999998</v>
      </c>
      <c r="AC248" s="24">
        <v>0.37643000000000004</v>
      </c>
      <c r="AD248" s="24">
        <v>0.35746999999999995</v>
      </c>
      <c r="AE248" s="24">
        <v>0.3866</v>
      </c>
      <c r="AF248" s="24">
        <v>0.34984999999999999</v>
      </c>
      <c r="AG248" s="223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224"/>
      <c r="BD248" s="224"/>
      <c r="BE248" s="224"/>
      <c r="BF248" s="224"/>
      <c r="BG248" s="224"/>
      <c r="BH248" s="224"/>
      <c r="BI248" s="224"/>
      <c r="BJ248" s="224"/>
      <c r="BK248" s="224"/>
      <c r="BL248" s="224"/>
      <c r="BM248" s="56"/>
    </row>
    <row r="249" spans="1:65">
      <c r="A249" s="30"/>
      <c r="B249" s="20" t="s">
        <v>237</v>
      </c>
      <c r="C249" s="12"/>
      <c r="D249" s="244">
        <v>0.3687833333333333</v>
      </c>
      <c r="E249" s="244">
        <v>0.34683333333333333</v>
      </c>
      <c r="F249" s="244">
        <v>0.36499999999999999</v>
      </c>
      <c r="G249" s="244">
        <v>0.36766666666666664</v>
      </c>
      <c r="H249" s="244">
        <v>0.37199999999999994</v>
      </c>
      <c r="I249" s="244">
        <v>0.35033333333333339</v>
      </c>
      <c r="J249" s="244">
        <v>0.35983333333333328</v>
      </c>
      <c r="K249" s="244">
        <v>0.37366666666666665</v>
      </c>
      <c r="L249" s="244">
        <v>0.35716666666666669</v>
      </c>
      <c r="M249" s="244">
        <v>0.33710666666666672</v>
      </c>
      <c r="N249" s="244">
        <v>0.36333333333333334</v>
      </c>
      <c r="O249" s="244">
        <v>0.36001666666666665</v>
      </c>
      <c r="P249" s="244">
        <v>0.35975563632391544</v>
      </c>
      <c r="Q249" s="244">
        <v>0.48330080000000003</v>
      </c>
      <c r="R249" s="244">
        <v>0.34678058638101805</v>
      </c>
      <c r="S249" s="244">
        <v>0.40411666666666668</v>
      </c>
      <c r="T249" s="244">
        <v>0.36033333333333334</v>
      </c>
      <c r="U249" s="244">
        <v>0.35991000000000001</v>
      </c>
      <c r="V249" s="244">
        <v>0.34975000000000001</v>
      </c>
      <c r="W249" s="244">
        <v>0.39198333333333335</v>
      </c>
      <c r="X249" s="244">
        <v>0.36464999999999997</v>
      </c>
      <c r="Y249" s="244">
        <v>0.40267760000000002</v>
      </c>
      <c r="Z249" s="244">
        <v>0.36226666666666668</v>
      </c>
      <c r="AA249" s="244">
        <v>0.37281666666666663</v>
      </c>
      <c r="AB249" s="244">
        <v>0.36366666666666675</v>
      </c>
      <c r="AC249" s="244">
        <v>0.37643166666666666</v>
      </c>
      <c r="AD249" s="244">
        <v>0.36275666666666667</v>
      </c>
      <c r="AE249" s="244">
        <v>0.36076666666666662</v>
      </c>
      <c r="AF249" s="244">
        <v>0.34660833333333335</v>
      </c>
      <c r="AG249" s="223"/>
      <c r="AH249" s="224"/>
      <c r="AI249" s="224"/>
      <c r="AJ249" s="224"/>
      <c r="AK249" s="224"/>
      <c r="AL249" s="224"/>
      <c r="AM249" s="224"/>
      <c r="AN249" s="224"/>
      <c r="AO249" s="224"/>
      <c r="AP249" s="224"/>
      <c r="AQ249" s="224"/>
      <c r="AR249" s="224"/>
      <c r="AS249" s="224"/>
      <c r="AT249" s="224"/>
      <c r="AU249" s="224"/>
      <c r="AV249" s="224"/>
      <c r="AW249" s="224"/>
      <c r="AX249" s="224"/>
      <c r="AY249" s="224"/>
      <c r="AZ249" s="224"/>
      <c r="BA249" s="224"/>
      <c r="BB249" s="224"/>
      <c r="BC249" s="224"/>
      <c r="BD249" s="224"/>
      <c r="BE249" s="224"/>
      <c r="BF249" s="224"/>
      <c r="BG249" s="224"/>
      <c r="BH249" s="224"/>
      <c r="BI249" s="224"/>
      <c r="BJ249" s="224"/>
      <c r="BK249" s="224"/>
      <c r="BL249" s="224"/>
      <c r="BM249" s="56"/>
    </row>
    <row r="250" spans="1:65">
      <c r="A250" s="30"/>
      <c r="B250" s="3" t="s">
        <v>238</v>
      </c>
      <c r="C250" s="29"/>
      <c r="D250" s="24">
        <v>0.36965000000000003</v>
      </c>
      <c r="E250" s="24">
        <v>0.34549999999999997</v>
      </c>
      <c r="F250" s="24">
        <v>0.36287999999999998</v>
      </c>
      <c r="G250" s="24">
        <v>0.36649999999999999</v>
      </c>
      <c r="H250" s="24">
        <v>0.3745</v>
      </c>
      <c r="I250" s="24">
        <v>0.35</v>
      </c>
      <c r="J250" s="24">
        <v>0.36</v>
      </c>
      <c r="K250" s="24">
        <v>0.3735</v>
      </c>
      <c r="L250" s="24">
        <v>0.35650000000000004</v>
      </c>
      <c r="M250" s="24">
        <v>0.33728500000000006</v>
      </c>
      <c r="N250" s="24">
        <v>0.36349999999999999</v>
      </c>
      <c r="O250" s="24">
        <v>0.36035</v>
      </c>
      <c r="P250" s="24">
        <v>0.36037668805705353</v>
      </c>
      <c r="Q250" s="24">
        <v>0.49100129999999997</v>
      </c>
      <c r="R250" s="24">
        <v>0.34722278180052146</v>
      </c>
      <c r="S250" s="24">
        <v>0.40539999999999998</v>
      </c>
      <c r="T250" s="24">
        <v>0.35899999999999999</v>
      </c>
      <c r="U250" s="24">
        <v>0.35960000000000003</v>
      </c>
      <c r="V250" s="24">
        <v>0.34989999999999999</v>
      </c>
      <c r="W250" s="24">
        <v>0.3931</v>
      </c>
      <c r="X250" s="24">
        <v>0.3654</v>
      </c>
      <c r="Y250" s="24">
        <v>0.40069639999999995</v>
      </c>
      <c r="Z250" s="24">
        <v>0.36249999999999999</v>
      </c>
      <c r="AA250" s="24">
        <v>0.37270000000000003</v>
      </c>
      <c r="AB250" s="24">
        <v>0.3639</v>
      </c>
      <c r="AC250" s="24">
        <v>0.37649500000000002</v>
      </c>
      <c r="AD250" s="24">
        <v>0.36205500000000002</v>
      </c>
      <c r="AE250" s="24">
        <v>0.37590000000000001</v>
      </c>
      <c r="AF250" s="24">
        <v>0.34872000000000003</v>
      </c>
      <c r="AG250" s="223"/>
      <c r="AH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4"/>
      <c r="AT250" s="224"/>
      <c r="AU250" s="224"/>
      <c r="AV250" s="224"/>
      <c r="AW250" s="224"/>
      <c r="AX250" s="224"/>
      <c r="AY250" s="224"/>
      <c r="AZ250" s="224"/>
      <c r="BA250" s="224"/>
      <c r="BB250" s="224"/>
      <c r="BC250" s="224"/>
      <c r="BD250" s="224"/>
      <c r="BE250" s="224"/>
      <c r="BF250" s="224"/>
      <c r="BG250" s="224"/>
      <c r="BH250" s="224"/>
      <c r="BI250" s="224"/>
      <c r="BJ250" s="224"/>
      <c r="BK250" s="224"/>
      <c r="BL250" s="224"/>
      <c r="BM250" s="56"/>
    </row>
    <row r="251" spans="1:65">
      <c r="A251" s="30"/>
      <c r="B251" s="3" t="s">
        <v>239</v>
      </c>
      <c r="C251" s="29"/>
      <c r="D251" s="24">
        <v>2.029203456203125E-3</v>
      </c>
      <c r="E251" s="24">
        <v>4.9564772436345309E-3</v>
      </c>
      <c r="F251" s="24">
        <v>5.9072328547298538E-3</v>
      </c>
      <c r="G251" s="24">
        <v>9.5428856572143221E-3</v>
      </c>
      <c r="H251" s="24">
        <v>1.5633297796690242E-2</v>
      </c>
      <c r="I251" s="24">
        <v>2.4221202832780228E-3</v>
      </c>
      <c r="J251" s="24">
        <v>3.9707262140150842E-3</v>
      </c>
      <c r="K251" s="24">
        <v>8.2865352631040431E-3</v>
      </c>
      <c r="L251" s="24">
        <v>4.7923550230201464E-3</v>
      </c>
      <c r="M251" s="24">
        <v>4.807409558865024E-3</v>
      </c>
      <c r="N251" s="24">
        <v>2.5033311140691471E-3</v>
      </c>
      <c r="O251" s="24">
        <v>8.7254608283268784E-3</v>
      </c>
      <c r="P251" s="24">
        <v>3.4109773435621882E-3</v>
      </c>
      <c r="Q251" s="24">
        <v>3.0347068200931724E-2</v>
      </c>
      <c r="R251" s="24">
        <v>2.4599928227739725E-3</v>
      </c>
      <c r="S251" s="24">
        <v>5.8914910393436676E-3</v>
      </c>
      <c r="T251" s="24">
        <v>2.065591117977291E-3</v>
      </c>
      <c r="U251" s="24">
        <v>2.019227575089056E-3</v>
      </c>
      <c r="V251" s="24">
        <v>4.6517738552083604E-3</v>
      </c>
      <c r="W251" s="24">
        <v>4.0057042660020083E-3</v>
      </c>
      <c r="X251" s="24">
        <v>2.3252956801232973E-3</v>
      </c>
      <c r="Y251" s="24">
        <v>7.0590891559747073E-3</v>
      </c>
      <c r="Z251" s="24">
        <v>4.6534574959557484E-3</v>
      </c>
      <c r="AA251" s="24">
        <v>3.0590303474576299E-3</v>
      </c>
      <c r="AB251" s="24">
        <v>1.4596803303006617E-3</v>
      </c>
      <c r="AC251" s="24">
        <v>2.23402253047427E-3</v>
      </c>
      <c r="AD251" s="24">
        <v>8.2764960379780751E-3</v>
      </c>
      <c r="AE251" s="24">
        <v>4.3347556640100676E-2</v>
      </c>
      <c r="AF251" s="24">
        <v>1.0117674469297103E-2</v>
      </c>
      <c r="AG251" s="223"/>
      <c r="AH251" s="224"/>
      <c r="AI251" s="224"/>
      <c r="AJ251" s="224"/>
      <c r="AK251" s="224"/>
      <c r="AL251" s="224"/>
      <c r="AM251" s="224"/>
      <c r="AN251" s="224"/>
      <c r="AO251" s="224"/>
      <c r="AP251" s="224"/>
      <c r="AQ251" s="224"/>
      <c r="AR251" s="224"/>
      <c r="AS251" s="224"/>
      <c r="AT251" s="224"/>
      <c r="AU251" s="224"/>
      <c r="AV251" s="224"/>
      <c r="AW251" s="224"/>
      <c r="AX251" s="224"/>
      <c r="AY251" s="224"/>
      <c r="AZ251" s="224"/>
      <c r="BA251" s="224"/>
      <c r="BB251" s="224"/>
      <c r="BC251" s="224"/>
      <c r="BD251" s="224"/>
      <c r="BE251" s="224"/>
      <c r="BF251" s="224"/>
      <c r="BG251" s="224"/>
      <c r="BH251" s="224"/>
      <c r="BI251" s="224"/>
      <c r="BJ251" s="224"/>
      <c r="BK251" s="224"/>
      <c r="BL251" s="224"/>
      <c r="BM251" s="56"/>
    </row>
    <row r="252" spans="1:65">
      <c r="A252" s="30"/>
      <c r="B252" s="3" t="s">
        <v>87</v>
      </c>
      <c r="C252" s="29"/>
      <c r="D252" s="13">
        <v>5.5024272324394408E-3</v>
      </c>
      <c r="E252" s="13">
        <v>1.4290660000868422E-2</v>
      </c>
      <c r="F252" s="13">
        <v>1.6184199601999599E-2</v>
      </c>
      <c r="G252" s="13">
        <v>2.5955264706838593E-2</v>
      </c>
      <c r="H252" s="13">
        <v>4.2024994077124317E-2</v>
      </c>
      <c r="I252" s="13">
        <v>6.9137591340000639E-3</v>
      </c>
      <c r="J252" s="13">
        <v>1.1034903790685738E-2</v>
      </c>
      <c r="K252" s="13">
        <v>2.2176276350858278E-2</v>
      </c>
      <c r="L252" s="13">
        <v>1.3417699551152998E-2</v>
      </c>
      <c r="M252" s="13">
        <v>1.4260796460660394E-2</v>
      </c>
      <c r="N252" s="13">
        <v>6.8899021488141657E-3</v>
      </c>
      <c r="O252" s="13">
        <v>2.4236269140299648E-2</v>
      </c>
      <c r="P252" s="13">
        <v>9.4813729075005383E-3</v>
      </c>
      <c r="Q252" s="13">
        <v>6.2791264158742796E-2</v>
      </c>
      <c r="R252" s="13">
        <v>7.0938020159845563E-3</v>
      </c>
      <c r="S252" s="13">
        <v>1.4578688594903289E-2</v>
      </c>
      <c r="T252" s="13">
        <v>5.7324452857834161E-3</v>
      </c>
      <c r="U252" s="13">
        <v>5.6103680783780828E-3</v>
      </c>
      <c r="V252" s="13">
        <v>1.3300282645341988E-2</v>
      </c>
      <c r="W252" s="13">
        <v>1.0219067815813618E-2</v>
      </c>
      <c r="X252" s="13">
        <v>6.3767878242788909E-3</v>
      </c>
      <c r="Y252" s="13">
        <v>1.7530374562614626E-2</v>
      </c>
      <c r="Z252" s="13">
        <v>1.2845392425347116E-2</v>
      </c>
      <c r="AA252" s="13">
        <v>8.2051866801134514E-3</v>
      </c>
      <c r="AB252" s="13">
        <v>4.0137864261246417E-3</v>
      </c>
      <c r="AC252" s="13">
        <v>5.9347359117173188E-3</v>
      </c>
      <c r="AD252" s="13">
        <v>2.2815558743633679E-2</v>
      </c>
      <c r="AE252" s="13">
        <v>0.12015399604573782</v>
      </c>
      <c r="AF252" s="13">
        <v>2.919051129554618E-2</v>
      </c>
      <c r="AG252" s="158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3" t="s">
        <v>240</v>
      </c>
      <c r="C253" s="29"/>
      <c r="D253" s="13">
        <v>1.8342756159142715E-2</v>
      </c>
      <c r="E253" s="13">
        <v>-4.2269048869175152E-2</v>
      </c>
      <c r="F253" s="13">
        <v>7.8956189219154815E-3</v>
      </c>
      <c r="G253" s="13">
        <v>1.525923988207567E-2</v>
      </c>
      <c r="H253" s="13">
        <v>2.7225123942335783E-2</v>
      </c>
      <c r="I253" s="13">
        <v>-3.260429635896489E-2</v>
      </c>
      <c r="J253" s="13">
        <v>-6.3713966883948148E-3</v>
      </c>
      <c r="K253" s="13">
        <v>3.1827387042435928E-2</v>
      </c>
      <c r="L253" s="13">
        <v>-1.373501764855467E-2</v>
      </c>
      <c r="M253" s="13">
        <v>-6.9127856321359094E-2</v>
      </c>
      <c r="N253" s="13">
        <v>3.2933558218155579E-3</v>
      </c>
      <c r="O253" s="13">
        <v>-5.86514774738367E-3</v>
      </c>
      <c r="P253" s="13">
        <v>-6.585945936053883E-3</v>
      </c>
      <c r="Q253" s="13">
        <v>0.33456646285330671</v>
      </c>
      <c r="R253" s="13">
        <v>-4.2414702080545208E-2</v>
      </c>
      <c r="S253" s="13">
        <v>0.11591073388126438</v>
      </c>
      <c r="T253" s="13">
        <v>-4.9907177583645712E-3</v>
      </c>
      <c r="U253" s="13">
        <v>-6.1596925857899665E-3</v>
      </c>
      <c r="V253" s="13">
        <v>-3.4215088444000008E-2</v>
      </c>
      <c r="W253" s="13">
        <v>8.2406258512535802E-2</v>
      </c>
      <c r="X253" s="13">
        <v>6.9291436708944776E-3</v>
      </c>
      <c r="Y253" s="13">
        <v>0.11193695583011398</v>
      </c>
      <c r="Z253" s="13">
        <v>3.4790743775148236E-4</v>
      </c>
      <c r="AA253" s="13">
        <v>2.9480232861384792E-2</v>
      </c>
      <c r="AB253" s="13">
        <v>4.2138084418357202E-3</v>
      </c>
      <c r="AC253" s="13">
        <v>3.9462541525501882E-2</v>
      </c>
      <c r="AD253" s="13">
        <v>1.7009727891810211E-3</v>
      </c>
      <c r="AE253" s="13">
        <v>-3.7941293523386932E-3</v>
      </c>
      <c r="AF253" s="13">
        <v>-4.2890354387688623E-2</v>
      </c>
      <c r="AG253" s="158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46" t="s">
        <v>241</v>
      </c>
      <c r="C254" s="47"/>
      <c r="D254" s="45">
        <v>0.67</v>
      </c>
      <c r="E254" s="45">
        <v>1.78</v>
      </c>
      <c r="F254" s="45">
        <v>0.25</v>
      </c>
      <c r="G254" s="45">
        <v>0.55000000000000004</v>
      </c>
      <c r="H254" s="45">
        <v>1.03</v>
      </c>
      <c r="I254" s="45">
        <v>1.39</v>
      </c>
      <c r="J254" s="45">
        <v>0.33</v>
      </c>
      <c r="K254" s="45">
        <v>1.22</v>
      </c>
      <c r="L254" s="45">
        <v>0.63</v>
      </c>
      <c r="M254" s="45">
        <v>2.87</v>
      </c>
      <c r="N254" s="45">
        <v>0.06</v>
      </c>
      <c r="O254" s="45">
        <v>0.31</v>
      </c>
      <c r="P254" s="45">
        <v>0.34</v>
      </c>
      <c r="Q254" s="45">
        <v>13.49</v>
      </c>
      <c r="R254" s="45">
        <v>1.79</v>
      </c>
      <c r="S254" s="45">
        <v>4.63</v>
      </c>
      <c r="T254" s="45">
        <v>0.27</v>
      </c>
      <c r="U254" s="45">
        <v>0.32</v>
      </c>
      <c r="V254" s="45">
        <v>1.46</v>
      </c>
      <c r="W254" s="45">
        <v>3.27</v>
      </c>
      <c r="X254" s="45">
        <v>0.21</v>
      </c>
      <c r="Y254" s="45">
        <v>4.47</v>
      </c>
      <c r="Z254" s="45">
        <v>0.05</v>
      </c>
      <c r="AA254" s="45">
        <v>1.1299999999999999</v>
      </c>
      <c r="AB254" s="45">
        <v>0.1</v>
      </c>
      <c r="AC254" s="45">
        <v>1.53</v>
      </c>
      <c r="AD254" s="45">
        <v>0</v>
      </c>
      <c r="AE254" s="45">
        <v>0.22</v>
      </c>
      <c r="AF254" s="45">
        <v>1.81</v>
      </c>
      <c r="AG254" s="158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B255" s="3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BM255" s="55"/>
    </row>
    <row r="256" spans="1:65" ht="15">
      <c r="B256" s="8" t="s">
        <v>559</v>
      </c>
      <c r="BM256" s="28" t="s">
        <v>278</v>
      </c>
    </row>
    <row r="257" spans="1:65" ht="15">
      <c r="A257" s="25" t="s">
        <v>33</v>
      </c>
      <c r="B257" s="18" t="s">
        <v>114</v>
      </c>
      <c r="C257" s="15" t="s">
        <v>115</v>
      </c>
      <c r="D257" s="16" t="s">
        <v>233</v>
      </c>
      <c r="E257" s="17" t="s">
        <v>233</v>
      </c>
      <c r="F257" s="17" t="s">
        <v>233</v>
      </c>
      <c r="G257" s="17" t="s">
        <v>233</v>
      </c>
      <c r="H257" s="15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1</v>
      </c>
    </row>
    <row r="258" spans="1:65">
      <c r="A258" s="30"/>
      <c r="B258" s="19" t="s">
        <v>234</v>
      </c>
      <c r="C258" s="9" t="s">
        <v>234</v>
      </c>
      <c r="D258" s="155" t="s">
        <v>245</v>
      </c>
      <c r="E258" s="157" t="s">
        <v>253</v>
      </c>
      <c r="F258" s="157" t="s">
        <v>256</v>
      </c>
      <c r="G258" s="157" t="s">
        <v>265</v>
      </c>
      <c r="H258" s="15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 t="s">
        <v>3</v>
      </c>
    </row>
    <row r="259" spans="1:65">
      <c r="A259" s="30"/>
      <c r="B259" s="19"/>
      <c r="C259" s="9"/>
      <c r="D259" s="10" t="s">
        <v>281</v>
      </c>
      <c r="E259" s="11" t="s">
        <v>280</v>
      </c>
      <c r="F259" s="11" t="s">
        <v>280</v>
      </c>
      <c r="G259" s="11" t="s">
        <v>280</v>
      </c>
      <c r="H259" s="15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</v>
      </c>
    </row>
    <row r="260" spans="1:65">
      <c r="A260" s="30"/>
      <c r="B260" s="19"/>
      <c r="C260" s="9"/>
      <c r="D260" s="26" t="s">
        <v>306</v>
      </c>
      <c r="E260" s="26" t="s">
        <v>121</v>
      </c>
      <c r="F260" s="26" t="s">
        <v>308</v>
      </c>
      <c r="G260" s="26" t="s">
        <v>306</v>
      </c>
      <c r="H260" s="15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8">
        <v>1</v>
      </c>
      <c r="C261" s="14">
        <v>1</v>
      </c>
      <c r="D261" s="22">
        <v>2</v>
      </c>
      <c r="E261" s="22">
        <v>1.867</v>
      </c>
      <c r="F261" s="22">
        <v>1.7419933246399193</v>
      </c>
      <c r="G261" s="22">
        <v>1.4591904999999998</v>
      </c>
      <c r="H261" s="15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>
        <v>1</v>
      </c>
      <c r="C262" s="9">
        <v>2</v>
      </c>
      <c r="D262" s="11">
        <v>2</v>
      </c>
      <c r="E262" s="11">
        <v>1.9279999999999999</v>
      </c>
      <c r="F262" s="11">
        <v>1.7222852975271028</v>
      </c>
      <c r="G262" s="11">
        <v>1.4633609999999999</v>
      </c>
      <c r="H262" s="15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7</v>
      </c>
    </row>
    <row r="263" spans="1:65">
      <c r="A263" s="30"/>
      <c r="B263" s="19">
        <v>1</v>
      </c>
      <c r="C263" s="9">
        <v>3</v>
      </c>
      <c r="D263" s="11">
        <v>2</v>
      </c>
      <c r="E263" s="11">
        <v>1.9139999999999997</v>
      </c>
      <c r="F263" s="11">
        <v>1.7277837638853439</v>
      </c>
      <c r="G263" s="11">
        <v>1.5179764999999998</v>
      </c>
      <c r="H263" s="15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16</v>
      </c>
    </row>
    <row r="264" spans="1:65">
      <c r="A264" s="30"/>
      <c r="B264" s="19">
        <v>1</v>
      </c>
      <c r="C264" s="9">
        <v>4</v>
      </c>
      <c r="D264" s="11">
        <v>2</v>
      </c>
      <c r="E264" s="11">
        <v>1.8720000000000001</v>
      </c>
      <c r="F264" s="11">
        <v>1.7779422670090201</v>
      </c>
      <c r="G264" s="11">
        <v>1.596247</v>
      </c>
      <c r="H264" s="15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1.78912508438687</v>
      </c>
    </row>
    <row r="265" spans="1:65">
      <c r="A265" s="30"/>
      <c r="B265" s="19">
        <v>1</v>
      </c>
      <c r="C265" s="9">
        <v>5</v>
      </c>
      <c r="D265" s="11">
        <v>2</v>
      </c>
      <c r="E265" s="11">
        <v>2.0129999999999999</v>
      </c>
      <c r="F265" s="11">
        <v>1.7276409025769395</v>
      </c>
      <c r="G265" s="11">
        <v>1.3897074999999999</v>
      </c>
      <c r="H265" s="15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13</v>
      </c>
    </row>
    <row r="266" spans="1:65">
      <c r="A266" s="30"/>
      <c r="B266" s="19">
        <v>1</v>
      </c>
      <c r="C266" s="9">
        <v>6</v>
      </c>
      <c r="D266" s="11">
        <v>2</v>
      </c>
      <c r="E266" s="11">
        <v>2.0099999999999998</v>
      </c>
      <c r="F266" s="11">
        <v>1.6934199696465193</v>
      </c>
      <c r="G266" s="11">
        <v>1.5174540000000001</v>
      </c>
      <c r="H266" s="15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20" t="s">
        <v>237</v>
      </c>
      <c r="C267" s="12"/>
      <c r="D267" s="23">
        <v>2</v>
      </c>
      <c r="E267" s="23">
        <v>1.9339999999999999</v>
      </c>
      <c r="F267" s="23">
        <v>1.7318442542141408</v>
      </c>
      <c r="G267" s="23">
        <v>1.4906560833333333</v>
      </c>
      <c r="H267" s="15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238</v>
      </c>
      <c r="C268" s="29"/>
      <c r="D268" s="11">
        <v>2</v>
      </c>
      <c r="E268" s="11">
        <v>1.9209999999999998</v>
      </c>
      <c r="F268" s="11">
        <v>1.7277123332311417</v>
      </c>
      <c r="G268" s="11">
        <v>1.4904074999999999</v>
      </c>
      <c r="H268" s="15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239</v>
      </c>
      <c r="C269" s="29"/>
      <c r="D269" s="24">
        <v>0</v>
      </c>
      <c r="E269" s="24">
        <v>6.4476352254140362E-2</v>
      </c>
      <c r="F269" s="24">
        <v>2.7676652464916022E-2</v>
      </c>
      <c r="G269" s="24">
        <v>7.0056685866101837E-2</v>
      </c>
      <c r="H269" s="15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87</v>
      </c>
      <c r="C270" s="29"/>
      <c r="D270" s="13">
        <v>0</v>
      </c>
      <c r="E270" s="13">
        <v>3.3338341393040517E-2</v>
      </c>
      <c r="F270" s="13">
        <v>1.5981028546631557E-2</v>
      </c>
      <c r="G270" s="13">
        <v>4.6997215957046541E-2</v>
      </c>
      <c r="H270" s="15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240</v>
      </c>
      <c r="C271" s="29"/>
      <c r="D271" s="13">
        <v>0.11786482535702447</v>
      </c>
      <c r="E271" s="13">
        <v>8.0975286120242629E-2</v>
      </c>
      <c r="F271" s="13">
        <v>-3.2016112608671654E-2</v>
      </c>
      <c r="G271" s="13">
        <v>-0.16682399886859867</v>
      </c>
      <c r="H271" s="15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46" t="s">
        <v>241</v>
      </c>
      <c r="C272" s="47"/>
      <c r="D272" s="45">
        <v>0.84</v>
      </c>
      <c r="E272" s="45">
        <v>0.51</v>
      </c>
      <c r="F272" s="45">
        <v>0.51</v>
      </c>
      <c r="G272" s="45">
        <v>1.72</v>
      </c>
      <c r="H272" s="15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B273" s="31"/>
      <c r="C273" s="20"/>
      <c r="D273" s="20"/>
      <c r="E273" s="20"/>
      <c r="F273" s="20"/>
      <c r="G273" s="20"/>
      <c r="BM273" s="55"/>
    </row>
    <row r="274" spans="1:65" ht="15">
      <c r="B274" s="8" t="s">
        <v>560</v>
      </c>
      <c r="BM274" s="28" t="s">
        <v>278</v>
      </c>
    </row>
    <row r="275" spans="1:65" ht="15">
      <c r="A275" s="25" t="s">
        <v>36</v>
      </c>
      <c r="B275" s="18" t="s">
        <v>114</v>
      </c>
      <c r="C275" s="15" t="s">
        <v>115</v>
      </c>
      <c r="D275" s="16" t="s">
        <v>233</v>
      </c>
      <c r="E275" s="17" t="s">
        <v>233</v>
      </c>
      <c r="F275" s="17" t="s">
        <v>233</v>
      </c>
      <c r="G275" s="17" t="s">
        <v>233</v>
      </c>
      <c r="H275" s="15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1</v>
      </c>
    </row>
    <row r="276" spans="1:65">
      <c r="A276" s="30"/>
      <c r="B276" s="19" t="s">
        <v>234</v>
      </c>
      <c r="C276" s="9" t="s">
        <v>234</v>
      </c>
      <c r="D276" s="155" t="s">
        <v>245</v>
      </c>
      <c r="E276" s="157" t="s">
        <v>253</v>
      </c>
      <c r="F276" s="157" t="s">
        <v>256</v>
      </c>
      <c r="G276" s="157" t="s">
        <v>265</v>
      </c>
      <c r="H276" s="15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 t="s">
        <v>3</v>
      </c>
    </row>
    <row r="277" spans="1:65">
      <c r="A277" s="30"/>
      <c r="B277" s="19"/>
      <c r="C277" s="9"/>
      <c r="D277" s="10" t="s">
        <v>281</v>
      </c>
      <c r="E277" s="11" t="s">
        <v>280</v>
      </c>
      <c r="F277" s="11" t="s">
        <v>280</v>
      </c>
      <c r="G277" s="11" t="s">
        <v>280</v>
      </c>
      <c r="H277" s="15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</v>
      </c>
    </row>
    <row r="278" spans="1:65">
      <c r="A278" s="30"/>
      <c r="B278" s="19"/>
      <c r="C278" s="9"/>
      <c r="D278" s="26" t="s">
        <v>306</v>
      </c>
      <c r="E278" s="26" t="s">
        <v>121</v>
      </c>
      <c r="F278" s="26" t="s">
        <v>308</v>
      </c>
      <c r="G278" s="26" t="s">
        <v>306</v>
      </c>
      <c r="H278" s="15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8">
        <v>1</v>
      </c>
      <c r="C279" s="14">
        <v>1</v>
      </c>
      <c r="D279" s="22">
        <v>0.7</v>
      </c>
      <c r="E279" s="22">
        <v>0.66400000000000003</v>
      </c>
      <c r="F279" s="22">
        <v>0.61754632085940298</v>
      </c>
      <c r="G279" s="22">
        <v>0.56495550000000005</v>
      </c>
      <c r="H279" s="15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>
        <v>1</v>
      </c>
      <c r="C280" s="9">
        <v>2</v>
      </c>
      <c r="D280" s="11">
        <v>0.7</v>
      </c>
      <c r="E280" s="11">
        <v>0.7</v>
      </c>
      <c r="F280" s="11">
        <v>0.6172658893504559</v>
      </c>
      <c r="G280" s="11">
        <v>0.58540899999999996</v>
      </c>
      <c r="H280" s="15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8</v>
      </c>
    </row>
    <row r="281" spans="1:65">
      <c r="A281" s="30"/>
      <c r="B281" s="19">
        <v>1</v>
      </c>
      <c r="C281" s="9">
        <v>3</v>
      </c>
      <c r="D281" s="11">
        <v>0.8</v>
      </c>
      <c r="E281" s="11">
        <v>0.70699999999999996</v>
      </c>
      <c r="F281" s="11">
        <v>0.64133967077126797</v>
      </c>
      <c r="G281" s="11">
        <v>0.56506000000000001</v>
      </c>
      <c r="H281" s="15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16</v>
      </c>
    </row>
    <row r="282" spans="1:65">
      <c r="A282" s="30"/>
      <c r="B282" s="19">
        <v>1</v>
      </c>
      <c r="C282" s="9">
        <v>4</v>
      </c>
      <c r="D282" s="11">
        <v>0.7</v>
      </c>
      <c r="E282" s="11">
        <v>0.65700000000000003</v>
      </c>
      <c r="F282" s="11">
        <v>0.63592793482490273</v>
      </c>
      <c r="G282" s="11">
        <v>0.62646800000000002</v>
      </c>
      <c r="H282" s="15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0.65453877128790205</v>
      </c>
    </row>
    <row r="283" spans="1:65">
      <c r="A283" s="30"/>
      <c r="B283" s="19">
        <v>1</v>
      </c>
      <c r="C283" s="9">
        <v>5</v>
      </c>
      <c r="D283" s="11">
        <v>0.7</v>
      </c>
      <c r="E283" s="11">
        <v>0.69199999999999995</v>
      </c>
      <c r="F283" s="11">
        <v>0.66317650255614757</v>
      </c>
      <c r="G283" s="11">
        <v>0.54524300000000003</v>
      </c>
      <c r="H283" s="15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14</v>
      </c>
    </row>
    <row r="284" spans="1:65">
      <c r="A284" s="30"/>
      <c r="B284" s="19">
        <v>1</v>
      </c>
      <c r="C284" s="9">
        <v>6</v>
      </c>
      <c r="D284" s="11">
        <v>0.7</v>
      </c>
      <c r="E284" s="11">
        <v>0.70099999999999996</v>
      </c>
      <c r="F284" s="11">
        <v>0.62328619254745854</v>
      </c>
      <c r="G284" s="11">
        <v>0.60225249999999997</v>
      </c>
      <c r="H284" s="15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20" t="s">
        <v>237</v>
      </c>
      <c r="C285" s="12"/>
      <c r="D285" s="23">
        <v>0.71666666666666679</v>
      </c>
      <c r="E285" s="23">
        <v>0.6868333333333333</v>
      </c>
      <c r="F285" s="23">
        <v>0.63309041848493941</v>
      </c>
      <c r="G285" s="23">
        <v>0.58156466666666673</v>
      </c>
      <c r="H285" s="15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238</v>
      </c>
      <c r="C286" s="29"/>
      <c r="D286" s="11">
        <v>0.7</v>
      </c>
      <c r="E286" s="11">
        <v>0.69599999999999995</v>
      </c>
      <c r="F286" s="11">
        <v>0.62960706368618058</v>
      </c>
      <c r="G286" s="11">
        <v>0.57523449999999998</v>
      </c>
      <c r="H286" s="15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239</v>
      </c>
      <c r="C287" s="29"/>
      <c r="D287" s="24">
        <v>4.0824829046386332E-2</v>
      </c>
      <c r="E287" s="24">
        <v>2.1065770023112499E-2</v>
      </c>
      <c r="F287" s="24">
        <v>1.7716837508744945E-2</v>
      </c>
      <c r="G287" s="24">
        <v>2.941634443581775E-2</v>
      </c>
      <c r="H287" s="15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87</v>
      </c>
      <c r="C288" s="29"/>
      <c r="D288" s="13">
        <v>5.6964877739143709E-2</v>
      </c>
      <c r="E288" s="13">
        <v>3.0670861475048532E-2</v>
      </c>
      <c r="F288" s="13">
        <v>2.7984687481360786E-2</v>
      </c>
      <c r="G288" s="13">
        <v>5.0581381782394644E-2</v>
      </c>
      <c r="H288" s="15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240</v>
      </c>
      <c r="C289" s="29"/>
      <c r="D289" s="13">
        <v>9.491858710908585E-2</v>
      </c>
      <c r="E289" s="13">
        <v>4.9339418017800396E-2</v>
      </c>
      <c r="F289" s="13">
        <v>-3.2768651367679591E-2</v>
      </c>
      <c r="G289" s="13">
        <v>-0.11148935375920965</v>
      </c>
      <c r="H289" s="15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46" t="s">
        <v>241</v>
      </c>
      <c r="C290" s="47"/>
      <c r="D290" s="45">
        <v>0.92</v>
      </c>
      <c r="E290" s="45">
        <v>0.43</v>
      </c>
      <c r="F290" s="45">
        <v>0.43</v>
      </c>
      <c r="G290" s="45">
        <v>1.27</v>
      </c>
      <c r="H290" s="15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1"/>
      <c r="C291" s="20"/>
      <c r="D291" s="20"/>
      <c r="E291" s="20"/>
      <c r="F291" s="20"/>
      <c r="G291" s="20"/>
      <c r="BM291" s="55"/>
    </row>
    <row r="292" spans="1:65" ht="15">
      <c r="B292" s="8" t="s">
        <v>561</v>
      </c>
      <c r="BM292" s="28" t="s">
        <v>278</v>
      </c>
    </row>
    <row r="293" spans="1:65" ht="15">
      <c r="A293" s="25" t="s">
        <v>39</v>
      </c>
      <c r="B293" s="18" t="s">
        <v>114</v>
      </c>
      <c r="C293" s="15" t="s">
        <v>115</v>
      </c>
      <c r="D293" s="16" t="s">
        <v>233</v>
      </c>
      <c r="E293" s="17" t="s">
        <v>233</v>
      </c>
      <c r="F293" s="17" t="s">
        <v>233</v>
      </c>
      <c r="G293" s="17" t="s">
        <v>233</v>
      </c>
      <c r="H293" s="15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1</v>
      </c>
    </row>
    <row r="294" spans="1:65">
      <c r="A294" s="30"/>
      <c r="B294" s="19" t="s">
        <v>234</v>
      </c>
      <c r="C294" s="9" t="s">
        <v>234</v>
      </c>
      <c r="D294" s="155" t="s">
        <v>245</v>
      </c>
      <c r="E294" s="157" t="s">
        <v>253</v>
      </c>
      <c r="F294" s="157" t="s">
        <v>256</v>
      </c>
      <c r="G294" s="157" t="s">
        <v>265</v>
      </c>
      <c r="H294" s="15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 t="s">
        <v>3</v>
      </c>
    </row>
    <row r="295" spans="1:65">
      <c r="A295" s="30"/>
      <c r="B295" s="19"/>
      <c r="C295" s="9"/>
      <c r="D295" s="10" t="s">
        <v>281</v>
      </c>
      <c r="E295" s="11" t="s">
        <v>280</v>
      </c>
      <c r="F295" s="11" t="s">
        <v>280</v>
      </c>
      <c r="G295" s="11" t="s">
        <v>280</v>
      </c>
      <c r="H295" s="15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2</v>
      </c>
    </row>
    <row r="296" spans="1:65">
      <c r="A296" s="30"/>
      <c r="B296" s="19"/>
      <c r="C296" s="9"/>
      <c r="D296" s="26" t="s">
        <v>306</v>
      </c>
      <c r="E296" s="26" t="s">
        <v>121</v>
      </c>
      <c r="F296" s="26" t="s">
        <v>308</v>
      </c>
      <c r="G296" s="26" t="s">
        <v>306</v>
      </c>
      <c r="H296" s="15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8">
        <v>1</v>
      </c>
      <c r="C297" s="14">
        <v>1</v>
      </c>
      <c r="D297" s="22">
        <v>0.8</v>
      </c>
      <c r="E297" s="22">
        <v>0.86399999999999999</v>
      </c>
      <c r="F297" s="22">
        <v>0.83237596446259843</v>
      </c>
      <c r="G297" s="22">
        <v>0.60872199999999999</v>
      </c>
      <c r="H297" s="15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>
        <v>1</v>
      </c>
      <c r="C298" s="9">
        <v>2</v>
      </c>
      <c r="D298" s="11">
        <v>0.8</v>
      </c>
      <c r="E298" s="11">
        <v>0.86199999999999999</v>
      </c>
      <c r="F298" s="11">
        <v>0.83223212016364667</v>
      </c>
      <c r="G298" s="11">
        <v>0.59868999999999994</v>
      </c>
      <c r="H298" s="15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9</v>
      </c>
    </row>
    <row r="299" spans="1:65">
      <c r="A299" s="30"/>
      <c r="B299" s="19">
        <v>1</v>
      </c>
      <c r="C299" s="9">
        <v>3</v>
      </c>
      <c r="D299" s="11">
        <v>0.8</v>
      </c>
      <c r="E299" s="11">
        <v>0.83599999999999997</v>
      </c>
      <c r="F299" s="11">
        <v>0.85259820481349524</v>
      </c>
      <c r="G299" s="11">
        <v>0.58167550000000001</v>
      </c>
      <c r="H299" s="15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16</v>
      </c>
    </row>
    <row r="300" spans="1:65">
      <c r="A300" s="30"/>
      <c r="B300" s="19">
        <v>1</v>
      </c>
      <c r="C300" s="9">
        <v>4</v>
      </c>
      <c r="D300" s="11">
        <v>0.8</v>
      </c>
      <c r="E300" s="11">
        <v>0.83099999999999996</v>
      </c>
      <c r="F300" s="11">
        <v>0.84507792842686791</v>
      </c>
      <c r="G300" s="11">
        <v>0.65079750000000003</v>
      </c>
      <c r="H300" s="15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0.77407893572162401</v>
      </c>
    </row>
    <row r="301" spans="1:65">
      <c r="A301" s="30"/>
      <c r="B301" s="19">
        <v>1</v>
      </c>
      <c r="C301" s="9">
        <v>5</v>
      </c>
      <c r="D301" s="11">
        <v>0.8</v>
      </c>
      <c r="E301" s="11">
        <v>0.83199999999999996</v>
      </c>
      <c r="F301" s="11">
        <v>0.84982178125078756</v>
      </c>
      <c r="G301" s="11">
        <v>0.56221949999999987</v>
      </c>
      <c r="H301" s="15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15</v>
      </c>
    </row>
    <row r="302" spans="1:65">
      <c r="A302" s="30"/>
      <c r="B302" s="19">
        <v>1</v>
      </c>
      <c r="C302" s="9">
        <v>6</v>
      </c>
      <c r="D302" s="11">
        <v>0.8</v>
      </c>
      <c r="E302" s="11">
        <v>0.86699999999999999</v>
      </c>
      <c r="F302" s="11">
        <v>0.84928195820158514</v>
      </c>
      <c r="G302" s="11">
        <v>0.6224019999999999</v>
      </c>
      <c r="H302" s="15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20" t="s">
        <v>237</v>
      </c>
      <c r="C303" s="12"/>
      <c r="D303" s="23">
        <v>0.79999999999999993</v>
      </c>
      <c r="E303" s="23">
        <v>0.84866666666666657</v>
      </c>
      <c r="F303" s="23">
        <v>0.84356465955316351</v>
      </c>
      <c r="G303" s="23">
        <v>0.60408441666666668</v>
      </c>
      <c r="H303" s="15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238</v>
      </c>
      <c r="C304" s="29"/>
      <c r="D304" s="11">
        <v>0.8</v>
      </c>
      <c r="E304" s="11">
        <v>0.84899999999999998</v>
      </c>
      <c r="F304" s="11">
        <v>0.84717994331422652</v>
      </c>
      <c r="G304" s="11">
        <v>0.60370599999999996</v>
      </c>
      <c r="H304" s="15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239</v>
      </c>
      <c r="C305" s="29"/>
      <c r="D305" s="24">
        <v>1.2161883888976234E-16</v>
      </c>
      <c r="E305" s="24">
        <v>1.7316658646132261E-2</v>
      </c>
      <c r="F305" s="24">
        <v>9.0481749018605038E-3</v>
      </c>
      <c r="G305" s="24">
        <v>3.1058279790446678E-2</v>
      </c>
      <c r="H305" s="15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87</v>
      </c>
      <c r="C306" s="29"/>
      <c r="D306" s="13">
        <v>1.5202354861220294E-16</v>
      </c>
      <c r="E306" s="13">
        <v>2.0404546715788213E-2</v>
      </c>
      <c r="F306" s="13">
        <v>1.0726118975459836E-2</v>
      </c>
      <c r="G306" s="13">
        <v>5.1413807298367392E-2</v>
      </c>
      <c r="H306" s="15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240</v>
      </c>
      <c r="C307" s="29"/>
      <c r="D307" s="13">
        <v>3.3486332055026713E-2</v>
      </c>
      <c r="E307" s="13">
        <v>9.6356750588374007E-2</v>
      </c>
      <c r="F307" s="13">
        <v>8.9765682316057971E-2</v>
      </c>
      <c r="G307" s="13">
        <v>-0.21960876495945769</v>
      </c>
      <c r="H307" s="15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46" t="s">
        <v>241</v>
      </c>
      <c r="C308" s="47"/>
      <c r="D308" s="45">
        <v>0.6</v>
      </c>
      <c r="E308" s="45">
        <v>0.75</v>
      </c>
      <c r="F308" s="45">
        <v>0.6</v>
      </c>
      <c r="G308" s="45">
        <v>6.03</v>
      </c>
      <c r="H308" s="15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1"/>
      <c r="C309" s="20"/>
      <c r="D309" s="20"/>
      <c r="E309" s="20"/>
      <c r="F309" s="20"/>
      <c r="G309" s="20"/>
      <c r="BM309" s="55"/>
    </row>
    <row r="310" spans="1:65" ht="15">
      <c r="B310" s="8" t="s">
        <v>562</v>
      </c>
      <c r="BM310" s="28" t="s">
        <v>67</v>
      </c>
    </row>
    <row r="311" spans="1:65" ht="15">
      <c r="A311" s="25" t="s">
        <v>52</v>
      </c>
      <c r="B311" s="18" t="s">
        <v>114</v>
      </c>
      <c r="C311" s="15" t="s">
        <v>115</v>
      </c>
      <c r="D311" s="16" t="s">
        <v>233</v>
      </c>
      <c r="E311" s="17" t="s">
        <v>233</v>
      </c>
      <c r="F311" s="17" t="s">
        <v>233</v>
      </c>
      <c r="G311" s="17" t="s">
        <v>233</v>
      </c>
      <c r="H311" s="17" t="s">
        <v>233</v>
      </c>
      <c r="I311" s="17" t="s">
        <v>233</v>
      </c>
      <c r="J311" s="17" t="s">
        <v>233</v>
      </c>
      <c r="K311" s="17" t="s">
        <v>233</v>
      </c>
      <c r="L311" s="17" t="s">
        <v>233</v>
      </c>
      <c r="M311" s="17" t="s">
        <v>233</v>
      </c>
      <c r="N311" s="17" t="s">
        <v>233</v>
      </c>
      <c r="O311" s="17" t="s">
        <v>233</v>
      </c>
      <c r="P311" s="17" t="s">
        <v>233</v>
      </c>
      <c r="Q311" s="17" t="s">
        <v>233</v>
      </c>
      <c r="R311" s="17" t="s">
        <v>233</v>
      </c>
      <c r="S311" s="17" t="s">
        <v>233</v>
      </c>
      <c r="T311" s="17" t="s">
        <v>233</v>
      </c>
      <c r="U311" s="17" t="s">
        <v>233</v>
      </c>
      <c r="V311" s="17" t="s">
        <v>233</v>
      </c>
      <c r="W311" s="17" t="s">
        <v>233</v>
      </c>
      <c r="X311" s="17" t="s">
        <v>233</v>
      </c>
      <c r="Y311" s="17" t="s">
        <v>233</v>
      </c>
      <c r="Z311" s="17" t="s">
        <v>233</v>
      </c>
      <c r="AA311" s="17" t="s">
        <v>233</v>
      </c>
      <c r="AB311" s="17" t="s">
        <v>233</v>
      </c>
      <c r="AC311" s="17" t="s">
        <v>233</v>
      </c>
      <c r="AD311" s="17" t="s">
        <v>233</v>
      </c>
      <c r="AE311" s="17" t="s">
        <v>233</v>
      </c>
      <c r="AF311" s="158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1</v>
      </c>
    </row>
    <row r="312" spans="1:65">
      <c r="A312" s="30"/>
      <c r="B312" s="19" t="s">
        <v>234</v>
      </c>
      <c r="C312" s="9" t="s">
        <v>234</v>
      </c>
      <c r="D312" s="155" t="s">
        <v>244</v>
      </c>
      <c r="E312" s="157" t="s">
        <v>245</v>
      </c>
      <c r="F312" s="157" t="s">
        <v>246</v>
      </c>
      <c r="G312" s="157" t="s">
        <v>247</v>
      </c>
      <c r="H312" s="157" t="s">
        <v>248</v>
      </c>
      <c r="I312" s="157" t="s">
        <v>249</v>
      </c>
      <c r="J312" s="157" t="s">
        <v>250</v>
      </c>
      <c r="K312" s="157" t="s">
        <v>251</v>
      </c>
      <c r="L312" s="157" t="s">
        <v>252</v>
      </c>
      <c r="M312" s="157" t="s">
        <v>253</v>
      </c>
      <c r="N312" s="157" t="s">
        <v>254</v>
      </c>
      <c r="O312" s="157" t="s">
        <v>255</v>
      </c>
      <c r="P312" s="157" t="s">
        <v>256</v>
      </c>
      <c r="Q312" s="157" t="s">
        <v>257</v>
      </c>
      <c r="R312" s="157" t="s">
        <v>258</v>
      </c>
      <c r="S312" s="157" t="s">
        <v>259</v>
      </c>
      <c r="T312" s="157" t="s">
        <v>260</v>
      </c>
      <c r="U312" s="157" t="s">
        <v>261</v>
      </c>
      <c r="V312" s="157" t="s">
        <v>262</v>
      </c>
      <c r="W312" s="157" t="s">
        <v>263</v>
      </c>
      <c r="X312" s="157" t="s">
        <v>264</v>
      </c>
      <c r="Y312" s="157" t="s">
        <v>266</v>
      </c>
      <c r="Z312" s="157" t="s">
        <v>267</v>
      </c>
      <c r="AA312" s="157" t="s">
        <v>268</v>
      </c>
      <c r="AB312" s="157" t="s">
        <v>269</v>
      </c>
      <c r="AC312" s="157" t="s">
        <v>270</v>
      </c>
      <c r="AD312" s="157" t="s">
        <v>235</v>
      </c>
      <c r="AE312" s="157" t="s">
        <v>271</v>
      </c>
      <c r="AF312" s="158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 t="s">
        <v>1</v>
      </c>
    </row>
    <row r="313" spans="1:65">
      <c r="A313" s="30"/>
      <c r="B313" s="19"/>
      <c r="C313" s="9"/>
      <c r="D313" s="10" t="s">
        <v>281</v>
      </c>
      <c r="E313" s="11" t="s">
        <v>281</v>
      </c>
      <c r="F313" s="11" t="s">
        <v>280</v>
      </c>
      <c r="G313" s="11" t="s">
        <v>280</v>
      </c>
      <c r="H313" s="11" t="s">
        <v>280</v>
      </c>
      <c r="I313" s="11" t="s">
        <v>280</v>
      </c>
      <c r="J313" s="11" t="s">
        <v>280</v>
      </c>
      <c r="K313" s="11" t="s">
        <v>280</v>
      </c>
      <c r="L313" s="11" t="s">
        <v>281</v>
      </c>
      <c r="M313" s="11" t="s">
        <v>305</v>
      </c>
      <c r="N313" s="11" t="s">
        <v>280</v>
      </c>
      <c r="O313" s="11" t="s">
        <v>305</v>
      </c>
      <c r="P313" s="11" t="s">
        <v>280</v>
      </c>
      <c r="Q313" s="11" t="s">
        <v>281</v>
      </c>
      <c r="R313" s="11" t="s">
        <v>281</v>
      </c>
      <c r="S313" s="11" t="s">
        <v>305</v>
      </c>
      <c r="T313" s="11" t="s">
        <v>281</v>
      </c>
      <c r="U313" s="11" t="s">
        <v>281</v>
      </c>
      <c r="V313" s="11" t="s">
        <v>305</v>
      </c>
      <c r="W313" s="11" t="s">
        <v>281</v>
      </c>
      <c r="X313" s="11" t="s">
        <v>281</v>
      </c>
      <c r="Y313" s="11" t="s">
        <v>305</v>
      </c>
      <c r="Z313" s="11" t="s">
        <v>305</v>
      </c>
      <c r="AA313" s="11" t="s">
        <v>281</v>
      </c>
      <c r="AB313" s="11" t="s">
        <v>281</v>
      </c>
      <c r="AC313" s="11" t="s">
        <v>281</v>
      </c>
      <c r="AD313" s="11" t="s">
        <v>305</v>
      </c>
      <c r="AE313" s="11" t="s">
        <v>280</v>
      </c>
      <c r="AF313" s="158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2</v>
      </c>
    </row>
    <row r="314" spans="1:65">
      <c r="A314" s="30"/>
      <c r="B314" s="19"/>
      <c r="C314" s="9"/>
      <c r="D314" s="26" t="s">
        <v>306</v>
      </c>
      <c r="E314" s="26" t="s">
        <v>306</v>
      </c>
      <c r="F314" s="26" t="s">
        <v>306</v>
      </c>
      <c r="G314" s="26" t="s">
        <v>306</v>
      </c>
      <c r="H314" s="26" t="s">
        <v>306</v>
      </c>
      <c r="I314" s="26" t="s">
        <v>306</v>
      </c>
      <c r="J314" s="26" t="s">
        <v>306</v>
      </c>
      <c r="K314" s="26" t="s">
        <v>306</v>
      </c>
      <c r="L314" s="26" t="s">
        <v>306</v>
      </c>
      <c r="M314" s="26" t="s">
        <v>121</v>
      </c>
      <c r="N314" s="26" t="s">
        <v>277</v>
      </c>
      <c r="O314" s="26" t="s">
        <v>307</v>
      </c>
      <c r="P314" s="26" t="s">
        <v>308</v>
      </c>
      <c r="Q314" s="26" t="s">
        <v>306</v>
      </c>
      <c r="R314" s="26" t="s">
        <v>307</v>
      </c>
      <c r="S314" s="26" t="s">
        <v>307</v>
      </c>
      <c r="T314" s="26" t="s">
        <v>307</v>
      </c>
      <c r="U314" s="26" t="s">
        <v>309</v>
      </c>
      <c r="V314" s="26" t="s">
        <v>309</v>
      </c>
      <c r="W314" s="26" t="s">
        <v>306</v>
      </c>
      <c r="X314" s="26" t="s">
        <v>308</v>
      </c>
      <c r="Y314" s="26" t="s">
        <v>309</v>
      </c>
      <c r="Z314" s="26" t="s">
        <v>306</v>
      </c>
      <c r="AA314" s="26" t="s">
        <v>309</v>
      </c>
      <c r="AB314" s="26" t="s">
        <v>309</v>
      </c>
      <c r="AC314" s="26" t="s">
        <v>306</v>
      </c>
      <c r="AD314" s="26" t="s">
        <v>309</v>
      </c>
      <c r="AE314" s="26" t="s">
        <v>308</v>
      </c>
      <c r="AF314" s="158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3</v>
      </c>
    </row>
    <row r="315" spans="1:65">
      <c r="A315" s="30"/>
      <c r="B315" s="18">
        <v>1</v>
      </c>
      <c r="C315" s="14">
        <v>1</v>
      </c>
      <c r="D315" s="22">
        <v>5.43</v>
      </c>
      <c r="E315" s="22">
        <v>4.53</v>
      </c>
      <c r="F315" s="22">
        <v>4.7300000000000004</v>
      </c>
      <c r="G315" s="22">
        <v>5.19</v>
      </c>
      <c r="H315" s="22">
        <v>5.26</v>
      </c>
      <c r="I315" s="22">
        <v>4.9400000000000004</v>
      </c>
      <c r="J315" s="22">
        <v>4.87</v>
      </c>
      <c r="K315" s="22">
        <v>5.18</v>
      </c>
      <c r="L315" s="22">
        <v>5.04</v>
      </c>
      <c r="M315" s="22">
        <v>5.32</v>
      </c>
      <c r="N315" s="22">
        <v>4.79</v>
      </c>
      <c r="O315" s="22">
        <v>5.44</v>
      </c>
      <c r="P315" s="22">
        <v>5.1995690355610495</v>
      </c>
      <c r="Q315" s="151">
        <v>6.93</v>
      </c>
      <c r="R315" s="22">
        <v>5.7902433187075601</v>
      </c>
      <c r="S315" s="22">
        <v>5.42</v>
      </c>
      <c r="T315" s="22">
        <v>5.6099999999999994</v>
      </c>
      <c r="U315" s="22">
        <v>4.8099999999999996</v>
      </c>
      <c r="V315" s="22">
        <v>5.1742999999999997</v>
      </c>
      <c r="W315" s="22">
        <v>4.8446000000000007</v>
      </c>
      <c r="X315" s="22">
        <v>5.34</v>
      </c>
      <c r="Y315" s="22">
        <v>5.19</v>
      </c>
      <c r="Z315" s="22">
        <v>5.2</v>
      </c>
      <c r="AA315" s="22">
        <v>5.21</v>
      </c>
      <c r="AB315" s="22">
        <v>5.25</v>
      </c>
      <c r="AC315" s="22">
        <v>5.31</v>
      </c>
      <c r="AD315" s="22">
        <v>5.22</v>
      </c>
      <c r="AE315" s="22">
        <v>5.03</v>
      </c>
      <c r="AF315" s="158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>
        <v>1</v>
      </c>
      <c r="C316" s="9">
        <v>2</v>
      </c>
      <c r="D316" s="11">
        <v>5.32</v>
      </c>
      <c r="E316" s="11">
        <v>4.58</v>
      </c>
      <c r="F316" s="11">
        <v>5</v>
      </c>
      <c r="G316" s="11">
        <v>5.25</v>
      </c>
      <c r="H316" s="11">
        <v>5.46</v>
      </c>
      <c r="I316" s="11">
        <v>4.9000000000000004</v>
      </c>
      <c r="J316" s="11">
        <v>4.8099999999999996</v>
      </c>
      <c r="K316" s="11">
        <v>5.14</v>
      </c>
      <c r="L316" s="11">
        <v>5.01</v>
      </c>
      <c r="M316" s="11">
        <v>5.54</v>
      </c>
      <c r="N316" s="11">
        <v>4.9400000000000004</v>
      </c>
      <c r="O316" s="11">
        <v>5.47</v>
      </c>
      <c r="P316" s="11">
        <v>5.1112821275775007</v>
      </c>
      <c r="Q316" s="154">
        <v>7.3</v>
      </c>
      <c r="R316" s="11">
        <v>5.7851698109969298</v>
      </c>
      <c r="S316" s="11">
        <v>5.46</v>
      </c>
      <c r="T316" s="11">
        <v>5.62</v>
      </c>
      <c r="U316" s="11">
        <v>4.82</v>
      </c>
      <c r="V316" s="11">
        <v>5.1555</v>
      </c>
      <c r="W316" s="11">
        <v>4.9875999999999996</v>
      </c>
      <c r="X316" s="11">
        <v>5.21</v>
      </c>
      <c r="Y316" s="11">
        <v>5.08</v>
      </c>
      <c r="Z316" s="11">
        <v>5.23</v>
      </c>
      <c r="AA316" s="11">
        <v>5.21</v>
      </c>
      <c r="AB316" s="11">
        <v>5.18</v>
      </c>
      <c r="AC316" s="11">
        <v>5.29</v>
      </c>
      <c r="AD316" s="11">
        <v>5.3</v>
      </c>
      <c r="AE316" s="11">
        <v>5.01</v>
      </c>
      <c r="AF316" s="158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26</v>
      </c>
    </row>
    <row r="317" spans="1:65">
      <c r="A317" s="30"/>
      <c r="B317" s="19">
        <v>1</v>
      </c>
      <c r="C317" s="9">
        <v>3</v>
      </c>
      <c r="D317" s="11">
        <v>5.49</v>
      </c>
      <c r="E317" s="11">
        <v>4.8</v>
      </c>
      <c r="F317" s="11">
        <v>4.75</v>
      </c>
      <c r="G317" s="11">
        <v>4.95</v>
      </c>
      <c r="H317" s="11">
        <v>5.24</v>
      </c>
      <c r="I317" s="11">
        <v>4.9800000000000004</v>
      </c>
      <c r="J317" s="11">
        <v>4.8899999999999997</v>
      </c>
      <c r="K317" s="11">
        <v>5.19</v>
      </c>
      <c r="L317" s="11">
        <v>5.15</v>
      </c>
      <c r="M317" s="11">
        <v>5.45</v>
      </c>
      <c r="N317" s="11">
        <v>4.76</v>
      </c>
      <c r="O317" s="11">
        <v>5.45</v>
      </c>
      <c r="P317" s="11">
        <v>5.1589415549542448</v>
      </c>
      <c r="Q317" s="154">
        <v>6.2800000000000011</v>
      </c>
      <c r="R317" s="11">
        <v>5.5201175078079405</v>
      </c>
      <c r="S317" s="11">
        <v>5.43</v>
      </c>
      <c r="T317" s="11">
        <v>5.53</v>
      </c>
      <c r="U317" s="11">
        <v>4.78</v>
      </c>
      <c r="V317" s="11">
        <v>5.1546000000000003</v>
      </c>
      <c r="W317" s="11">
        <v>4.9390999999999998</v>
      </c>
      <c r="X317" s="11">
        <v>5.32</v>
      </c>
      <c r="Y317" s="11">
        <v>5.12</v>
      </c>
      <c r="Z317" s="11">
        <v>5.19</v>
      </c>
      <c r="AA317" s="11">
        <v>5.2</v>
      </c>
      <c r="AB317" s="11">
        <v>5.22</v>
      </c>
      <c r="AC317" s="11">
        <v>5.22</v>
      </c>
      <c r="AD317" s="11">
        <v>5.12</v>
      </c>
      <c r="AE317" s="11">
        <v>5.24</v>
      </c>
      <c r="AF317" s="158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16</v>
      </c>
    </row>
    <row r="318" spans="1:65">
      <c r="A318" s="30"/>
      <c r="B318" s="19">
        <v>1</v>
      </c>
      <c r="C318" s="9">
        <v>4</v>
      </c>
      <c r="D318" s="11">
        <v>5.58</v>
      </c>
      <c r="E318" s="11">
        <v>4.68</v>
      </c>
      <c r="F318" s="11">
        <v>4.83</v>
      </c>
      <c r="G318" s="11">
        <v>5.09</v>
      </c>
      <c r="H318" s="11">
        <v>5.29</v>
      </c>
      <c r="I318" s="11">
        <v>4.92</v>
      </c>
      <c r="J318" s="11">
        <v>4.8499999999999996</v>
      </c>
      <c r="K318" s="11">
        <v>5.09</v>
      </c>
      <c r="L318" s="11">
        <v>5.03</v>
      </c>
      <c r="M318" s="11">
        <v>5.29</v>
      </c>
      <c r="N318" s="11">
        <v>4.79</v>
      </c>
      <c r="O318" s="11">
        <v>5.25</v>
      </c>
      <c r="P318" s="11">
        <v>5.0844946508691136</v>
      </c>
      <c r="Q318" s="154">
        <v>7.19</v>
      </c>
      <c r="R318" s="11">
        <v>5.5314870929769402</v>
      </c>
      <c r="S318" s="11">
        <v>5.49</v>
      </c>
      <c r="T318" s="11">
        <v>5.57</v>
      </c>
      <c r="U318" s="11">
        <v>4.79</v>
      </c>
      <c r="V318" s="11">
        <v>5.1867999999999999</v>
      </c>
      <c r="W318" s="11">
        <v>4.9428999999999998</v>
      </c>
      <c r="X318" s="11">
        <v>5.42</v>
      </c>
      <c r="Y318" s="11">
        <v>5.24</v>
      </c>
      <c r="Z318" s="11">
        <v>5.17</v>
      </c>
      <c r="AA318" s="11">
        <v>5.23</v>
      </c>
      <c r="AB318" s="11">
        <v>5.23</v>
      </c>
      <c r="AC318" s="11">
        <v>5.28</v>
      </c>
      <c r="AD318" s="153">
        <v>1.95</v>
      </c>
      <c r="AE318" s="11">
        <v>5.0599999999999996</v>
      </c>
      <c r="AF318" s="158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5.1631583955813865</v>
      </c>
    </row>
    <row r="319" spans="1:65">
      <c r="A319" s="30"/>
      <c r="B319" s="19">
        <v>1</v>
      </c>
      <c r="C319" s="9">
        <v>5</v>
      </c>
      <c r="D319" s="11">
        <v>5.39</v>
      </c>
      <c r="E319" s="11">
        <v>4.72</v>
      </c>
      <c r="F319" s="11">
        <v>4.88</v>
      </c>
      <c r="G319" s="11">
        <v>4.9800000000000004</v>
      </c>
      <c r="H319" s="11">
        <v>5.2</v>
      </c>
      <c r="I319" s="11">
        <v>4.93</v>
      </c>
      <c r="J319" s="11">
        <v>4.87</v>
      </c>
      <c r="K319" s="11">
        <v>4.95</v>
      </c>
      <c r="L319" s="11">
        <v>4.92</v>
      </c>
      <c r="M319" s="11">
        <v>5.49</v>
      </c>
      <c r="N319" s="11">
        <v>4.8499999999999996</v>
      </c>
      <c r="O319" s="11">
        <v>5.6</v>
      </c>
      <c r="P319" s="11">
        <v>5.1355810412572618</v>
      </c>
      <c r="Q319" s="154">
        <v>6.94</v>
      </c>
      <c r="R319" s="11">
        <v>5.7731948221950296</v>
      </c>
      <c r="S319" s="11">
        <v>5.38</v>
      </c>
      <c r="T319" s="11">
        <v>5.6099999999999994</v>
      </c>
      <c r="U319" s="11">
        <v>4.84</v>
      </c>
      <c r="V319" s="11">
        <v>5.1364000000000001</v>
      </c>
      <c r="W319" s="11">
        <v>5.0454999999999997</v>
      </c>
      <c r="X319" s="11">
        <v>5.36</v>
      </c>
      <c r="Y319" s="11">
        <v>5.18</v>
      </c>
      <c r="Z319" s="11">
        <v>5.18</v>
      </c>
      <c r="AA319" s="11">
        <v>5.21</v>
      </c>
      <c r="AB319" s="11">
        <v>5.18</v>
      </c>
      <c r="AC319" s="11">
        <v>5.19</v>
      </c>
      <c r="AD319" s="11">
        <v>5.21</v>
      </c>
      <c r="AE319" s="11">
        <v>5.13</v>
      </c>
      <c r="AF319" s="158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82</v>
      </c>
    </row>
    <row r="320" spans="1:65">
      <c r="A320" s="30"/>
      <c r="B320" s="19">
        <v>1</v>
      </c>
      <c r="C320" s="9">
        <v>6</v>
      </c>
      <c r="D320" s="11">
        <v>5.53</v>
      </c>
      <c r="E320" s="11">
        <v>4.6500000000000004</v>
      </c>
      <c r="F320" s="11">
        <v>4.79</v>
      </c>
      <c r="G320" s="11">
        <v>5.18</v>
      </c>
      <c r="H320" s="11">
        <v>5.05</v>
      </c>
      <c r="I320" s="11">
        <v>4.9000000000000004</v>
      </c>
      <c r="J320" s="11">
        <v>4.87</v>
      </c>
      <c r="K320" s="11">
        <v>5.08</v>
      </c>
      <c r="L320" s="11">
        <v>4.91</v>
      </c>
      <c r="M320" s="11">
        <v>5.45</v>
      </c>
      <c r="N320" s="11">
        <v>4.8899999999999997</v>
      </c>
      <c r="O320" s="11">
        <v>5.56</v>
      </c>
      <c r="P320" s="11">
        <v>5.0853167650771853</v>
      </c>
      <c r="Q320" s="154">
        <v>6.34</v>
      </c>
      <c r="R320" s="11">
        <v>5.7235623562038098</v>
      </c>
      <c r="S320" s="11">
        <v>5.52</v>
      </c>
      <c r="T320" s="11">
        <v>5.6099999999999994</v>
      </c>
      <c r="U320" s="11">
        <v>4.8600000000000003</v>
      </c>
      <c r="V320" s="11">
        <v>5.1334</v>
      </c>
      <c r="W320" s="11">
        <v>5.0520000000000005</v>
      </c>
      <c r="X320" s="11">
        <v>5.34</v>
      </c>
      <c r="Y320" s="11">
        <v>5.24</v>
      </c>
      <c r="Z320" s="11">
        <v>5.12</v>
      </c>
      <c r="AA320" s="11">
        <v>5.23</v>
      </c>
      <c r="AB320" s="11">
        <v>5.21</v>
      </c>
      <c r="AC320" s="11">
        <v>5.18</v>
      </c>
      <c r="AD320" s="11">
        <v>5.35</v>
      </c>
      <c r="AE320" s="11">
        <v>4.99</v>
      </c>
      <c r="AF320" s="158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20" t="s">
        <v>237</v>
      </c>
      <c r="C321" s="12"/>
      <c r="D321" s="23">
        <v>5.456666666666667</v>
      </c>
      <c r="E321" s="23">
        <v>4.66</v>
      </c>
      <c r="F321" s="23">
        <v>4.83</v>
      </c>
      <c r="G321" s="23">
        <v>5.1066666666666665</v>
      </c>
      <c r="H321" s="23">
        <v>5.25</v>
      </c>
      <c r="I321" s="23">
        <v>4.9283333333333337</v>
      </c>
      <c r="J321" s="23">
        <v>4.8600000000000003</v>
      </c>
      <c r="K321" s="23">
        <v>5.1050000000000004</v>
      </c>
      <c r="L321" s="23">
        <v>5.01</v>
      </c>
      <c r="M321" s="23">
        <v>5.4233333333333329</v>
      </c>
      <c r="N321" s="23">
        <v>4.8366666666666669</v>
      </c>
      <c r="O321" s="23">
        <v>5.4616666666666669</v>
      </c>
      <c r="P321" s="23">
        <v>5.129197529216059</v>
      </c>
      <c r="Q321" s="23">
        <v>6.830000000000001</v>
      </c>
      <c r="R321" s="23">
        <v>5.6872958181480344</v>
      </c>
      <c r="S321" s="23">
        <v>5.4499999999999993</v>
      </c>
      <c r="T321" s="23">
        <v>5.5916666666666659</v>
      </c>
      <c r="U321" s="23">
        <v>4.8166666666666664</v>
      </c>
      <c r="V321" s="23">
        <v>5.156833333333334</v>
      </c>
      <c r="W321" s="23">
        <v>4.9686166666666667</v>
      </c>
      <c r="X321" s="23">
        <v>5.3316666666666661</v>
      </c>
      <c r="Y321" s="23">
        <v>5.1750000000000007</v>
      </c>
      <c r="Z321" s="23">
        <v>5.1816666666666666</v>
      </c>
      <c r="AA321" s="23">
        <v>5.2150000000000007</v>
      </c>
      <c r="AB321" s="23">
        <v>5.2116666666666669</v>
      </c>
      <c r="AC321" s="23">
        <v>5.2450000000000001</v>
      </c>
      <c r="AD321" s="23">
        <v>4.6916666666666664</v>
      </c>
      <c r="AE321" s="23">
        <v>5.0766666666666671</v>
      </c>
      <c r="AF321" s="158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3" t="s">
        <v>238</v>
      </c>
      <c r="C322" s="29"/>
      <c r="D322" s="11">
        <v>5.46</v>
      </c>
      <c r="E322" s="11">
        <v>4.665</v>
      </c>
      <c r="F322" s="11">
        <v>4.8100000000000005</v>
      </c>
      <c r="G322" s="11">
        <v>5.1349999999999998</v>
      </c>
      <c r="H322" s="11">
        <v>5.25</v>
      </c>
      <c r="I322" s="11">
        <v>4.9249999999999998</v>
      </c>
      <c r="J322" s="11">
        <v>4.87</v>
      </c>
      <c r="K322" s="11">
        <v>5.1150000000000002</v>
      </c>
      <c r="L322" s="11">
        <v>5.0199999999999996</v>
      </c>
      <c r="M322" s="11">
        <v>5.45</v>
      </c>
      <c r="N322" s="11">
        <v>4.82</v>
      </c>
      <c r="O322" s="11">
        <v>5.46</v>
      </c>
      <c r="P322" s="11">
        <v>5.1234315844173812</v>
      </c>
      <c r="Q322" s="11">
        <v>6.9350000000000005</v>
      </c>
      <c r="R322" s="11">
        <v>5.7483785891994197</v>
      </c>
      <c r="S322" s="11">
        <v>5.4450000000000003</v>
      </c>
      <c r="T322" s="11">
        <v>5.6099999999999994</v>
      </c>
      <c r="U322" s="11">
        <v>4.8149999999999995</v>
      </c>
      <c r="V322" s="11">
        <v>5.1550500000000001</v>
      </c>
      <c r="W322" s="11">
        <v>4.9652499999999993</v>
      </c>
      <c r="X322" s="11">
        <v>5.34</v>
      </c>
      <c r="Y322" s="11">
        <v>5.1850000000000005</v>
      </c>
      <c r="Z322" s="11">
        <v>5.1850000000000005</v>
      </c>
      <c r="AA322" s="11">
        <v>5.21</v>
      </c>
      <c r="AB322" s="11">
        <v>5.2149999999999999</v>
      </c>
      <c r="AC322" s="11">
        <v>5.25</v>
      </c>
      <c r="AD322" s="11">
        <v>5.2149999999999999</v>
      </c>
      <c r="AE322" s="11">
        <v>5.0449999999999999</v>
      </c>
      <c r="AF322" s="158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239</v>
      </c>
      <c r="C323" s="29"/>
      <c r="D323" s="24">
        <v>9.5428856572143186E-2</v>
      </c>
      <c r="E323" s="24">
        <v>9.6953597148326395E-2</v>
      </c>
      <c r="F323" s="24">
        <v>9.9398189118313315E-2</v>
      </c>
      <c r="G323" s="24">
        <v>0.12143585412334627</v>
      </c>
      <c r="H323" s="24">
        <v>0.13296616110875734</v>
      </c>
      <c r="I323" s="24">
        <v>2.9944392908634317E-2</v>
      </c>
      <c r="J323" s="24">
        <v>2.7568097504180569E-2</v>
      </c>
      <c r="K323" s="24">
        <v>8.8260976654464848E-2</v>
      </c>
      <c r="L323" s="24">
        <v>8.8317608663278577E-2</v>
      </c>
      <c r="M323" s="24">
        <v>9.7911524687682522E-2</v>
      </c>
      <c r="N323" s="24">
        <v>6.9185740341971336E-2</v>
      </c>
      <c r="O323" s="24">
        <v>0.1218879266648942</v>
      </c>
      <c r="P323" s="24">
        <v>4.4994300990550365E-2</v>
      </c>
      <c r="Q323" s="24">
        <v>0.42783174262786977</v>
      </c>
      <c r="R323" s="24">
        <v>0.12735490042716549</v>
      </c>
      <c r="S323" s="24">
        <v>5.0596442562694043E-2</v>
      </c>
      <c r="T323" s="24">
        <v>3.4880749227426962E-2</v>
      </c>
      <c r="U323" s="24">
        <v>3.0110906108363266E-2</v>
      </c>
      <c r="V323" s="24">
        <v>2.0863812371344364E-2</v>
      </c>
      <c r="W323" s="24">
        <v>7.7636213629121806E-2</v>
      </c>
      <c r="X323" s="24">
        <v>6.8823445617512261E-2</v>
      </c>
      <c r="Y323" s="24">
        <v>6.4420493633625689E-2</v>
      </c>
      <c r="Z323" s="24">
        <v>3.6560452221856825E-2</v>
      </c>
      <c r="AA323" s="24">
        <v>1.2247448713916064E-2</v>
      </c>
      <c r="AB323" s="24">
        <v>2.7868739954771477E-2</v>
      </c>
      <c r="AC323" s="24">
        <v>5.5407580708780234E-2</v>
      </c>
      <c r="AD323" s="24">
        <v>1.345472655488273</v>
      </c>
      <c r="AE323" s="24">
        <v>9.3737221351321676E-2</v>
      </c>
      <c r="AF323" s="223"/>
      <c r="AG323" s="224"/>
      <c r="AH323" s="224"/>
      <c r="AI323" s="224"/>
      <c r="AJ323" s="224"/>
      <c r="AK323" s="224"/>
      <c r="AL323" s="224"/>
      <c r="AM323" s="224"/>
      <c r="AN323" s="224"/>
      <c r="AO323" s="224"/>
      <c r="AP323" s="224"/>
      <c r="AQ323" s="224"/>
      <c r="AR323" s="224"/>
      <c r="AS323" s="224"/>
      <c r="AT323" s="224"/>
      <c r="AU323" s="224"/>
      <c r="AV323" s="224"/>
      <c r="AW323" s="224"/>
      <c r="AX323" s="224"/>
      <c r="AY323" s="224"/>
      <c r="AZ323" s="224"/>
      <c r="BA323" s="224"/>
      <c r="BB323" s="224"/>
      <c r="BC323" s="224"/>
      <c r="BD323" s="224"/>
      <c r="BE323" s="224"/>
      <c r="BF323" s="224"/>
      <c r="BG323" s="224"/>
      <c r="BH323" s="224"/>
      <c r="BI323" s="224"/>
      <c r="BJ323" s="224"/>
      <c r="BK323" s="224"/>
      <c r="BL323" s="224"/>
      <c r="BM323" s="56"/>
    </row>
    <row r="324" spans="1:65">
      <c r="A324" s="30"/>
      <c r="B324" s="3" t="s">
        <v>87</v>
      </c>
      <c r="C324" s="29"/>
      <c r="D324" s="13">
        <v>1.748848929239032E-2</v>
      </c>
      <c r="E324" s="13">
        <v>2.0805492950284634E-2</v>
      </c>
      <c r="F324" s="13">
        <v>2.0579335221182882E-2</v>
      </c>
      <c r="G324" s="13">
        <v>2.3779866995433344E-2</v>
      </c>
      <c r="H324" s="13">
        <v>2.5326887830239491E-2</v>
      </c>
      <c r="I324" s="13">
        <v>6.0759674484885317E-3</v>
      </c>
      <c r="J324" s="13">
        <v>5.6724480461276885E-3</v>
      </c>
      <c r="K324" s="13">
        <v>1.7289123732510254E-2</v>
      </c>
      <c r="L324" s="13">
        <v>1.7628265202251213E-2</v>
      </c>
      <c r="M324" s="13">
        <v>1.8053753783838205E-2</v>
      </c>
      <c r="N324" s="13">
        <v>1.4304425983867265E-2</v>
      </c>
      <c r="O324" s="13">
        <v>2.2316983826346205E-2</v>
      </c>
      <c r="P324" s="13">
        <v>8.7721911145479409E-3</v>
      </c>
      <c r="Q324" s="13">
        <v>6.2640079447711522E-2</v>
      </c>
      <c r="R324" s="13">
        <v>2.2392874311334191E-2</v>
      </c>
      <c r="S324" s="13">
        <v>9.2837509289346882E-3</v>
      </c>
      <c r="T324" s="13">
        <v>6.2379879393312009E-3</v>
      </c>
      <c r="U324" s="13">
        <v>6.2513991920477375E-3</v>
      </c>
      <c r="V324" s="13">
        <v>4.0458574134018344E-3</v>
      </c>
      <c r="W324" s="13">
        <v>1.5625317636187498E-2</v>
      </c>
      <c r="X324" s="13">
        <v>1.2908429937639063E-2</v>
      </c>
      <c r="Y324" s="13">
        <v>1.2448404566884189E-2</v>
      </c>
      <c r="Z324" s="13">
        <v>7.0557321753342214E-3</v>
      </c>
      <c r="AA324" s="13">
        <v>2.3485040678650169E-3</v>
      </c>
      <c r="AB324" s="13">
        <v>5.3473757508355887E-3</v>
      </c>
      <c r="AC324" s="13">
        <v>1.0563885740472876E-2</v>
      </c>
      <c r="AD324" s="13">
        <v>0.28677925161384149</v>
      </c>
      <c r="AE324" s="13">
        <v>1.8464324625999014E-2</v>
      </c>
      <c r="AF324" s="158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240</v>
      </c>
      <c r="C325" s="29"/>
      <c r="D325" s="13">
        <v>5.6846652494036087E-2</v>
      </c>
      <c r="E325" s="13">
        <v>-9.7451667570762068E-2</v>
      </c>
      <c r="F325" s="13">
        <v>-6.4526084628064528E-2</v>
      </c>
      <c r="G325" s="13">
        <v>-1.0941312387988233E-2</v>
      </c>
      <c r="H325" s="13">
        <v>1.681947323036459E-2</v>
      </c>
      <c r="I325" s="13">
        <v>-4.54808944945434E-2</v>
      </c>
      <c r="J325" s="13">
        <v>-5.8715687638176695E-2</v>
      </c>
      <c r="K325" s="13">
        <v>-1.1264112220759626E-2</v>
      </c>
      <c r="L325" s="13">
        <v>-2.9663702688737748E-2</v>
      </c>
      <c r="M325" s="13">
        <v>5.0390655838605136E-2</v>
      </c>
      <c r="N325" s="13">
        <v>-6.3234885296978294E-2</v>
      </c>
      <c r="O325" s="13">
        <v>5.7815051992350819E-2</v>
      </c>
      <c r="P325" s="13">
        <v>-6.577537190102678E-3</v>
      </c>
      <c r="Q325" s="13">
        <v>0.32283371469778888</v>
      </c>
      <c r="R325" s="13">
        <v>0.10151488341229342</v>
      </c>
      <c r="S325" s="13">
        <v>5.5555453162949853E-2</v>
      </c>
      <c r="T325" s="13">
        <v>8.2993438948531173E-2</v>
      </c>
      <c r="U325" s="13">
        <v>-6.7108483290236887E-2</v>
      </c>
      <c r="V325" s="13">
        <v>-1.2250374215645454E-3</v>
      </c>
      <c r="W325" s="13">
        <v>-3.7678822536455159E-2</v>
      </c>
      <c r="X325" s="13">
        <v>3.2636665036170243E-2</v>
      </c>
      <c r="Y325" s="13">
        <v>2.293480755645172E-3</v>
      </c>
      <c r="Z325" s="13">
        <v>3.5846800867314066E-3</v>
      </c>
      <c r="AA325" s="13">
        <v>1.0040676742162358E-2</v>
      </c>
      <c r="AB325" s="13">
        <v>9.3950770766191294E-3</v>
      </c>
      <c r="AC325" s="13">
        <v>1.5851073732050081E-2</v>
      </c>
      <c r="AD325" s="13">
        <v>-9.1318470748102731E-2</v>
      </c>
      <c r="AE325" s="13">
        <v>-1.6751709377875845E-2</v>
      </c>
      <c r="AF325" s="158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46" t="s">
        <v>241</v>
      </c>
      <c r="C326" s="47"/>
      <c r="D326" s="45">
        <v>0.9</v>
      </c>
      <c r="E326" s="45">
        <v>1.57</v>
      </c>
      <c r="F326" s="45">
        <v>1.04</v>
      </c>
      <c r="G326" s="45">
        <v>0.18</v>
      </c>
      <c r="H326" s="45">
        <v>0.26</v>
      </c>
      <c r="I326" s="45">
        <v>0.74</v>
      </c>
      <c r="J326" s="45">
        <v>0.95</v>
      </c>
      <c r="K326" s="45">
        <v>0.19</v>
      </c>
      <c r="L326" s="45">
        <v>0.48</v>
      </c>
      <c r="M326" s="45">
        <v>0.8</v>
      </c>
      <c r="N326" s="45">
        <v>1.02</v>
      </c>
      <c r="O326" s="45">
        <v>0.92</v>
      </c>
      <c r="P326" s="45">
        <v>0.11</v>
      </c>
      <c r="Q326" s="45">
        <v>5.16</v>
      </c>
      <c r="R326" s="45">
        <v>1.62</v>
      </c>
      <c r="S326" s="45">
        <v>0.88</v>
      </c>
      <c r="T326" s="45">
        <v>1.32</v>
      </c>
      <c r="U326" s="45">
        <v>1.08</v>
      </c>
      <c r="V326" s="45">
        <v>0.03</v>
      </c>
      <c r="W326" s="45">
        <v>0.61</v>
      </c>
      <c r="X326" s="45">
        <v>0.51</v>
      </c>
      <c r="Y326" s="45">
        <v>0.03</v>
      </c>
      <c r="Z326" s="45">
        <v>0.05</v>
      </c>
      <c r="AA326" s="45">
        <v>0.15</v>
      </c>
      <c r="AB326" s="45">
        <v>0.14000000000000001</v>
      </c>
      <c r="AC326" s="45">
        <v>0.25</v>
      </c>
      <c r="AD326" s="45">
        <v>1.47</v>
      </c>
      <c r="AE326" s="45">
        <v>0.28000000000000003</v>
      </c>
      <c r="AF326" s="158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BM327" s="55"/>
    </row>
    <row r="328" spans="1:65" ht="15">
      <c r="B328" s="8" t="s">
        <v>563</v>
      </c>
      <c r="BM328" s="28" t="s">
        <v>67</v>
      </c>
    </row>
    <row r="329" spans="1:65" ht="15">
      <c r="A329" s="25" t="s">
        <v>42</v>
      </c>
      <c r="B329" s="18" t="s">
        <v>114</v>
      </c>
      <c r="C329" s="15" t="s">
        <v>115</v>
      </c>
      <c r="D329" s="16" t="s">
        <v>233</v>
      </c>
      <c r="E329" s="17" t="s">
        <v>233</v>
      </c>
      <c r="F329" s="17" t="s">
        <v>233</v>
      </c>
      <c r="G329" s="17" t="s">
        <v>233</v>
      </c>
      <c r="H329" s="17" t="s">
        <v>233</v>
      </c>
      <c r="I329" s="17" t="s">
        <v>233</v>
      </c>
      <c r="J329" s="17" t="s">
        <v>233</v>
      </c>
      <c r="K329" s="17" t="s">
        <v>233</v>
      </c>
      <c r="L329" s="17" t="s">
        <v>233</v>
      </c>
      <c r="M329" s="17" t="s">
        <v>233</v>
      </c>
      <c r="N329" s="17" t="s">
        <v>233</v>
      </c>
      <c r="O329" s="17" t="s">
        <v>233</v>
      </c>
      <c r="P329" s="17" t="s">
        <v>233</v>
      </c>
      <c r="Q329" s="17" t="s">
        <v>233</v>
      </c>
      <c r="R329" s="17" t="s">
        <v>233</v>
      </c>
      <c r="S329" s="17" t="s">
        <v>233</v>
      </c>
      <c r="T329" s="17" t="s">
        <v>233</v>
      </c>
      <c r="U329" s="17" t="s">
        <v>233</v>
      </c>
      <c r="V329" s="17" t="s">
        <v>233</v>
      </c>
      <c r="W329" s="17" t="s">
        <v>233</v>
      </c>
      <c r="X329" s="17" t="s">
        <v>233</v>
      </c>
      <c r="Y329" s="17" t="s">
        <v>233</v>
      </c>
      <c r="Z329" s="17" t="s">
        <v>233</v>
      </c>
      <c r="AA329" s="17" t="s">
        <v>233</v>
      </c>
      <c r="AB329" s="17" t="s">
        <v>233</v>
      </c>
      <c r="AC329" s="158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</v>
      </c>
    </row>
    <row r="330" spans="1:65">
      <c r="A330" s="30"/>
      <c r="B330" s="19" t="s">
        <v>234</v>
      </c>
      <c r="C330" s="9" t="s">
        <v>234</v>
      </c>
      <c r="D330" s="155" t="s">
        <v>244</v>
      </c>
      <c r="E330" s="157" t="s">
        <v>245</v>
      </c>
      <c r="F330" s="157" t="s">
        <v>246</v>
      </c>
      <c r="G330" s="157" t="s">
        <v>247</v>
      </c>
      <c r="H330" s="157" t="s">
        <v>248</v>
      </c>
      <c r="I330" s="157" t="s">
        <v>249</v>
      </c>
      <c r="J330" s="157" t="s">
        <v>250</v>
      </c>
      <c r="K330" s="157" t="s">
        <v>251</v>
      </c>
      <c r="L330" s="157" t="s">
        <v>252</v>
      </c>
      <c r="M330" s="157" t="s">
        <v>253</v>
      </c>
      <c r="N330" s="157" t="s">
        <v>254</v>
      </c>
      <c r="O330" s="157" t="s">
        <v>256</v>
      </c>
      <c r="P330" s="157" t="s">
        <v>257</v>
      </c>
      <c r="Q330" s="157" t="s">
        <v>258</v>
      </c>
      <c r="R330" s="157" t="s">
        <v>259</v>
      </c>
      <c r="S330" s="157" t="s">
        <v>260</v>
      </c>
      <c r="T330" s="157" t="s">
        <v>261</v>
      </c>
      <c r="U330" s="157" t="s">
        <v>262</v>
      </c>
      <c r="V330" s="157" t="s">
        <v>264</v>
      </c>
      <c r="W330" s="157" t="s">
        <v>266</v>
      </c>
      <c r="X330" s="157" t="s">
        <v>267</v>
      </c>
      <c r="Y330" s="157" t="s">
        <v>268</v>
      </c>
      <c r="Z330" s="157" t="s">
        <v>269</v>
      </c>
      <c r="AA330" s="157" t="s">
        <v>270</v>
      </c>
      <c r="AB330" s="157" t="s">
        <v>271</v>
      </c>
      <c r="AC330" s="158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 t="s">
        <v>3</v>
      </c>
    </row>
    <row r="331" spans="1:65">
      <c r="A331" s="30"/>
      <c r="B331" s="19"/>
      <c r="C331" s="9"/>
      <c r="D331" s="10" t="s">
        <v>281</v>
      </c>
      <c r="E331" s="11" t="s">
        <v>281</v>
      </c>
      <c r="F331" s="11" t="s">
        <v>280</v>
      </c>
      <c r="G331" s="11" t="s">
        <v>280</v>
      </c>
      <c r="H331" s="11" t="s">
        <v>280</v>
      </c>
      <c r="I331" s="11" t="s">
        <v>280</v>
      </c>
      <c r="J331" s="11" t="s">
        <v>280</v>
      </c>
      <c r="K331" s="11" t="s">
        <v>280</v>
      </c>
      <c r="L331" s="11" t="s">
        <v>281</v>
      </c>
      <c r="M331" s="11" t="s">
        <v>280</v>
      </c>
      <c r="N331" s="11" t="s">
        <v>280</v>
      </c>
      <c r="O331" s="11" t="s">
        <v>280</v>
      </c>
      <c r="P331" s="11" t="s">
        <v>281</v>
      </c>
      <c r="Q331" s="11" t="s">
        <v>281</v>
      </c>
      <c r="R331" s="11" t="s">
        <v>305</v>
      </c>
      <c r="S331" s="11" t="s">
        <v>281</v>
      </c>
      <c r="T331" s="11" t="s">
        <v>281</v>
      </c>
      <c r="U331" s="11" t="s">
        <v>305</v>
      </c>
      <c r="V331" s="11" t="s">
        <v>281</v>
      </c>
      <c r="W331" s="11" t="s">
        <v>280</v>
      </c>
      <c r="X331" s="11" t="s">
        <v>305</v>
      </c>
      <c r="Y331" s="11" t="s">
        <v>281</v>
      </c>
      <c r="Z331" s="11" t="s">
        <v>281</v>
      </c>
      <c r="AA331" s="11" t="s">
        <v>281</v>
      </c>
      <c r="AB331" s="11" t="s">
        <v>281</v>
      </c>
      <c r="AC331" s="158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</v>
      </c>
    </row>
    <row r="332" spans="1:65">
      <c r="A332" s="30"/>
      <c r="B332" s="19"/>
      <c r="C332" s="9"/>
      <c r="D332" s="26" t="s">
        <v>306</v>
      </c>
      <c r="E332" s="26" t="s">
        <v>306</v>
      </c>
      <c r="F332" s="26" t="s">
        <v>306</v>
      </c>
      <c r="G332" s="26" t="s">
        <v>306</v>
      </c>
      <c r="H332" s="26" t="s">
        <v>306</v>
      </c>
      <c r="I332" s="26" t="s">
        <v>306</v>
      </c>
      <c r="J332" s="26" t="s">
        <v>306</v>
      </c>
      <c r="K332" s="26" t="s">
        <v>306</v>
      </c>
      <c r="L332" s="26" t="s">
        <v>306</v>
      </c>
      <c r="M332" s="26" t="s">
        <v>121</v>
      </c>
      <c r="N332" s="26" t="s">
        <v>277</v>
      </c>
      <c r="O332" s="26" t="s">
        <v>308</v>
      </c>
      <c r="P332" s="26" t="s">
        <v>306</v>
      </c>
      <c r="Q332" s="26" t="s">
        <v>307</v>
      </c>
      <c r="R332" s="26" t="s">
        <v>307</v>
      </c>
      <c r="S332" s="26" t="s">
        <v>307</v>
      </c>
      <c r="T332" s="26" t="s">
        <v>309</v>
      </c>
      <c r="U332" s="26" t="s">
        <v>309</v>
      </c>
      <c r="V332" s="26" t="s">
        <v>308</v>
      </c>
      <c r="W332" s="26" t="s">
        <v>309</v>
      </c>
      <c r="X332" s="26" t="s">
        <v>306</v>
      </c>
      <c r="Y332" s="26" t="s">
        <v>309</v>
      </c>
      <c r="Z332" s="26" t="s">
        <v>309</v>
      </c>
      <c r="AA332" s="26" t="s">
        <v>306</v>
      </c>
      <c r="AB332" s="26" t="s">
        <v>308</v>
      </c>
      <c r="AC332" s="158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8">
        <v>1</v>
      </c>
      <c r="C333" s="14">
        <v>1</v>
      </c>
      <c r="D333" s="151">
        <v>4</v>
      </c>
      <c r="E333" s="22">
        <v>3.6</v>
      </c>
      <c r="F333" s="151">
        <v>8</v>
      </c>
      <c r="G333" s="22">
        <v>3.22</v>
      </c>
      <c r="H333" s="22">
        <v>3.22</v>
      </c>
      <c r="I333" s="22">
        <v>2.83</v>
      </c>
      <c r="J333" s="22">
        <v>2.81</v>
      </c>
      <c r="K333" s="22">
        <v>4.04</v>
      </c>
      <c r="L333" s="22">
        <v>3.43</v>
      </c>
      <c r="M333" s="22">
        <v>3.11</v>
      </c>
      <c r="N333" s="22">
        <v>2.7</v>
      </c>
      <c r="O333" s="22">
        <v>3.333591340617355</v>
      </c>
      <c r="P333" s="22">
        <v>3.52</v>
      </c>
      <c r="Q333" s="22">
        <v>3.7329860372580406</v>
      </c>
      <c r="R333" s="151">
        <v>135.9</v>
      </c>
      <c r="S333" s="22">
        <v>3.8</v>
      </c>
      <c r="T333" s="151">
        <v>3</v>
      </c>
      <c r="U333" s="151" t="s">
        <v>109</v>
      </c>
      <c r="V333" s="151">
        <v>5.92</v>
      </c>
      <c r="W333" s="22">
        <v>3.8</v>
      </c>
      <c r="X333" s="151" t="s">
        <v>109</v>
      </c>
      <c r="Y333" s="22">
        <v>3.3</v>
      </c>
      <c r="Z333" s="22">
        <v>3.2</v>
      </c>
      <c r="AA333" s="22">
        <v>3.27</v>
      </c>
      <c r="AB333" s="151" t="s">
        <v>108</v>
      </c>
      <c r="AC333" s="158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>
        <v>1</v>
      </c>
      <c r="C334" s="9">
        <v>2</v>
      </c>
      <c r="D334" s="154">
        <v>4</v>
      </c>
      <c r="E334" s="11">
        <v>3.7</v>
      </c>
      <c r="F334" s="154">
        <v>9</v>
      </c>
      <c r="G334" s="11">
        <v>3.3</v>
      </c>
      <c r="H334" s="11">
        <v>3.47</v>
      </c>
      <c r="I334" s="11">
        <v>2.92</v>
      </c>
      <c r="J334" s="11">
        <v>2.77</v>
      </c>
      <c r="K334" s="11">
        <v>3.84</v>
      </c>
      <c r="L334" s="11">
        <v>3.3</v>
      </c>
      <c r="M334" s="11">
        <v>3.06</v>
      </c>
      <c r="N334" s="11">
        <v>2.8</v>
      </c>
      <c r="O334" s="11">
        <v>3.2963119311408469</v>
      </c>
      <c r="P334" s="11">
        <v>3.9399999999999995</v>
      </c>
      <c r="Q334" s="11">
        <v>3.4013372360182488</v>
      </c>
      <c r="R334" s="154">
        <v>138.80000000000001</v>
      </c>
      <c r="S334" s="11">
        <v>3.8</v>
      </c>
      <c r="T334" s="154">
        <v>3</v>
      </c>
      <c r="U334" s="154" t="s">
        <v>109</v>
      </c>
      <c r="V334" s="154">
        <v>5.47</v>
      </c>
      <c r="W334" s="11">
        <v>3.9</v>
      </c>
      <c r="X334" s="154" t="s">
        <v>109</v>
      </c>
      <c r="Y334" s="11">
        <v>3.4</v>
      </c>
      <c r="Z334" s="11">
        <v>3</v>
      </c>
      <c r="AA334" s="11">
        <v>3.35</v>
      </c>
      <c r="AB334" s="154" t="s">
        <v>108</v>
      </c>
      <c r="AC334" s="158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44</v>
      </c>
    </row>
    <row r="335" spans="1:65">
      <c r="A335" s="30"/>
      <c r="B335" s="19">
        <v>1</v>
      </c>
      <c r="C335" s="9">
        <v>3</v>
      </c>
      <c r="D335" s="154">
        <v>3</v>
      </c>
      <c r="E335" s="11">
        <v>3.67</v>
      </c>
      <c r="F335" s="154">
        <v>9</v>
      </c>
      <c r="G335" s="11">
        <v>3.07</v>
      </c>
      <c r="H335" s="11">
        <v>3.23</v>
      </c>
      <c r="I335" s="11">
        <v>2.71</v>
      </c>
      <c r="J335" s="11">
        <v>2.83</v>
      </c>
      <c r="K335" s="11">
        <v>3.97</v>
      </c>
      <c r="L335" s="11">
        <v>3.35</v>
      </c>
      <c r="M335" s="11">
        <v>2.89</v>
      </c>
      <c r="N335" s="11">
        <v>2.8</v>
      </c>
      <c r="O335" s="11">
        <v>3.3331057776151911</v>
      </c>
      <c r="P335" s="11">
        <v>4.0519999999999996</v>
      </c>
      <c r="Q335" s="11">
        <v>3.6193433250849525</v>
      </c>
      <c r="R335" s="154">
        <v>143.30000000000001</v>
      </c>
      <c r="S335" s="11">
        <v>3.7</v>
      </c>
      <c r="T335" s="154">
        <v>3</v>
      </c>
      <c r="U335" s="154" t="s">
        <v>109</v>
      </c>
      <c r="V335" s="154">
        <v>5.95</v>
      </c>
      <c r="W335" s="11">
        <v>3.8</v>
      </c>
      <c r="X335" s="154" t="s">
        <v>109</v>
      </c>
      <c r="Y335" s="11">
        <v>3.2</v>
      </c>
      <c r="Z335" s="11">
        <v>3.2</v>
      </c>
      <c r="AA335" s="11">
        <v>3.54</v>
      </c>
      <c r="AB335" s="154" t="s">
        <v>108</v>
      </c>
      <c r="AC335" s="158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16</v>
      </c>
    </row>
    <row r="336" spans="1:65">
      <c r="A336" s="30"/>
      <c r="B336" s="19">
        <v>1</v>
      </c>
      <c r="C336" s="9">
        <v>4</v>
      </c>
      <c r="D336" s="154">
        <v>4</v>
      </c>
      <c r="E336" s="11">
        <v>3.48</v>
      </c>
      <c r="F336" s="154">
        <v>9</v>
      </c>
      <c r="G336" s="11">
        <v>3.1</v>
      </c>
      <c r="H336" s="11">
        <v>3.41</v>
      </c>
      <c r="I336" s="11">
        <v>2.85</v>
      </c>
      <c r="J336" s="11">
        <v>2.88</v>
      </c>
      <c r="K336" s="11">
        <v>4.01</v>
      </c>
      <c r="L336" s="11">
        <v>3.36</v>
      </c>
      <c r="M336" s="11">
        <v>3.08</v>
      </c>
      <c r="N336" s="11">
        <v>2.7</v>
      </c>
      <c r="O336" s="11">
        <v>3.2623075174965184</v>
      </c>
      <c r="P336" s="11">
        <v>3.9380000000000002</v>
      </c>
      <c r="Q336" s="11">
        <v>3.8810498274649605</v>
      </c>
      <c r="R336" s="154">
        <v>134.80000000000001</v>
      </c>
      <c r="S336" s="11">
        <v>4</v>
      </c>
      <c r="T336" s="154">
        <v>3</v>
      </c>
      <c r="U336" s="154" t="s">
        <v>109</v>
      </c>
      <c r="V336" s="154">
        <v>5.63</v>
      </c>
      <c r="W336" s="11">
        <v>3.7</v>
      </c>
      <c r="X336" s="154" t="s">
        <v>109</v>
      </c>
      <c r="Y336" s="11">
        <v>3.5</v>
      </c>
      <c r="Z336" s="11">
        <v>3.2</v>
      </c>
      <c r="AA336" s="11">
        <v>3.45</v>
      </c>
      <c r="AB336" s="154" t="s">
        <v>108</v>
      </c>
      <c r="AC336" s="158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3.3531105894397784</v>
      </c>
    </row>
    <row r="337" spans="1:65">
      <c r="A337" s="30"/>
      <c r="B337" s="19">
        <v>1</v>
      </c>
      <c r="C337" s="9">
        <v>5</v>
      </c>
      <c r="D337" s="154">
        <v>4</v>
      </c>
      <c r="E337" s="11">
        <v>3.59</v>
      </c>
      <c r="F337" s="154">
        <v>9</v>
      </c>
      <c r="G337" s="11">
        <v>3.17</v>
      </c>
      <c r="H337" s="11">
        <v>3.27</v>
      </c>
      <c r="I337" s="11">
        <v>2.84</v>
      </c>
      <c r="J337" s="11">
        <v>2.91</v>
      </c>
      <c r="K337" s="11">
        <v>3.74</v>
      </c>
      <c r="L337" s="11">
        <v>3.33</v>
      </c>
      <c r="M337" s="11">
        <v>2.99</v>
      </c>
      <c r="N337" s="11">
        <v>2.8</v>
      </c>
      <c r="O337" s="153">
        <v>3.4985435558842619</v>
      </c>
      <c r="P337" s="11">
        <v>3.53</v>
      </c>
      <c r="Q337" s="11">
        <v>3.6292749238888602</v>
      </c>
      <c r="R337" s="154">
        <v>138.30000000000001</v>
      </c>
      <c r="S337" s="11">
        <v>3.8</v>
      </c>
      <c r="T337" s="154">
        <v>4</v>
      </c>
      <c r="U337" s="154" t="s">
        <v>109</v>
      </c>
      <c r="V337" s="154">
        <v>5.63</v>
      </c>
      <c r="W337" s="11">
        <v>3.7</v>
      </c>
      <c r="X337" s="154" t="s">
        <v>109</v>
      </c>
      <c r="Y337" s="11">
        <v>3.3</v>
      </c>
      <c r="Z337" s="11">
        <v>3.1</v>
      </c>
      <c r="AA337" s="11">
        <v>3.33</v>
      </c>
      <c r="AB337" s="154" t="s">
        <v>108</v>
      </c>
      <c r="AC337" s="158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83</v>
      </c>
    </row>
    <row r="338" spans="1:65">
      <c r="A338" s="30"/>
      <c r="B338" s="19">
        <v>1</v>
      </c>
      <c r="C338" s="9">
        <v>6</v>
      </c>
      <c r="D338" s="154">
        <v>4</v>
      </c>
      <c r="E338" s="11">
        <v>3.66</v>
      </c>
      <c r="F338" s="154">
        <v>9</v>
      </c>
      <c r="G338" s="11">
        <v>3.23</v>
      </c>
      <c r="H338" s="11">
        <v>3.33</v>
      </c>
      <c r="I338" s="11">
        <v>2.74</v>
      </c>
      <c r="J338" s="11">
        <v>2.76</v>
      </c>
      <c r="K338" s="11">
        <v>3.87</v>
      </c>
      <c r="L338" s="153">
        <v>3.15</v>
      </c>
      <c r="M338" s="11">
        <v>3.21</v>
      </c>
      <c r="N338" s="11">
        <v>2.8</v>
      </c>
      <c r="O338" s="11">
        <v>3.2754712189879118</v>
      </c>
      <c r="P338" s="11">
        <v>3.13</v>
      </c>
      <c r="Q338" s="11">
        <v>4.0283434301129564</v>
      </c>
      <c r="R338" s="154">
        <v>143.1</v>
      </c>
      <c r="S338" s="11">
        <v>3.8</v>
      </c>
      <c r="T338" s="154">
        <v>3</v>
      </c>
      <c r="U338" s="154" t="s">
        <v>109</v>
      </c>
      <c r="V338" s="154">
        <v>5.61</v>
      </c>
      <c r="W338" s="11">
        <v>3.9</v>
      </c>
      <c r="X338" s="154" t="s">
        <v>109</v>
      </c>
      <c r="Y338" s="11">
        <v>3.2</v>
      </c>
      <c r="Z338" s="11">
        <v>3.1</v>
      </c>
      <c r="AA338" s="11">
        <v>3.37</v>
      </c>
      <c r="AB338" s="154" t="s">
        <v>108</v>
      </c>
      <c r="AC338" s="158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20" t="s">
        <v>237</v>
      </c>
      <c r="C339" s="12"/>
      <c r="D339" s="23">
        <v>3.8333333333333335</v>
      </c>
      <c r="E339" s="23">
        <v>3.6166666666666667</v>
      </c>
      <c r="F339" s="23">
        <v>8.8333333333333339</v>
      </c>
      <c r="G339" s="23">
        <v>3.1816666666666666</v>
      </c>
      <c r="H339" s="23">
        <v>3.3216666666666668</v>
      </c>
      <c r="I339" s="23">
        <v>2.8149999999999999</v>
      </c>
      <c r="J339" s="23">
        <v>2.8266666666666667</v>
      </c>
      <c r="K339" s="23">
        <v>3.9116666666666671</v>
      </c>
      <c r="L339" s="23">
        <v>3.32</v>
      </c>
      <c r="M339" s="23">
        <v>3.0566666666666666</v>
      </c>
      <c r="N339" s="23">
        <v>2.7666666666666671</v>
      </c>
      <c r="O339" s="23">
        <v>3.3332218902903477</v>
      </c>
      <c r="P339" s="23">
        <v>3.6850000000000001</v>
      </c>
      <c r="Q339" s="23">
        <v>3.7153891299713364</v>
      </c>
      <c r="R339" s="23">
        <v>139.03333333333336</v>
      </c>
      <c r="S339" s="23">
        <v>3.8166666666666669</v>
      </c>
      <c r="T339" s="23">
        <v>3.1666666666666665</v>
      </c>
      <c r="U339" s="23" t="s">
        <v>743</v>
      </c>
      <c r="V339" s="23">
        <v>5.7016666666666671</v>
      </c>
      <c r="W339" s="23">
        <v>3.7999999999999994</v>
      </c>
      <c r="X339" s="23" t="s">
        <v>743</v>
      </c>
      <c r="Y339" s="23">
        <v>3.3166666666666664</v>
      </c>
      <c r="Z339" s="23">
        <v>3.1333333333333333</v>
      </c>
      <c r="AA339" s="23">
        <v>3.3849999999999998</v>
      </c>
      <c r="AB339" s="23" t="s">
        <v>743</v>
      </c>
      <c r="AC339" s="158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3" t="s">
        <v>238</v>
      </c>
      <c r="C340" s="29"/>
      <c r="D340" s="11">
        <v>4</v>
      </c>
      <c r="E340" s="11">
        <v>3.63</v>
      </c>
      <c r="F340" s="11">
        <v>9</v>
      </c>
      <c r="G340" s="11">
        <v>3.1950000000000003</v>
      </c>
      <c r="H340" s="11">
        <v>3.3</v>
      </c>
      <c r="I340" s="11">
        <v>2.835</v>
      </c>
      <c r="J340" s="11">
        <v>2.8200000000000003</v>
      </c>
      <c r="K340" s="11">
        <v>3.92</v>
      </c>
      <c r="L340" s="11">
        <v>3.34</v>
      </c>
      <c r="M340" s="11">
        <v>3.0700000000000003</v>
      </c>
      <c r="N340" s="11">
        <v>2.8</v>
      </c>
      <c r="O340" s="11">
        <v>3.314708854378019</v>
      </c>
      <c r="P340" s="11">
        <v>3.734</v>
      </c>
      <c r="Q340" s="11">
        <v>3.6811304805734504</v>
      </c>
      <c r="R340" s="11">
        <v>138.55000000000001</v>
      </c>
      <c r="S340" s="11">
        <v>3.8</v>
      </c>
      <c r="T340" s="11">
        <v>3</v>
      </c>
      <c r="U340" s="11" t="s">
        <v>743</v>
      </c>
      <c r="V340" s="11">
        <v>5.63</v>
      </c>
      <c r="W340" s="11">
        <v>3.8</v>
      </c>
      <c r="X340" s="11" t="s">
        <v>743</v>
      </c>
      <c r="Y340" s="11">
        <v>3.3</v>
      </c>
      <c r="Z340" s="11">
        <v>3.1500000000000004</v>
      </c>
      <c r="AA340" s="11">
        <v>3.3600000000000003</v>
      </c>
      <c r="AB340" s="11" t="s">
        <v>743</v>
      </c>
      <c r="AC340" s="158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239</v>
      </c>
      <c r="C341" s="29"/>
      <c r="D341" s="24">
        <v>0.40824829046386296</v>
      </c>
      <c r="E341" s="24">
        <v>7.9162280580252833E-2</v>
      </c>
      <c r="F341" s="24">
        <v>0.40824829046386302</v>
      </c>
      <c r="G341" s="24">
        <v>8.6120071218425423E-2</v>
      </c>
      <c r="H341" s="24">
        <v>0.10127520262466362</v>
      </c>
      <c r="I341" s="24">
        <v>7.7136243102707516E-2</v>
      </c>
      <c r="J341" s="24">
        <v>5.9553897157672848E-2</v>
      </c>
      <c r="K341" s="24">
        <v>0.11478966271693045</v>
      </c>
      <c r="L341" s="24">
        <v>9.3808315196468664E-2</v>
      </c>
      <c r="M341" s="24">
        <v>0.10875047892614841</v>
      </c>
      <c r="N341" s="24">
        <v>5.1639777949432045E-2</v>
      </c>
      <c r="O341" s="24">
        <v>8.609034380171271E-2</v>
      </c>
      <c r="P341" s="24">
        <v>0.35298668530130134</v>
      </c>
      <c r="Q341" s="24">
        <v>0.21952792853679093</v>
      </c>
      <c r="R341" s="24">
        <v>3.5517132016347612</v>
      </c>
      <c r="S341" s="24">
        <v>9.8319208025017493E-2</v>
      </c>
      <c r="T341" s="24">
        <v>0.40824829046386357</v>
      </c>
      <c r="U341" s="24" t="s">
        <v>743</v>
      </c>
      <c r="V341" s="24">
        <v>0.19062178959045237</v>
      </c>
      <c r="W341" s="24">
        <v>8.9442719099991477E-2</v>
      </c>
      <c r="X341" s="24" t="s">
        <v>743</v>
      </c>
      <c r="Y341" s="24">
        <v>0.11690451944500115</v>
      </c>
      <c r="Z341" s="24">
        <v>8.1649658092772678E-2</v>
      </c>
      <c r="AA341" s="24">
        <v>9.5864487689654929E-2</v>
      </c>
      <c r="AB341" s="24" t="s">
        <v>743</v>
      </c>
      <c r="AC341" s="158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87</v>
      </c>
      <c r="C342" s="29"/>
      <c r="D342" s="13">
        <v>0.1064995540340512</v>
      </c>
      <c r="E342" s="13">
        <v>2.188818817887175E-2</v>
      </c>
      <c r="F342" s="13">
        <v>4.6216787599682604E-2</v>
      </c>
      <c r="G342" s="13">
        <v>2.7067597030411342E-2</v>
      </c>
      <c r="H342" s="13">
        <v>3.0489273243752217E-2</v>
      </c>
      <c r="I342" s="13">
        <v>2.7401862558688282E-2</v>
      </c>
      <c r="J342" s="13">
        <v>2.1068595692572942E-2</v>
      </c>
      <c r="K342" s="13">
        <v>2.9345461282555715E-2</v>
      </c>
      <c r="L342" s="13">
        <v>2.8255516625442369E-2</v>
      </c>
      <c r="M342" s="13">
        <v>3.5578128329165237E-2</v>
      </c>
      <c r="N342" s="13">
        <v>1.8664979981722424E-2</v>
      </c>
      <c r="O342" s="13">
        <v>2.5827966644672917E-2</v>
      </c>
      <c r="P342" s="13">
        <v>9.57901452649393E-2</v>
      </c>
      <c r="Q342" s="13">
        <v>5.9086120149811752E-2</v>
      </c>
      <c r="R342" s="13">
        <v>2.5545767453618511E-2</v>
      </c>
      <c r="S342" s="13">
        <v>2.5760491185594103E-2</v>
      </c>
      <c r="T342" s="13">
        <v>0.12892051277806219</v>
      </c>
      <c r="U342" s="13" t="s">
        <v>743</v>
      </c>
      <c r="V342" s="13">
        <v>3.3432643599611636E-2</v>
      </c>
      <c r="W342" s="13">
        <v>2.3537557657892498E-2</v>
      </c>
      <c r="X342" s="13" t="s">
        <v>743</v>
      </c>
      <c r="Y342" s="13">
        <v>3.5247593802512911E-2</v>
      </c>
      <c r="Z342" s="13">
        <v>2.6058401518970004E-2</v>
      </c>
      <c r="AA342" s="13">
        <v>2.8320380410533214E-2</v>
      </c>
      <c r="AB342" s="13" t="s">
        <v>743</v>
      </c>
      <c r="AC342" s="158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240</v>
      </c>
      <c r="C343" s="29"/>
      <c r="D343" s="13">
        <v>0.14321709084274148</v>
      </c>
      <c r="E343" s="13">
        <v>7.8600472664673404E-2</v>
      </c>
      <c r="F343" s="13">
        <v>1.6343698180289259</v>
      </c>
      <c r="G343" s="13">
        <v>-5.112981460052457E-2</v>
      </c>
      <c r="H343" s="13">
        <v>-9.3775382393114226E-3</v>
      </c>
      <c r="I343" s="13">
        <v>-0.16048101459417818</v>
      </c>
      <c r="J343" s="13">
        <v>-0.15700165823074375</v>
      </c>
      <c r="K343" s="13">
        <v>0.16657848356865834</v>
      </c>
      <c r="L343" s="13">
        <v>-9.8745891483735804E-3</v>
      </c>
      <c r="M343" s="13">
        <v>-8.8408632780179186E-2</v>
      </c>
      <c r="N343" s="13">
        <v>-0.17489549095697776</v>
      </c>
      <c r="O343" s="13">
        <v>-5.9314175953718573E-3</v>
      </c>
      <c r="P343" s="13">
        <v>9.8979559936217987E-2</v>
      </c>
      <c r="Q343" s="13">
        <v>0.1080425267429328</v>
      </c>
      <c r="R343" s="13">
        <v>40.463986833957179</v>
      </c>
      <c r="S343" s="13">
        <v>0.13824658175212079</v>
      </c>
      <c r="T343" s="13">
        <v>-5.5603272782083213E-2</v>
      </c>
      <c r="U343" s="13" t="s">
        <v>743</v>
      </c>
      <c r="V343" s="13">
        <v>0.70041115990131253</v>
      </c>
      <c r="W343" s="13">
        <v>0.1332760726615001</v>
      </c>
      <c r="X343" s="13" t="s">
        <v>743</v>
      </c>
      <c r="Y343" s="13">
        <v>-1.0868690966497674E-2</v>
      </c>
      <c r="Z343" s="13">
        <v>-6.554429096332437E-2</v>
      </c>
      <c r="AA343" s="13">
        <v>9.5103963050469087E-3</v>
      </c>
      <c r="AB343" s="13" t="s">
        <v>743</v>
      </c>
      <c r="AC343" s="158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46" t="s">
        <v>241</v>
      </c>
      <c r="C344" s="47"/>
      <c r="D344" s="45" t="s">
        <v>242</v>
      </c>
      <c r="E344" s="45">
        <v>0.51</v>
      </c>
      <c r="F344" s="45" t="s">
        <v>242</v>
      </c>
      <c r="G344" s="45">
        <v>0.24</v>
      </c>
      <c r="H344" s="45">
        <v>0</v>
      </c>
      <c r="I344" s="45">
        <v>0.86</v>
      </c>
      <c r="J344" s="45">
        <v>0.84</v>
      </c>
      <c r="K344" s="45">
        <v>1.01</v>
      </c>
      <c r="L344" s="45">
        <v>0</v>
      </c>
      <c r="M344" s="45">
        <v>0.45</v>
      </c>
      <c r="N344" s="45">
        <v>0.94</v>
      </c>
      <c r="O344" s="45">
        <v>0.02</v>
      </c>
      <c r="P344" s="45">
        <v>0.62</v>
      </c>
      <c r="Q344" s="45">
        <v>0.67</v>
      </c>
      <c r="R344" s="45" t="s">
        <v>242</v>
      </c>
      <c r="S344" s="45">
        <v>0.85</v>
      </c>
      <c r="T344" s="45" t="s">
        <v>242</v>
      </c>
      <c r="U344" s="45">
        <v>1.4</v>
      </c>
      <c r="V344" s="45">
        <v>4.0599999999999996</v>
      </c>
      <c r="W344" s="45">
        <v>0.82</v>
      </c>
      <c r="X344" s="45">
        <v>1.4</v>
      </c>
      <c r="Y344" s="45">
        <v>0.01</v>
      </c>
      <c r="Z344" s="45">
        <v>0.32</v>
      </c>
      <c r="AA344" s="45">
        <v>0.11</v>
      </c>
      <c r="AB344" s="45">
        <v>3.96</v>
      </c>
      <c r="AC344" s="158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159" t="s">
        <v>314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BM345" s="55"/>
    </row>
    <row r="346" spans="1:65">
      <c r="BM346" s="55"/>
    </row>
    <row r="347" spans="1:65" ht="15">
      <c r="B347" s="8" t="s">
        <v>564</v>
      </c>
      <c r="BM347" s="28" t="s">
        <v>278</v>
      </c>
    </row>
    <row r="348" spans="1:65" ht="15">
      <c r="A348" s="25" t="s">
        <v>5</v>
      </c>
      <c r="B348" s="18" t="s">
        <v>114</v>
      </c>
      <c r="C348" s="15" t="s">
        <v>115</v>
      </c>
      <c r="D348" s="16" t="s">
        <v>233</v>
      </c>
      <c r="E348" s="17" t="s">
        <v>233</v>
      </c>
      <c r="F348" s="17" t="s">
        <v>233</v>
      </c>
      <c r="G348" s="17" t="s">
        <v>233</v>
      </c>
      <c r="H348" s="15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1</v>
      </c>
    </row>
    <row r="349" spans="1:65">
      <c r="A349" s="30"/>
      <c r="B349" s="19" t="s">
        <v>234</v>
      </c>
      <c r="C349" s="9" t="s">
        <v>234</v>
      </c>
      <c r="D349" s="155" t="s">
        <v>245</v>
      </c>
      <c r="E349" s="157" t="s">
        <v>253</v>
      </c>
      <c r="F349" s="157" t="s">
        <v>256</v>
      </c>
      <c r="G349" s="157" t="s">
        <v>265</v>
      </c>
      <c r="H349" s="15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 t="s">
        <v>3</v>
      </c>
    </row>
    <row r="350" spans="1:65">
      <c r="A350" s="30"/>
      <c r="B350" s="19"/>
      <c r="C350" s="9"/>
      <c r="D350" s="10" t="s">
        <v>281</v>
      </c>
      <c r="E350" s="11" t="s">
        <v>280</v>
      </c>
      <c r="F350" s="11" t="s">
        <v>280</v>
      </c>
      <c r="G350" s="11" t="s">
        <v>280</v>
      </c>
      <c r="H350" s="15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2</v>
      </c>
    </row>
    <row r="351" spans="1:65">
      <c r="A351" s="30"/>
      <c r="B351" s="19"/>
      <c r="C351" s="9"/>
      <c r="D351" s="26" t="s">
        <v>306</v>
      </c>
      <c r="E351" s="26" t="s">
        <v>121</v>
      </c>
      <c r="F351" s="26" t="s">
        <v>308</v>
      </c>
      <c r="G351" s="26" t="s">
        <v>306</v>
      </c>
      <c r="H351" s="15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8">
        <v>1</v>
      </c>
      <c r="C352" s="14">
        <v>1</v>
      </c>
      <c r="D352" s="22">
        <v>2.7</v>
      </c>
      <c r="E352" s="22">
        <v>2.927</v>
      </c>
      <c r="F352" s="22">
        <v>2.9297110843785545</v>
      </c>
      <c r="G352" s="22">
        <v>3.1015789999999996</v>
      </c>
      <c r="H352" s="15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>
        <v>1</v>
      </c>
      <c r="C353" s="9">
        <v>2</v>
      </c>
      <c r="D353" s="11">
        <v>2.8</v>
      </c>
      <c r="E353" s="11">
        <v>2.9510000000000001</v>
      </c>
      <c r="F353" s="11">
        <v>2.9727278085456659</v>
      </c>
      <c r="G353" s="11">
        <v>3.0695259999999998</v>
      </c>
      <c r="H353" s="15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10</v>
      </c>
    </row>
    <row r="354" spans="1:65">
      <c r="A354" s="30"/>
      <c r="B354" s="19">
        <v>1</v>
      </c>
      <c r="C354" s="9">
        <v>3</v>
      </c>
      <c r="D354" s="11">
        <v>2.9</v>
      </c>
      <c r="E354" s="11">
        <v>2.97</v>
      </c>
      <c r="F354" s="11">
        <v>3.0558509517486039</v>
      </c>
      <c r="G354" s="11">
        <v>3.1010279999999999</v>
      </c>
      <c r="H354" s="15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16</v>
      </c>
    </row>
    <row r="355" spans="1:65">
      <c r="A355" s="30"/>
      <c r="B355" s="19">
        <v>1</v>
      </c>
      <c r="C355" s="9">
        <v>4</v>
      </c>
      <c r="D355" s="11">
        <v>2.8</v>
      </c>
      <c r="E355" s="11">
        <v>2.8759999999999999</v>
      </c>
      <c r="F355" s="11">
        <v>3.0227465981890291</v>
      </c>
      <c r="G355" s="11">
        <v>3.3034539999999999</v>
      </c>
      <c r="H355" s="15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2.96712905769609</v>
      </c>
    </row>
    <row r="356" spans="1:65">
      <c r="A356" s="30"/>
      <c r="B356" s="19">
        <v>1</v>
      </c>
      <c r="C356" s="9">
        <v>5</v>
      </c>
      <c r="D356" s="11">
        <v>2.8</v>
      </c>
      <c r="E356" s="11">
        <v>2.9809999999999999</v>
      </c>
      <c r="F356" s="11">
        <v>3.0345060390528262</v>
      </c>
      <c r="G356" s="11">
        <v>2.9694275000000001</v>
      </c>
      <c r="H356" s="15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6</v>
      </c>
      <c r="D357" s="11">
        <v>2.7</v>
      </c>
      <c r="E357" s="11">
        <v>3.0369999999999999</v>
      </c>
      <c r="F357" s="11">
        <v>2.9686414027915609</v>
      </c>
      <c r="G357" s="11">
        <v>3.2398989999999999</v>
      </c>
      <c r="H357" s="15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20" t="s">
        <v>237</v>
      </c>
      <c r="C358" s="12"/>
      <c r="D358" s="23">
        <v>2.7833333333333332</v>
      </c>
      <c r="E358" s="23">
        <v>2.9570000000000003</v>
      </c>
      <c r="F358" s="23">
        <v>2.9973639807843733</v>
      </c>
      <c r="G358" s="23">
        <v>3.1308189166666662</v>
      </c>
      <c r="H358" s="15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238</v>
      </c>
      <c r="C359" s="29"/>
      <c r="D359" s="11">
        <v>2.8</v>
      </c>
      <c r="E359" s="11">
        <v>2.9605000000000001</v>
      </c>
      <c r="F359" s="11">
        <v>2.9977372033673477</v>
      </c>
      <c r="G359" s="11">
        <v>3.1013034999999998</v>
      </c>
      <c r="H359" s="15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239</v>
      </c>
      <c r="C360" s="29"/>
      <c r="D360" s="24">
        <v>7.5277265270907973E-2</v>
      </c>
      <c r="E360" s="24">
        <v>5.411469301400499E-2</v>
      </c>
      <c r="F360" s="24">
        <v>4.7861001645439764E-2</v>
      </c>
      <c r="G360" s="24">
        <v>0.12103538245257731</v>
      </c>
      <c r="H360" s="15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87</v>
      </c>
      <c r="C361" s="29"/>
      <c r="D361" s="13">
        <v>2.7045724049428014E-2</v>
      </c>
      <c r="E361" s="13">
        <v>1.8300538726413591E-2</v>
      </c>
      <c r="F361" s="13">
        <v>1.5967697601048481E-2</v>
      </c>
      <c r="G361" s="13">
        <v>3.8659336638173177E-2</v>
      </c>
      <c r="H361" s="15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240</v>
      </c>
      <c r="C362" s="29"/>
      <c r="D362" s="13">
        <v>-6.1943960235241735E-2</v>
      </c>
      <c r="E362" s="13">
        <v>-3.4137570355482483E-3</v>
      </c>
      <c r="F362" s="13">
        <v>1.0189958879564198E-2</v>
      </c>
      <c r="G362" s="13">
        <v>5.5167758391230226E-2</v>
      </c>
      <c r="H362" s="15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241</v>
      </c>
      <c r="C363" s="47"/>
      <c r="D363" s="45">
        <v>1.5</v>
      </c>
      <c r="E363" s="45">
        <v>0.16</v>
      </c>
      <c r="F363" s="45">
        <v>0.16</v>
      </c>
      <c r="G363" s="45">
        <v>1.19</v>
      </c>
      <c r="H363" s="15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E364" s="20"/>
      <c r="F364" s="20"/>
      <c r="G364" s="20"/>
      <c r="BM364" s="55"/>
    </row>
    <row r="365" spans="1:65" ht="15">
      <c r="B365" s="8" t="s">
        <v>565</v>
      </c>
      <c r="BM365" s="28" t="s">
        <v>278</v>
      </c>
    </row>
    <row r="366" spans="1:65" ht="15">
      <c r="A366" s="25" t="s">
        <v>82</v>
      </c>
      <c r="B366" s="18" t="s">
        <v>114</v>
      </c>
      <c r="C366" s="15" t="s">
        <v>115</v>
      </c>
      <c r="D366" s="16" t="s">
        <v>233</v>
      </c>
      <c r="E366" s="17" t="s">
        <v>233</v>
      </c>
      <c r="F366" s="17" t="s">
        <v>233</v>
      </c>
      <c r="G366" s="17" t="s">
        <v>233</v>
      </c>
      <c r="H366" s="17" t="s">
        <v>233</v>
      </c>
      <c r="I366" s="17" t="s">
        <v>233</v>
      </c>
      <c r="J366" s="17" t="s">
        <v>233</v>
      </c>
      <c r="K366" s="17" t="s">
        <v>233</v>
      </c>
      <c r="L366" s="17" t="s">
        <v>233</v>
      </c>
      <c r="M366" s="17" t="s">
        <v>233</v>
      </c>
      <c r="N366" s="17" t="s">
        <v>233</v>
      </c>
      <c r="O366" s="17" t="s">
        <v>233</v>
      </c>
      <c r="P366" s="17" t="s">
        <v>233</v>
      </c>
      <c r="Q366" s="17" t="s">
        <v>233</v>
      </c>
      <c r="R366" s="158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234</v>
      </c>
      <c r="C367" s="9" t="s">
        <v>234</v>
      </c>
      <c r="D367" s="155" t="s">
        <v>245</v>
      </c>
      <c r="E367" s="157" t="s">
        <v>247</v>
      </c>
      <c r="F367" s="157" t="s">
        <v>248</v>
      </c>
      <c r="G367" s="157" t="s">
        <v>249</v>
      </c>
      <c r="H367" s="157" t="s">
        <v>250</v>
      </c>
      <c r="I367" s="157" t="s">
        <v>251</v>
      </c>
      <c r="J367" s="157" t="s">
        <v>252</v>
      </c>
      <c r="K367" s="157" t="s">
        <v>256</v>
      </c>
      <c r="L367" s="157" t="s">
        <v>261</v>
      </c>
      <c r="M367" s="157" t="s">
        <v>266</v>
      </c>
      <c r="N367" s="157" t="s">
        <v>268</v>
      </c>
      <c r="O367" s="157" t="s">
        <v>269</v>
      </c>
      <c r="P367" s="157" t="s">
        <v>270</v>
      </c>
      <c r="Q367" s="157" t="s">
        <v>271</v>
      </c>
      <c r="R367" s="158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281</v>
      </c>
      <c r="E368" s="11" t="s">
        <v>280</v>
      </c>
      <c r="F368" s="11" t="s">
        <v>280</v>
      </c>
      <c r="G368" s="11" t="s">
        <v>280</v>
      </c>
      <c r="H368" s="11" t="s">
        <v>280</v>
      </c>
      <c r="I368" s="11" t="s">
        <v>280</v>
      </c>
      <c r="J368" s="11" t="s">
        <v>281</v>
      </c>
      <c r="K368" s="11" t="s">
        <v>280</v>
      </c>
      <c r="L368" s="11" t="s">
        <v>281</v>
      </c>
      <c r="M368" s="11" t="s">
        <v>280</v>
      </c>
      <c r="N368" s="11" t="s">
        <v>281</v>
      </c>
      <c r="O368" s="11" t="s">
        <v>281</v>
      </c>
      <c r="P368" s="11" t="s">
        <v>281</v>
      </c>
      <c r="Q368" s="11" t="s">
        <v>280</v>
      </c>
      <c r="R368" s="158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2</v>
      </c>
    </row>
    <row r="369" spans="1:65">
      <c r="A369" s="30"/>
      <c r="B369" s="19"/>
      <c r="C369" s="9"/>
      <c r="D369" s="26" t="s">
        <v>306</v>
      </c>
      <c r="E369" s="26" t="s">
        <v>306</v>
      </c>
      <c r="F369" s="26" t="s">
        <v>306</v>
      </c>
      <c r="G369" s="26" t="s">
        <v>306</v>
      </c>
      <c r="H369" s="26" t="s">
        <v>306</v>
      </c>
      <c r="I369" s="26" t="s">
        <v>306</v>
      </c>
      <c r="J369" s="26" t="s">
        <v>306</v>
      </c>
      <c r="K369" s="26" t="s">
        <v>308</v>
      </c>
      <c r="L369" s="26" t="s">
        <v>309</v>
      </c>
      <c r="M369" s="26" t="s">
        <v>309</v>
      </c>
      <c r="N369" s="26" t="s">
        <v>309</v>
      </c>
      <c r="O369" s="26" t="s">
        <v>309</v>
      </c>
      <c r="P369" s="26" t="s">
        <v>306</v>
      </c>
      <c r="Q369" s="26" t="s">
        <v>308</v>
      </c>
      <c r="R369" s="158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8">
        <v>1</v>
      </c>
      <c r="C370" s="14">
        <v>1</v>
      </c>
      <c r="D370" s="151" t="s">
        <v>110</v>
      </c>
      <c r="E370" s="22">
        <v>0.09</v>
      </c>
      <c r="F370" s="22">
        <v>0.1</v>
      </c>
      <c r="G370" s="151" t="s">
        <v>213</v>
      </c>
      <c r="H370" s="22">
        <v>0.06</v>
      </c>
      <c r="I370" s="22">
        <v>0.13</v>
      </c>
      <c r="J370" s="22">
        <v>0.13</v>
      </c>
      <c r="K370" s="151" t="s">
        <v>98</v>
      </c>
      <c r="L370" s="151">
        <v>0.5</v>
      </c>
      <c r="M370" s="151" t="s">
        <v>110</v>
      </c>
      <c r="N370" s="151" t="s">
        <v>110</v>
      </c>
      <c r="O370" s="22">
        <v>0.1</v>
      </c>
      <c r="P370" s="22">
        <v>0.08</v>
      </c>
      <c r="Q370" s="22">
        <v>0.18</v>
      </c>
      <c r="R370" s="158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>
        <v>1</v>
      </c>
      <c r="C371" s="9">
        <v>2</v>
      </c>
      <c r="D371" s="154" t="s">
        <v>110</v>
      </c>
      <c r="E371" s="11">
        <v>0.09</v>
      </c>
      <c r="F371" s="11">
        <v>0.1</v>
      </c>
      <c r="G371" s="11">
        <v>0.06</v>
      </c>
      <c r="H371" s="11">
        <v>7.0000000000000007E-2</v>
      </c>
      <c r="I371" s="11">
        <v>0.14000000000000001</v>
      </c>
      <c r="J371" s="11">
        <v>0.14000000000000001</v>
      </c>
      <c r="K371" s="154" t="s">
        <v>98</v>
      </c>
      <c r="L371" s="154">
        <v>0.5</v>
      </c>
      <c r="M371" s="154" t="s">
        <v>110</v>
      </c>
      <c r="N371" s="154" t="s">
        <v>110</v>
      </c>
      <c r="O371" s="11">
        <v>0.1</v>
      </c>
      <c r="P371" s="11">
        <v>0.08</v>
      </c>
      <c r="Q371" s="11">
        <v>0.18</v>
      </c>
      <c r="R371" s="158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46</v>
      </c>
    </row>
    <row r="372" spans="1:65">
      <c r="A372" s="30"/>
      <c r="B372" s="19">
        <v>1</v>
      </c>
      <c r="C372" s="9">
        <v>3</v>
      </c>
      <c r="D372" s="154" t="s">
        <v>110</v>
      </c>
      <c r="E372" s="11">
        <v>0.09</v>
      </c>
      <c r="F372" s="11">
        <v>0.1</v>
      </c>
      <c r="G372" s="11">
        <v>0.05</v>
      </c>
      <c r="H372" s="11">
        <v>0.06</v>
      </c>
      <c r="I372" s="11">
        <v>0.15</v>
      </c>
      <c r="J372" s="11">
        <v>0.14000000000000001</v>
      </c>
      <c r="K372" s="154" t="s">
        <v>98</v>
      </c>
      <c r="L372" s="154">
        <v>0.5</v>
      </c>
      <c r="M372" s="154" t="s">
        <v>110</v>
      </c>
      <c r="N372" s="154" t="s">
        <v>110</v>
      </c>
      <c r="O372" s="11">
        <v>0.1</v>
      </c>
      <c r="P372" s="11">
        <v>7.0000000000000007E-2</v>
      </c>
      <c r="Q372" s="11">
        <v>0.19</v>
      </c>
      <c r="R372" s="158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16</v>
      </c>
    </row>
    <row r="373" spans="1:65">
      <c r="A373" s="30"/>
      <c r="B373" s="19">
        <v>1</v>
      </c>
      <c r="C373" s="9">
        <v>4</v>
      </c>
      <c r="D373" s="154" t="s">
        <v>110</v>
      </c>
      <c r="E373" s="11">
        <v>0.09</v>
      </c>
      <c r="F373" s="11">
        <v>0.1</v>
      </c>
      <c r="G373" s="154" t="s">
        <v>213</v>
      </c>
      <c r="H373" s="11">
        <v>0.06</v>
      </c>
      <c r="I373" s="11">
        <v>0.15</v>
      </c>
      <c r="J373" s="11">
        <v>0.14000000000000001</v>
      </c>
      <c r="K373" s="154" t="s">
        <v>98</v>
      </c>
      <c r="L373" s="154">
        <v>0.5</v>
      </c>
      <c r="M373" s="154" t="s">
        <v>110</v>
      </c>
      <c r="N373" s="154" t="s">
        <v>110</v>
      </c>
      <c r="O373" s="11">
        <v>0.1</v>
      </c>
      <c r="P373" s="11">
        <v>7.0000000000000007E-2</v>
      </c>
      <c r="Q373" s="11">
        <v>0.19</v>
      </c>
      <c r="R373" s="158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0.10518518518518501</v>
      </c>
    </row>
    <row r="374" spans="1:65">
      <c r="A374" s="30"/>
      <c r="B374" s="19">
        <v>1</v>
      </c>
      <c r="C374" s="9">
        <v>5</v>
      </c>
      <c r="D374" s="154" t="s">
        <v>110</v>
      </c>
      <c r="E374" s="11">
        <v>0.09</v>
      </c>
      <c r="F374" s="11">
        <v>0.09</v>
      </c>
      <c r="G374" s="11">
        <v>0.06</v>
      </c>
      <c r="H374" s="11">
        <v>7.0000000000000007E-2</v>
      </c>
      <c r="I374" s="11">
        <v>0.15</v>
      </c>
      <c r="J374" s="11">
        <v>0.13</v>
      </c>
      <c r="K374" s="154" t="s">
        <v>98</v>
      </c>
      <c r="L374" s="154">
        <v>0.5</v>
      </c>
      <c r="M374" s="154" t="s">
        <v>110</v>
      </c>
      <c r="N374" s="154" t="s">
        <v>110</v>
      </c>
      <c r="O374" s="11">
        <v>0.1</v>
      </c>
      <c r="P374" s="11">
        <v>0.08</v>
      </c>
      <c r="Q374" s="11">
        <v>0.19</v>
      </c>
      <c r="R374" s="158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12</v>
      </c>
    </row>
    <row r="375" spans="1:65">
      <c r="A375" s="30"/>
      <c r="B375" s="19">
        <v>1</v>
      </c>
      <c r="C375" s="9">
        <v>6</v>
      </c>
      <c r="D375" s="154" t="s">
        <v>110</v>
      </c>
      <c r="E375" s="11">
        <v>0.09</v>
      </c>
      <c r="F375" s="11">
        <v>0.1</v>
      </c>
      <c r="G375" s="154" t="s">
        <v>213</v>
      </c>
      <c r="H375" s="11">
        <v>0.06</v>
      </c>
      <c r="I375" s="11">
        <v>0.13</v>
      </c>
      <c r="J375" s="11">
        <v>0.14000000000000001</v>
      </c>
      <c r="K375" s="154" t="s">
        <v>98</v>
      </c>
      <c r="L375" s="154">
        <v>0.5</v>
      </c>
      <c r="M375" s="154" t="s">
        <v>110</v>
      </c>
      <c r="N375" s="154" t="s">
        <v>110</v>
      </c>
      <c r="O375" s="11">
        <v>0.1</v>
      </c>
      <c r="P375" s="11">
        <v>7.0000000000000007E-2</v>
      </c>
      <c r="Q375" s="11">
        <v>0.18</v>
      </c>
      <c r="R375" s="158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20" t="s">
        <v>237</v>
      </c>
      <c r="C376" s="12"/>
      <c r="D376" s="23" t="s">
        <v>743</v>
      </c>
      <c r="E376" s="23">
        <v>8.9999999999999983E-2</v>
      </c>
      <c r="F376" s="23">
        <v>9.8333333333333328E-2</v>
      </c>
      <c r="G376" s="23">
        <v>5.6666666666666664E-2</v>
      </c>
      <c r="H376" s="23">
        <v>6.3333333333333339E-2</v>
      </c>
      <c r="I376" s="23">
        <v>0.14166666666666669</v>
      </c>
      <c r="J376" s="23">
        <v>0.13666666666666669</v>
      </c>
      <c r="K376" s="23" t="s">
        <v>743</v>
      </c>
      <c r="L376" s="23">
        <v>0.5</v>
      </c>
      <c r="M376" s="23" t="s">
        <v>743</v>
      </c>
      <c r="N376" s="23" t="s">
        <v>743</v>
      </c>
      <c r="O376" s="23">
        <v>9.9999999999999992E-2</v>
      </c>
      <c r="P376" s="23">
        <v>7.5000000000000011E-2</v>
      </c>
      <c r="Q376" s="23">
        <v>0.18499999999999997</v>
      </c>
      <c r="R376" s="158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238</v>
      </c>
      <c r="C377" s="29"/>
      <c r="D377" s="11" t="s">
        <v>743</v>
      </c>
      <c r="E377" s="11">
        <v>0.09</v>
      </c>
      <c r="F377" s="11">
        <v>0.1</v>
      </c>
      <c r="G377" s="11">
        <v>0.06</v>
      </c>
      <c r="H377" s="11">
        <v>0.06</v>
      </c>
      <c r="I377" s="11">
        <v>0.14500000000000002</v>
      </c>
      <c r="J377" s="11">
        <v>0.14000000000000001</v>
      </c>
      <c r="K377" s="11" t="s">
        <v>743</v>
      </c>
      <c r="L377" s="11">
        <v>0.5</v>
      </c>
      <c r="M377" s="11" t="s">
        <v>743</v>
      </c>
      <c r="N377" s="11" t="s">
        <v>743</v>
      </c>
      <c r="O377" s="11">
        <v>0.1</v>
      </c>
      <c r="P377" s="11">
        <v>7.5000000000000011E-2</v>
      </c>
      <c r="Q377" s="11">
        <v>0.185</v>
      </c>
      <c r="R377" s="158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239</v>
      </c>
      <c r="C378" s="29"/>
      <c r="D378" s="24" t="s">
        <v>743</v>
      </c>
      <c r="E378" s="24">
        <v>1.5202354861220293E-17</v>
      </c>
      <c r="F378" s="24">
        <v>4.0824829046386332E-3</v>
      </c>
      <c r="G378" s="24">
        <v>5.7735026918962545E-3</v>
      </c>
      <c r="H378" s="24">
        <v>5.1639777949432268E-3</v>
      </c>
      <c r="I378" s="24">
        <v>9.8319208025017448E-3</v>
      </c>
      <c r="J378" s="24">
        <v>5.1639777949432277E-3</v>
      </c>
      <c r="K378" s="24" t="s">
        <v>743</v>
      </c>
      <c r="L378" s="24">
        <v>0</v>
      </c>
      <c r="M378" s="24" t="s">
        <v>743</v>
      </c>
      <c r="N378" s="24" t="s">
        <v>743</v>
      </c>
      <c r="O378" s="24">
        <v>1.5202354861220293E-17</v>
      </c>
      <c r="P378" s="24">
        <v>5.4772255750516587E-3</v>
      </c>
      <c r="Q378" s="24">
        <v>5.4772255750516656E-3</v>
      </c>
      <c r="R378" s="158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87</v>
      </c>
      <c r="C379" s="29"/>
      <c r="D379" s="13" t="s">
        <v>743</v>
      </c>
      <c r="E379" s="13">
        <v>1.6891505401355884E-16</v>
      </c>
      <c r="F379" s="13">
        <v>4.1516775301409833E-2</v>
      </c>
      <c r="G379" s="13">
        <v>0.10188534162169861</v>
      </c>
      <c r="H379" s="13">
        <v>8.1536491499103581E-2</v>
      </c>
      <c r="I379" s="13">
        <v>6.9401793900012304E-2</v>
      </c>
      <c r="J379" s="13">
        <v>3.7785203377633365E-2</v>
      </c>
      <c r="K379" s="13" t="s">
        <v>743</v>
      </c>
      <c r="L379" s="13">
        <v>0</v>
      </c>
      <c r="M379" s="13" t="s">
        <v>743</v>
      </c>
      <c r="N379" s="13" t="s">
        <v>743</v>
      </c>
      <c r="O379" s="13">
        <v>1.5202354861220294E-16</v>
      </c>
      <c r="P379" s="13">
        <v>7.3029674334022104E-2</v>
      </c>
      <c r="Q379" s="13">
        <v>2.960662473000901E-2</v>
      </c>
      <c r="R379" s="158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240</v>
      </c>
      <c r="C380" s="29"/>
      <c r="D380" s="13" t="s">
        <v>743</v>
      </c>
      <c r="E380" s="13">
        <v>-0.14436619718309729</v>
      </c>
      <c r="F380" s="13">
        <v>-6.514084507042095E-2</v>
      </c>
      <c r="G380" s="13">
        <v>-0.46126760563380198</v>
      </c>
      <c r="H380" s="13">
        <v>-0.39788732394366089</v>
      </c>
      <c r="I380" s="13">
        <v>0.34683098591549544</v>
      </c>
      <c r="J380" s="13">
        <v>0.2992957746478897</v>
      </c>
      <c r="K380" s="13" t="s">
        <v>743</v>
      </c>
      <c r="L380" s="13">
        <v>3.753521126760571</v>
      </c>
      <c r="M380" s="13" t="s">
        <v>743</v>
      </c>
      <c r="N380" s="13" t="s">
        <v>743</v>
      </c>
      <c r="O380" s="13">
        <v>-4.9295774647885815E-2</v>
      </c>
      <c r="P380" s="13">
        <v>-0.28697183098591417</v>
      </c>
      <c r="Q380" s="13">
        <v>0.75880281690141116</v>
      </c>
      <c r="R380" s="158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46" t="s">
        <v>241</v>
      </c>
      <c r="C381" s="47"/>
      <c r="D381" s="45">
        <v>0.69</v>
      </c>
      <c r="E381" s="45">
        <v>0.06</v>
      </c>
      <c r="F381" s="45">
        <v>0.06</v>
      </c>
      <c r="G381" s="45">
        <v>0.83</v>
      </c>
      <c r="H381" s="45">
        <v>0.48</v>
      </c>
      <c r="I381" s="45">
        <v>0.74</v>
      </c>
      <c r="J381" s="45">
        <v>0.66</v>
      </c>
      <c r="K381" s="45">
        <v>0.09</v>
      </c>
      <c r="L381" s="45">
        <v>6.32</v>
      </c>
      <c r="M381" s="45">
        <v>0.69</v>
      </c>
      <c r="N381" s="45">
        <v>0.69</v>
      </c>
      <c r="O381" s="45">
        <v>0.09</v>
      </c>
      <c r="P381" s="45">
        <v>0.3</v>
      </c>
      <c r="Q381" s="45">
        <v>1.41</v>
      </c>
      <c r="R381" s="158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BM382" s="55"/>
    </row>
    <row r="383" spans="1:65" ht="15">
      <c r="B383" s="8" t="s">
        <v>566</v>
      </c>
      <c r="BM383" s="28" t="s">
        <v>67</v>
      </c>
    </row>
    <row r="384" spans="1:65" ht="15">
      <c r="A384" s="25" t="s">
        <v>8</v>
      </c>
      <c r="B384" s="18" t="s">
        <v>114</v>
      </c>
      <c r="C384" s="15" t="s">
        <v>115</v>
      </c>
      <c r="D384" s="16" t="s">
        <v>233</v>
      </c>
      <c r="E384" s="17" t="s">
        <v>233</v>
      </c>
      <c r="F384" s="17" t="s">
        <v>233</v>
      </c>
      <c r="G384" s="17" t="s">
        <v>233</v>
      </c>
      <c r="H384" s="17" t="s">
        <v>233</v>
      </c>
      <c r="I384" s="17" t="s">
        <v>233</v>
      </c>
      <c r="J384" s="17" t="s">
        <v>233</v>
      </c>
      <c r="K384" s="17" t="s">
        <v>233</v>
      </c>
      <c r="L384" s="17" t="s">
        <v>233</v>
      </c>
      <c r="M384" s="17" t="s">
        <v>233</v>
      </c>
      <c r="N384" s="17" t="s">
        <v>233</v>
      </c>
      <c r="O384" s="17" t="s">
        <v>233</v>
      </c>
      <c r="P384" s="17" t="s">
        <v>233</v>
      </c>
      <c r="Q384" s="17" t="s">
        <v>233</v>
      </c>
      <c r="R384" s="17" t="s">
        <v>233</v>
      </c>
      <c r="S384" s="17" t="s">
        <v>233</v>
      </c>
      <c r="T384" s="17" t="s">
        <v>233</v>
      </c>
      <c r="U384" s="17" t="s">
        <v>233</v>
      </c>
      <c r="V384" s="158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1</v>
      </c>
    </row>
    <row r="385" spans="1:65">
      <c r="A385" s="30"/>
      <c r="B385" s="19" t="s">
        <v>234</v>
      </c>
      <c r="C385" s="9" t="s">
        <v>234</v>
      </c>
      <c r="D385" s="155" t="s">
        <v>245</v>
      </c>
      <c r="E385" s="157" t="s">
        <v>247</v>
      </c>
      <c r="F385" s="157" t="s">
        <v>248</v>
      </c>
      <c r="G385" s="157" t="s">
        <v>249</v>
      </c>
      <c r="H385" s="157" t="s">
        <v>250</v>
      </c>
      <c r="I385" s="157" t="s">
        <v>251</v>
      </c>
      <c r="J385" s="157" t="s">
        <v>252</v>
      </c>
      <c r="K385" s="157" t="s">
        <v>253</v>
      </c>
      <c r="L385" s="157" t="s">
        <v>256</v>
      </c>
      <c r="M385" s="157" t="s">
        <v>258</v>
      </c>
      <c r="N385" s="157" t="s">
        <v>260</v>
      </c>
      <c r="O385" s="157" t="s">
        <v>261</v>
      </c>
      <c r="P385" s="157" t="s">
        <v>264</v>
      </c>
      <c r="Q385" s="157" t="s">
        <v>266</v>
      </c>
      <c r="R385" s="157" t="s">
        <v>268</v>
      </c>
      <c r="S385" s="157" t="s">
        <v>269</v>
      </c>
      <c r="T385" s="157" t="s">
        <v>270</v>
      </c>
      <c r="U385" s="157" t="s">
        <v>271</v>
      </c>
      <c r="V385" s="158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 t="s">
        <v>3</v>
      </c>
    </row>
    <row r="386" spans="1:65">
      <c r="A386" s="30"/>
      <c r="B386" s="19"/>
      <c r="C386" s="9"/>
      <c r="D386" s="10" t="s">
        <v>281</v>
      </c>
      <c r="E386" s="11" t="s">
        <v>280</v>
      </c>
      <c r="F386" s="11" t="s">
        <v>280</v>
      </c>
      <c r="G386" s="11" t="s">
        <v>280</v>
      </c>
      <c r="H386" s="11" t="s">
        <v>280</v>
      </c>
      <c r="I386" s="11" t="s">
        <v>280</v>
      </c>
      <c r="J386" s="11" t="s">
        <v>281</v>
      </c>
      <c r="K386" s="11" t="s">
        <v>280</v>
      </c>
      <c r="L386" s="11" t="s">
        <v>280</v>
      </c>
      <c r="M386" s="11" t="s">
        <v>281</v>
      </c>
      <c r="N386" s="11" t="s">
        <v>281</v>
      </c>
      <c r="O386" s="11" t="s">
        <v>281</v>
      </c>
      <c r="P386" s="11" t="s">
        <v>281</v>
      </c>
      <c r="Q386" s="11" t="s">
        <v>280</v>
      </c>
      <c r="R386" s="11" t="s">
        <v>281</v>
      </c>
      <c r="S386" s="11" t="s">
        <v>281</v>
      </c>
      <c r="T386" s="11" t="s">
        <v>281</v>
      </c>
      <c r="U386" s="11" t="s">
        <v>280</v>
      </c>
      <c r="V386" s="158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2</v>
      </c>
    </row>
    <row r="387" spans="1:65">
      <c r="A387" s="30"/>
      <c r="B387" s="19"/>
      <c r="C387" s="9"/>
      <c r="D387" s="26" t="s">
        <v>306</v>
      </c>
      <c r="E387" s="26" t="s">
        <v>306</v>
      </c>
      <c r="F387" s="26" t="s">
        <v>306</v>
      </c>
      <c r="G387" s="26" t="s">
        <v>306</v>
      </c>
      <c r="H387" s="26" t="s">
        <v>306</v>
      </c>
      <c r="I387" s="26" t="s">
        <v>306</v>
      </c>
      <c r="J387" s="26" t="s">
        <v>306</v>
      </c>
      <c r="K387" s="26" t="s">
        <v>121</v>
      </c>
      <c r="L387" s="26" t="s">
        <v>308</v>
      </c>
      <c r="M387" s="26" t="s">
        <v>307</v>
      </c>
      <c r="N387" s="26" t="s">
        <v>307</v>
      </c>
      <c r="O387" s="26" t="s">
        <v>309</v>
      </c>
      <c r="P387" s="26" t="s">
        <v>308</v>
      </c>
      <c r="Q387" s="26" t="s">
        <v>309</v>
      </c>
      <c r="R387" s="26" t="s">
        <v>309</v>
      </c>
      <c r="S387" s="26" t="s">
        <v>309</v>
      </c>
      <c r="T387" s="26" t="s">
        <v>306</v>
      </c>
      <c r="U387" s="26" t="s">
        <v>308</v>
      </c>
      <c r="V387" s="158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8">
        <v>1</v>
      </c>
      <c r="C388" s="14">
        <v>1</v>
      </c>
      <c r="D388" s="22">
        <v>1.5</v>
      </c>
      <c r="E388" s="22">
        <v>1.1299999999999999</v>
      </c>
      <c r="F388" s="22">
        <v>1.1399999999999999</v>
      </c>
      <c r="G388" s="22">
        <v>1.0900000000000001</v>
      </c>
      <c r="H388" s="22">
        <v>1.08</v>
      </c>
      <c r="I388" s="22">
        <v>1.1000000000000001</v>
      </c>
      <c r="J388" s="22">
        <v>0.85</v>
      </c>
      <c r="K388" s="22">
        <v>1.28</v>
      </c>
      <c r="L388" s="22">
        <v>0.99389689500091516</v>
      </c>
      <c r="M388" s="22">
        <v>1.2276928231514628</v>
      </c>
      <c r="N388" s="22">
        <v>1.41</v>
      </c>
      <c r="O388" s="22">
        <v>1.3</v>
      </c>
      <c r="P388" s="22">
        <v>1.5</v>
      </c>
      <c r="Q388" s="22">
        <v>1.3</v>
      </c>
      <c r="R388" s="22">
        <v>1.1399999999999999</v>
      </c>
      <c r="S388" s="22">
        <v>0.89</v>
      </c>
      <c r="T388" s="22">
        <v>1.0900000000000001</v>
      </c>
      <c r="U388" s="22">
        <v>1.24</v>
      </c>
      <c r="V388" s="158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>
        <v>1</v>
      </c>
      <c r="C389" s="9">
        <v>2</v>
      </c>
      <c r="D389" s="11">
        <v>1.4</v>
      </c>
      <c r="E389" s="11">
        <v>1.1499999999999999</v>
      </c>
      <c r="F389" s="153">
        <v>1.27</v>
      </c>
      <c r="G389" s="11">
        <v>1.04</v>
      </c>
      <c r="H389" s="11">
        <v>1.06</v>
      </c>
      <c r="I389" s="11">
        <v>1.08</v>
      </c>
      <c r="J389" s="11">
        <v>0.84</v>
      </c>
      <c r="K389" s="11">
        <v>1.29</v>
      </c>
      <c r="L389" s="11">
        <v>1.032209039354671</v>
      </c>
      <c r="M389" s="11">
        <v>1.2016776328515348</v>
      </c>
      <c r="N389" s="153">
        <v>1.29</v>
      </c>
      <c r="O389" s="11">
        <v>1.3</v>
      </c>
      <c r="P389" s="11">
        <v>1.47</v>
      </c>
      <c r="Q389" s="11">
        <v>1.21</v>
      </c>
      <c r="R389" s="11">
        <v>1.08</v>
      </c>
      <c r="S389" s="11">
        <v>0.88</v>
      </c>
      <c r="T389" s="11">
        <v>1.07</v>
      </c>
      <c r="U389" s="11">
        <v>1.21</v>
      </c>
      <c r="V389" s="158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16</v>
      </c>
    </row>
    <row r="390" spans="1:65">
      <c r="A390" s="30"/>
      <c r="B390" s="19">
        <v>1</v>
      </c>
      <c r="C390" s="9">
        <v>3</v>
      </c>
      <c r="D390" s="11">
        <v>1.5</v>
      </c>
      <c r="E390" s="11">
        <v>1.02</v>
      </c>
      <c r="F390" s="11">
        <v>1.19</v>
      </c>
      <c r="G390" s="11">
        <v>1.01</v>
      </c>
      <c r="H390" s="153">
        <v>1.1599999999999999</v>
      </c>
      <c r="I390" s="11">
        <v>1.1100000000000001</v>
      </c>
      <c r="J390" s="11">
        <v>0.87</v>
      </c>
      <c r="K390" s="11">
        <v>1.33</v>
      </c>
      <c r="L390" s="11">
        <v>1.019480132375199</v>
      </c>
      <c r="M390" s="11">
        <v>1.181216959302698</v>
      </c>
      <c r="N390" s="11">
        <v>1.35</v>
      </c>
      <c r="O390" s="11">
        <v>1.2</v>
      </c>
      <c r="P390" s="11">
        <v>1.51</v>
      </c>
      <c r="Q390" s="11">
        <v>1.2</v>
      </c>
      <c r="R390" s="11">
        <v>1.1000000000000001</v>
      </c>
      <c r="S390" s="11">
        <v>0.9</v>
      </c>
      <c r="T390" s="11">
        <v>1.1100000000000001</v>
      </c>
      <c r="U390" s="11">
        <v>1.1100000000000001</v>
      </c>
      <c r="V390" s="158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16</v>
      </c>
    </row>
    <row r="391" spans="1:65">
      <c r="A391" s="30"/>
      <c r="B391" s="19">
        <v>1</v>
      </c>
      <c r="C391" s="9">
        <v>4</v>
      </c>
      <c r="D391" s="11">
        <v>1.5</v>
      </c>
      <c r="E391" s="11">
        <v>1.1200000000000001</v>
      </c>
      <c r="F391" s="11">
        <v>1.1599999999999999</v>
      </c>
      <c r="G391" s="11">
        <v>1.08</v>
      </c>
      <c r="H391" s="11">
        <v>1.06</v>
      </c>
      <c r="I391" s="153">
        <v>1.22</v>
      </c>
      <c r="J391" s="11">
        <v>0.85</v>
      </c>
      <c r="K391" s="11">
        <v>1.31</v>
      </c>
      <c r="L391" s="11">
        <v>1.0402645607333394</v>
      </c>
      <c r="M391" s="11">
        <v>1.1852446047421938</v>
      </c>
      <c r="N391" s="11">
        <v>1.4</v>
      </c>
      <c r="O391" s="11">
        <v>1.2</v>
      </c>
      <c r="P391" s="11">
        <v>1.49</v>
      </c>
      <c r="Q391" s="11">
        <v>1.28</v>
      </c>
      <c r="R391" s="11">
        <v>1.1399999999999999</v>
      </c>
      <c r="S391" s="11">
        <v>0.93</v>
      </c>
      <c r="T391" s="11">
        <v>1.1399999999999999</v>
      </c>
      <c r="U391" s="11">
        <v>1.1499999999999999</v>
      </c>
      <c r="V391" s="158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1.1689714249768919</v>
      </c>
    </row>
    <row r="392" spans="1:65">
      <c r="A392" s="30"/>
      <c r="B392" s="19">
        <v>1</v>
      </c>
      <c r="C392" s="9">
        <v>5</v>
      </c>
      <c r="D392" s="11">
        <v>1.5</v>
      </c>
      <c r="E392" s="11">
        <v>1.02</v>
      </c>
      <c r="F392" s="11">
        <v>1.1399999999999999</v>
      </c>
      <c r="G392" s="11">
        <v>1.05</v>
      </c>
      <c r="H392" s="11">
        <v>1.07</v>
      </c>
      <c r="I392" s="11">
        <v>1.1100000000000001</v>
      </c>
      <c r="J392" s="11">
        <v>0.84</v>
      </c>
      <c r="K392" s="11">
        <v>1.3</v>
      </c>
      <c r="L392" s="11">
        <v>1.0850744075670495</v>
      </c>
      <c r="M392" s="11">
        <v>1.1633048894281128</v>
      </c>
      <c r="N392" s="11">
        <v>1.42</v>
      </c>
      <c r="O392" s="11">
        <v>1.2</v>
      </c>
      <c r="P392" s="11">
        <v>1.47</v>
      </c>
      <c r="Q392" s="11">
        <v>1.3</v>
      </c>
      <c r="R392" s="11">
        <v>1.08</v>
      </c>
      <c r="S392" s="11">
        <v>0.93</v>
      </c>
      <c r="T392" s="11">
        <v>1.07</v>
      </c>
      <c r="U392" s="11">
        <v>1.35</v>
      </c>
      <c r="V392" s="158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84</v>
      </c>
    </row>
    <row r="393" spans="1:65">
      <c r="A393" s="30"/>
      <c r="B393" s="19">
        <v>1</v>
      </c>
      <c r="C393" s="9">
        <v>6</v>
      </c>
      <c r="D393" s="11">
        <v>1.5</v>
      </c>
      <c r="E393" s="11">
        <v>1.1399999999999999</v>
      </c>
      <c r="F393" s="11">
        <v>1.1599999999999999</v>
      </c>
      <c r="G393" s="11">
        <v>1.1000000000000001</v>
      </c>
      <c r="H393" s="11">
        <v>1.07</v>
      </c>
      <c r="I393" s="11">
        <v>1.0900000000000001</v>
      </c>
      <c r="J393" s="11">
        <v>0.8</v>
      </c>
      <c r="K393" s="11">
        <v>1.3</v>
      </c>
      <c r="L393" s="11">
        <v>1.0078039908327343</v>
      </c>
      <c r="M393" s="11">
        <v>1.2110479621644168</v>
      </c>
      <c r="N393" s="11">
        <v>1.4</v>
      </c>
      <c r="O393" s="11">
        <v>1.2</v>
      </c>
      <c r="P393" s="11">
        <v>1.48</v>
      </c>
      <c r="Q393" s="11">
        <v>1.19</v>
      </c>
      <c r="R393" s="11">
        <v>1.07</v>
      </c>
      <c r="S393" s="11">
        <v>0.95</v>
      </c>
      <c r="T393" s="11">
        <v>1.1399999999999999</v>
      </c>
      <c r="U393" s="11">
        <v>1.3</v>
      </c>
      <c r="V393" s="158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20" t="s">
        <v>237</v>
      </c>
      <c r="C394" s="12"/>
      <c r="D394" s="23">
        <v>1.4833333333333334</v>
      </c>
      <c r="E394" s="23">
        <v>1.0966666666666665</v>
      </c>
      <c r="F394" s="23">
        <v>1.1766666666666665</v>
      </c>
      <c r="G394" s="23">
        <v>1.0616666666666665</v>
      </c>
      <c r="H394" s="23">
        <v>1.0833333333333333</v>
      </c>
      <c r="I394" s="23">
        <v>1.1183333333333334</v>
      </c>
      <c r="J394" s="23">
        <v>0.84166666666666667</v>
      </c>
      <c r="K394" s="23">
        <v>1.3016666666666667</v>
      </c>
      <c r="L394" s="23">
        <v>1.0297881709773178</v>
      </c>
      <c r="M394" s="23">
        <v>1.1950308119400699</v>
      </c>
      <c r="N394" s="23">
        <v>1.3783333333333336</v>
      </c>
      <c r="O394" s="23">
        <v>1.2333333333333334</v>
      </c>
      <c r="P394" s="23">
        <v>1.4866666666666666</v>
      </c>
      <c r="Q394" s="23">
        <v>1.2466666666666668</v>
      </c>
      <c r="R394" s="23">
        <v>1.1016666666666668</v>
      </c>
      <c r="S394" s="23">
        <v>0.91333333333333344</v>
      </c>
      <c r="T394" s="23">
        <v>1.1033333333333333</v>
      </c>
      <c r="U394" s="23">
        <v>1.2266666666666668</v>
      </c>
      <c r="V394" s="158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238</v>
      </c>
      <c r="C395" s="29"/>
      <c r="D395" s="11">
        <v>1.5</v>
      </c>
      <c r="E395" s="11">
        <v>1.125</v>
      </c>
      <c r="F395" s="11">
        <v>1.1599999999999999</v>
      </c>
      <c r="G395" s="11">
        <v>1.0649999999999999</v>
      </c>
      <c r="H395" s="11">
        <v>1.07</v>
      </c>
      <c r="I395" s="11">
        <v>1.105</v>
      </c>
      <c r="J395" s="11">
        <v>0.84499999999999997</v>
      </c>
      <c r="K395" s="11">
        <v>1.3</v>
      </c>
      <c r="L395" s="11">
        <v>1.025844585864935</v>
      </c>
      <c r="M395" s="11">
        <v>1.1934611187968645</v>
      </c>
      <c r="N395" s="11">
        <v>1.4</v>
      </c>
      <c r="O395" s="11">
        <v>1.2</v>
      </c>
      <c r="P395" s="11">
        <v>1.4849999999999999</v>
      </c>
      <c r="Q395" s="11">
        <v>1.2450000000000001</v>
      </c>
      <c r="R395" s="11">
        <v>1.0900000000000001</v>
      </c>
      <c r="S395" s="11">
        <v>0.91500000000000004</v>
      </c>
      <c r="T395" s="11">
        <v>1.1000000000000001</v>
      </c>
      <c r="U395" s="11">
        <v>1.2250000000000001</v>
      </c>
      <c r="V395" s="158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239</v>
      </c>
      <c r="C396" s="29"/>
      <c r="D396" s="24">
        <v>4.0824829046386339E-2</v>
      </c>
      <c r="E396" s="24">
        <v>6.0221812216726435E-2</v>
      </c>
      <c r="F396" s="24">
        <v>4.9261208538429822E-2</v>
      </c>
      <c r="G396" s="24">
        <v>3.4302575219167859E-2</v>
      </c>
      <c r="H396" s="24">
        <v>3.8297084310253471E-2</v>
      </c>
      <c r="I396" s="24">
        <v>5.1153364177409309E-2</v>
      </c>
      <c r="J396" s="24">
        <v>2.3166067138525388E-2</v>
      </c>
      <c r="K396" s="24">
        <v>1.7224014243685099E-2</v>
      </c>
      <c r="L396" s="24">
        <v>3.178026692758544E-2</v>
      </c>
      <c r="M396" s="24">
        <v>2.3067998791195692E-2</v>
      </c>
      <c r="N396" s="24">
        <v>4.9564772436344953E-2</v>
      </c>
      <c r="O396" s="24">
        <v>5.1639777949432274E-2</v>
      </c>
      <c r="P396" s="24">
        <v>1.6329931618554536E-2</v>
      </c>
      <c r="Q396" s="24">
        <v>5.2025634707004505E-2</v>
      </c>
      <c r="R396" s="24">
        <v>3.1251666622224512E-2</v>
      </c>
      <c r="S396" s="24">
        <v>2.7325202042558921E-2</v>
      </c>
      <c r="T396" s="24">
        <v>3.2041639575194368E-2</v>
      </c>
      <c r="U396" s="24">
        <v>9.0037029419382061E-2</v>
      </c>
      <c r="V396" s="158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87</v>
      </c>
      <c r="C397" s="29"/>
      <c r="D397" s="13">
        <v>2.7522356660485171E-2</v>
      </c>
      <c r="E397" s="13">
        <v>5.4913506580601623E-2</v>
      </c>
      <c r="F397" s="13">
        <v>4.1865049749373794E-2</v>
      </c>
      <c r="G397" s="13">
        <v>3.2310117945841002E-2</v>
      </c>
      <c r="H397" s="13">
        <v>3.5351154747926286E-2</v>
      </c>
      <c r="I397" s="13">
        <v>4.5740713124360038E-2</v>
      </c>
      <c r="J397" s="13">
        <v>2.752404016458462E-2</v>
      </c>
      <c r="K397" s="13">
        <v>1.3232277267875875E-2</v>
      </c>
      <c r="L397" s="13">
        <v>3.0860974929848399E-2</v>
      </c>
      <c r="M397" s="13">
        <v>1.9303266962419158E-2</v>
      </c>
      <c r="N397" s="13">
        <v>3.5959931634591255E-2</v>
      </c>
      <c r="O397" s="13">
        <v>4.1870090229269408E-2</v>
      </c>
      <c r="P397" s="13">
        <v>1.0984258936247446E-2</v>
      </c>
      <c r="Q397" s="13">
        <v>4.1731792545725531E-2</v>
      </c>
      <c r="R397" s="13">
        <v>2.8367624770551748E-2</v>
      </c>
      <c r="S397" s="13">
        <v>2.99181044261594E-2</v>
      </c>
      <c r="T397" s="13">
        <v>2.9040760944284927E-2</v>
      </c>
      <c r="U397" s="13">
        <v>7.339975224406145E-2</v>
      </c>
      <c r="V397" s="158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240</v>
      </c>
      <c r="C398" s="29"/>
      <c r="D398" s="13">
        <v>0.26892180735953897</v>
      </c>
      <c r="E398" s="13">
        <v>-6.1853315457779279E-2</v>
      </c>
      <c r="F398" s="13">
        <v>6.5829168492521628E-3</v>
      </c>
      <c r="G398" s="13">
        <v>-9.1794167092105416E-2</v>
      </c>
      <c r="H398" s="13">
        <v>-7.3259354175617686E-2</v>
      </c>
      <c r="I398" s="13">
        <v>-4.3318502541291326E-2</v>
      </c>
      <c r="J398" s="13">
        <v>-0.27999380593644141</v>
      </c>
      <c r="K398" s="13">
        <v>0.1135145298289888</v>
      </c>
      <c r="L398" s="13">
        <v>-0.1190647187995425</v>
      </c>
      <c r="M398" s="13">
        <v>2.2292578249885953E-2</v>
      </c>
      <c r="N398" s="13">
        <v>0.17909925245656066</v>
      </c>
      <c r="O398" s="13">
        <v>5.5058581400066142E-2</v>
      </c>
      <c r="P398" s="13">
        <v>0.27177331703899843</v>
      </c>
      <c r="Q398" s="13">
        <v>6.646462011790466E-2</v>
      </c>
      <c r="R398" s="13">
        <v>-5.7576050938589529E-2</v>
      </c>
      <c r="S398" s="13">
        <v>-0.21868634782805907</v>
      </c>
      <c r="T398" s="13">
        <v>-5.6150296098859798E-2</v>
      </c>
      <c r="U398" s="13">
        <v>4.9355562041146994E-2</v>
      </c>
      <c r="V398" s="158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46" t="s">
        <v>241</v>
      </c>
      <c r="C399" s="47"/>
      <c r="D399" s="45">
        <v>2.64</v>
      </c>
      <c r="E399" s="45">
        <v>0.4</v>
      </c>
      <c r="F399" s="45">
        <v>0.23</v>
      </c>
      <c r="G399" s="45">
        <v>0.67</v>
      </c>
      <c r="H399" s="45">
        <v>0.5</v>
      </c>
      <c r="I399" s="45">
        <v>0.23</v>
      </c>
      <c r="J399" s="45">
        <v>2.4</v>
      </c>
      <c r="K399" s="45">
        <v>1.21</v>
      </c>
      <c r="L399" s="45">
        <v>0.92</v>
      </c>
      <c r="M399" s="45">
        <v>0.37</v>
      </c>
      <c r="N399" s="45">
        <v>1.81</v>
      </c>
      <c r="O399" s="45">
        <v>0.67</v>
      </c>
      <c r="P399" s="45">
        <v>2.66</v>
      </c>
      <c r="Q399" s="45">
        <v>0.78</v>
      </c>
      <c r="R399" s="45">
        <v>0.36</v>
      </c>
      <c r="S399" s="45">
        <v>1.84</v>
      </c>
      <c r="T399" s="45">
        <v>0.35</v>
      </c>
      <c r="U399" s="45">
        <v>0.62</v>
      </c>
      <c r="V399" s="158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B400" s="3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BM400" s="55"/>
    </row>
    <row r="401" spans="1:65" ht="15">
      <c r="B401" s="8" t="s">
        <v>567</v>
      </c>
      <c r="BM401" s="28" t="s">
        <v>67</v>
      </c>
    </row>
    <row r="402" spans="1:65" ht="15">
      <c r="A402" s="25" t="s">
        <v>53</v>
      </c>
      <c r="B402" s="18" t="s">
        <v>114</v>
      </c>
      <c r="C402" s="15" t="s">
        <v>115</v>
      </c>
      <c r="D402" s="16" t="s">
        <v>233</v>
      </c>
      <c r="E402" s="17" t="s">
        <v>233</v>
      </c>
      <c r="F402" s="17" t="s">
        <v>233</v>
      </c>
      <c r="G402" s="17" t="s">
        <v>233</v>
      </c>
      <c r="H402" s="17" t="s">
        <v>233</v>
      </c>
      <c r="I402" s="17" t="s">
        <v>233</v>
      </c>
      <c r="J402" s="17" t="s">
        <v>233</v>
      </c>
      <c r="K402" s="17" t="s">
        <v>233</v>
      </c>
      <c r="L402" s="17" t="s">
        <v>233</v>
      </c>
      <c r="M402" s="17" t="s">
        <v>233</v>
      </c>
      <c r="N402" s="17" t="s">
        <v>233</v>
      </c>
      <c r="O402" s="17" t="s">
        <v>233</v>
      </c>
      <c r="P402" s="17" t="s">
        <v>233</v>
      </c>
      <c r="Q402" s="17" t="s">
        <v>233</v>
      </c>
      <c r="R402" s="17" t="s">
        <v>233</v>
      </c>
      <c r="S402" s="17" t="s">
        <v>233</v>
      </c>
      <c r="T402" s="17" t="s">
        <v>233</v>
      </c>
      <c r="U402" s="17" t="s">
        <v>233</v>
      </c>
      <c r="V402" s="17" t="s">
        <v>233</v>
      </c>
      <c r="W402" s="17" t="s">
        <v>233</v>
      </c>
      <c r="X402" s="17" t="s">
        <v>233</v>
      </c>
      <c r="Y402" s="17" t="s">
        <v>233</v>
      </c>
      <c r="Z402" s="17" t="s">
        <v>233</v>
      </c>
      <c r="AA402" s="17" t="s">
        <v>233</v>
      </c>
      <c r="AB402" s="158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1</v>
      </c>
    </row>
    <row r="403" spans="1:65">
      <c r="A403" s="30"/>
      <c r="B403" s="19" t="s">
        <v>234</v>
      </c>
      <c r="C403" s="9" t="s">
        <v>234</v>
      </c>
      <c r="D403" s="155" t="s">
        <v>244</v>
      </c>
      <c r="E403" s="157" t="s">
        <v>245</v>
      </c>
      <c r="F403" s="157" t="s">
        <v>246</v>
      </c>
      <c r="G403" s="157" t="s">
        <v>247</v>
      </c>
      <c r="H403" s="157" t="s">
        <v>248</v>
      </c>
      <c r="I403" s="157" t="s">
        <v>249</v>
      </c>
      <c r="J403" s="157" t="s">
        <v>250</v>
      </c>
      <c r="K403" s="157" t="s">
        <v>251</v>
      </c>
      <c r="L403" s="157" t="s">
        <v>252</v>
      </c>
      <c r="M403" s="157" t="s">
        <v>253</v>
      </c>
      <c r="N403" s="157" t="s">
        <v>254</v>
      </c>
      <c r="O403" s="157" t="s">
        <v>256</v>
      </c>
      <c r="P403" s="157" t="s">
        <v>257</v>
      </c>
      <c r="Q403" s="157" t="s">
        <v>258</v>
      </c>
      <c r="R403" s="157" t="s">
        <v>259</v>
      </c>
      <c r="S403" s="157" t="s">
        <v>261</v>
      </c>
      <c r="T403" s="157" t="s">
        <v>263</v>
      </c>
      <c r="U403" s="157" t="s">
        <v>266</v>
      </c>
      <c r="V403" s="157" t="s">
        <v>267</v>
      </c>
      <c r="W403" s="157" t="s">
        <v>268</v>
      </c>
      <c r="X403" s="157" t="s">
        <v>269</v>
      </c>
      <c r="Y403" s="157" t="s">
        <v>270</v>
      </c>
      <c r="Z403" s="157" t="s">
        <v>235</v>
      </c>
      <c r="AA403" s="157" t="s">
        <v>271</v>
      </c>
      <c r="AB403" s="158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 t="s">
        <v>3</v>
      </c>
    </row>
    <row r="404" spans="1:65">
      <c r="A404" s="30"/>
      <c r="B404" s="19"/>
      <c r="C404" s="9"/>
      <c r="D404" s="10" t="s">
        <v>281</v>
      </c>
      <c r="E404" s="11" t="s">
        <v>281</v>
      </c>
      <c r="F404" s="11" t="s">
        <v>280</v>
      </c>
      <c r="G404" s="11" t="s">
        <v>280</v>
      </c>
      <c r="H404" s="11" t="s">
        <v>280</v>
      </c>
      <c r="I404" s="11" t="s">
        <v>280</v>
      </c>
      <c r="J404" s="11" t="s">
        <v>280</v>
      </c>
      <c r="K404" s="11" t="s">
        <v>280</v>
      </c>
      <c r="L404" s="11" t="s">
        <v>281</v>
      </c>
      <c r="M404" s="11" t="s">
        <v>280</v>
      </c>
      <c r="N404" s="11" t="s">
        <v>280</v>
      </c>
      <c r="O404" s="11" t="s">
        <v>280</v>
      </c>
      <c r="P404" s="11" t="s">
        <v>281</v>
      </c>
      <c r="Q404" s="11" t="s">
        <v>281</v>
      </c>
      <c r="R404" s="11" t="s">
        <v>305</v>
      </c>
      <c r="S404" s="11" t="s">
        <v>281</v>
      </c>
      <c r="T404" s="11" t="s">
        <v>281</v>
      </c>
      <c r="U404" s="11" t="s">
        <v>280</v>
      </c>
      <c r="V404" s="11" t="s">
        <v>305</v>
      </c>
      <c r="W404" s="11" t="s">
        <v>281</v>
      </c>
      <c r="X404" s="11" t="s">
        <v>281</v>
      </c>
      <c r="Y404" s="11" t="s">
        <v>281</v>
      </c>
      <c r="Z404" s="11" t="s">
        <v>305</v>
      </c>
      <c r="AA404" s="11" t="s">
        <v>281</v>
      </c>
      <c r="AB404" s="158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2</v>
      </c>
    </row>
    <row r="405" spans="1:65">
      <c r="A405" s="30"/>
      <c r="B405" s="19"/>
      <c r="C405" s="9"/>
      <c r="D405" s="26" t="s">
        <v>306</v>
      </c>
      <c r="E405" s="26" t="s">
        <v>306</v>
      </c>
      <c r="F405" s="26" t="s">
        <v>306</v>
      </c>
      <c r="G405" s="26" t="s">
        <v>306</v>
      </c>
      <c r="H405" s="26" t="s">
        <v>306</v>
      </c>
      <c r="I405" s="26" t="s">
        <v>306</v>
      </c>
      <c r="J405" s="26" t="s">
        <v>306</v>
      </c>
      <c r="K405" s="26" t="s">
        <v>306</v>
      </c>
      <c r="L405" s="26" t="s">
        <v>306</v>
      </c>
      <c r="M405" s="26" t="s">
        <v>121</v>
      </c>
      <c r="N405" s="26" t="s">
        <v>277</v>
      </c>
      <c r="O405" s="26" t="s">
        <v>308</v>
      </c>
      <c r="P405" s="26" t="s">
        <v>306</v>
      </c>
      <c r="Q405" s="26" t="s">
        <v>307</v>
      </c>
      <c r="R405" s="26" t="s">
        <v>307</v>
      </c>
      <c r="S405" s="26" t="s">
        <v>309</v>
      </c>
      <c r="T405" s="26" t="s">
        <v>306</v>
      </c>
      <c r="U405" s="26" t="s">
        <v>309</v>
      </c>
      <c r="V405" s="26" t="s">
        <v>306</v>
      </c>
      <c r="W405" s="26" t="s">
        <v>309</v>
      </c>
      <c r="X405" s="26" t="s">
        <v>309</v>
      </c>
      <c r="Y405" s="26" t="s">
        <v>306</v>
      </c>
      <c r="Z405" s="26" t="s">
        <v>309</v>
      </c>
      <c r="AA405" s="26" t="s">
        <v>308</v>
      </c>
      <c r="AB405" s="158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3</v>
      </c>
    </row>
    <row r="406" spans="1:65">
      <c r="A406" s="30"/>
      <c r="B406" s="18">
        <v>1</v>
      </c>
      <c r="C406" s="14">
        <v>1</v>
      </c>
      <c r="D406" s="151" t="s">
        <v>109</v>
      </c>
      <c r="E406" s="22">
        <v>2.73</v>
      </c>
      <c r="F406" s="22">
        <v>3.03</v>
      </c>
      <c r="G406" s="22">
        <v>2.96</v>
      </c>
      <c r="H406" s="22">
        <v>2.66</v>
      </c>
      <c r="I406" s="22">
        <v>2.95</v>
      </c>
      <c r="J406" s="22">
        <v>2.85</v>
      </c>
      <c r="K406" s="22">
        <v>2.93</v>
      </c>
      <c r="L406" s="22">
        <v>2.97</v>
      </c>
      <c r="M406" s="22">
        <v>3.1</v>
      </c>
      <c r="N406" s="22">
        <v>2.8320000000000003</v>
      </c>
      <c r="O406" s="22">
        <v>3.1847740701204192</v>
      </c>
      <c r="P406" s="22">
        <v>2.92</v>
      </c>
      <c r="Q406" s="22">
        <v>2.9029612692582036</v>
      </c>
      <c r="R406" s="151" t="s">
        <v>109</v>
      </c>
      <c r="S406" s="151">
        <v>1.3240000000000001</v>
      </c>
      <c r="T406" s="22">
        <v>2.42</v>
      </c>
      <c r="U406" s="22">
        <v>2.74</v>
      </c>
      <c r="V406" s="151">
        <v>3</v>
      </c>
      <c r="W406" s="22">
        <v>3</v>
      </c>
      <c r="X406" s="22">
        <v>3.3</v>
      </c>
      <c r="Y406" s="22">
        <v>2.6989999999999998</v>
      </c>
      <c r="Z406" s="151">
        <v>3</v>
      </c>
      <c r="AA406" s="151">
        <v>2</v>
      </c>
      <c r="AB406" s="158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>
        <v>1</v>
      </c>
      <c r="C407" s="9">
        <v>2</v>
      </c>
      <c r="D407" s="154" t="s">
        <v>109</v>
      </c>
      <c r="E407" s="11">
        <v>2.5500000000000003</v>
      </c>
      <c r="F407" s="11">
        <v>2.97</v>
      </c>
      <c r="G407" s="11">
        <v>3.03</v>
      </c>
      <c r="H407" s="11">
        <v>2.76</v>
      </c>
      <c r="I407" s="153">
        <v>3.13</v>
      </c>
      <c r="J407" s="11">
        <v>2.84</v>
      </c>
      <c r="K407" s="11">
        <v>3.02</v>
      </c>
      <c r="L407" s="11">
        <v>2.95</v>
      </c>
      <c r="M407" s="11">
        <v>3.3</v>
      </c>
      <c r="N407" s="11">
        <v>2.8260000000000001</v>
      </c>
      <c r="O407" s="11">
        <v>3.2693076808616635</v>
      </c>
      <c r="P407" s="11">
        <v>2.58</v>
      </c>
      <c r="Q407" s="11">
        <v>2.9308224445256399</v>
      </c>
      <c r="R407" s="154" t="s">
        <v>109</v>
      </c>
      <c r="S407" s="154">
        <v>1.248</v>
      </c>
      <c r="T407" s="11">
        <v>2.61</v>
      </c>
      <c r="U407" s="11">
        <v>2.66</v>
      </c>
      <c r="V407" s="154">
        <v>3</v>
      </c>
      <c r="W407" s="11">
        <v>3</v>
      </c>
      <c r="X407" s="11">
        <v>3.41</v>
      </c>
      <c r="Y407" s="11">
        <v>2.8109999999999999</v>
      </c>
      <c r="Z407" s="154">
        <v>3</v>
      </c>
      <c r="AA407" s="154">
        <v>2</v>
      </c>
      <c r="AB407" s="158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4</v>
      </c>
    </row>
    <row r="408" spans="1:65">
      <c r="A408" s="30"/>
      <c r="B408" s="19">
        <v>1</v>
      </c>
      <c r="C408" s="9">
        <v>3</v>
      </c>
      <c r="D408" s="154" t="s">
        <v>109</v>
      </c>
      <c r="E408" s="11">
        <v>2.88</v>
      </c>
      <c r="F408" s="11">
        <v>3.03</v>
      </c>
      <c r="G408" s="11">
        <v>2.75</v>
      </c>
      <c r="H408" s="11">
        <v>2.7</v>
      </c>
      <c r="I408" s="11">
        <v>2.87</v>
      </c>
      <c r="J408" s="11">
        <v>2.83</v>
      </c>
      <c r="K408" s="11">
        <v>2.99</v>
      </c>
      <c r="L408" s="11">
        <v>3.01</v>
      </c>
      <c r="M408" s="11">
        <v>3.2</v>
      </c>
      <c r="N408" s="11">
        <v>2.786</v>
      </c>
      <c r="O408" s="11">
        <v>3.3015517999410329</v>
      </c>
      <c r="P408" s="153">
        <v>4.21</v>
      </c>
      <c r="Q408" s="11">
        <v>2.8004102616990898</v>
      </c>
      <c r="R408" s="154" t="s">
        <v>109</v>
      </c>
      <c r="S408" s="154">
        <v>1.228</v>
      </c>
      <c r="T408" s="11">
        <v>2.5</v>
      </c>
      <c r="U408" s="11">
        <v>2.62</v>
      </c>
      <c r="V408" s="154">
        <v>3</v>
      </c>
      <c r="W408" s="11">
        <v>3.2</v>
      </c>
      <c r="X408" s="11">
        <v>3.35</v>
      </c>
      <c r="Y408" s="11">
        <v>2.641</v>
      </c>
      <c r="Z408" s="154">
        <v>4</v>
      </c>
      <c r="AA408" s="154">
        <v>3</v>
      </c>
      <c r="AB408" s="158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16</v>
      </c>
    </row>
    <row r="409" spans="1:65">
      <c r="A409" s="30"/>
      <c r="B409" s="19">
        <v>1</v>
      </c>
      <c r="C409" s="9">
        <v>4</v>
      </c>
      <c r="D409" s="154" t="s">
        <v>109</v>
      </c>
      <c r="E409" s="11">
        <v>2.76</v>
      </c>
      <c r="F409" s="11">
        <v>3.06</v>
      </c>
      <c r="G409" s="11">
        <v>2.83</v>
      </c>
      <c r="H409" s="11">
        <v>2.77</v>
      </c>
      <c r="I409" s="11">
        <v>2.94</v>
      </c>
      <c r="J409" s="11">
        <v>2.78</v>
      </c>
      <c r="K409" s="11">
        <v>2.94</v>
      </c>
      <c r="L409" s="11">
        <v>2.96</v>
      </c>
      <c r="M409" s="11">
        <v>3.2</v>
      </c>
      <c r="N409" s="11">
        <v>2.8729999999999998</v>
      </c>
      <c r="O409" s="11">
        <v>3.2444977574930323</v>
      </c>
      <c r="P409" s="11">
        <v>3.07</v>
      </c>
      <c r="Q409" s="11">
        <v>2.8395639338061298</v>
      </c>
      <c r="R409" s="154" t="s">
        <v>109</v>
      </c>
      <c r="S409" s="154">
        <v>1.2849999999999999</v>
      </c>
      <c r="T409" s="11">
        <v>2.46</v>
      </c>
      <c r="U409" s="11">
        <v>2.72</v>
      </c>
      <c r="V409" s="154">
        <v>3</v>
      </c>
      <c r="W409" s="11">
        <v>3.2</v>
      </c>
      <c r="X409" s="11">
        <v>3.41</v>
      </c>
      <c r="Y409" s="11">
        <v>2.7679999999999998</v>
      </c>
      <c r="Z409" s="154">
        <v>1</v>
      </c>
      <c r="AA409" s="154">
        <v>3</v>
      </c>
      <c r="AB409" s="158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2.9210515580317207</v>
      </c>
    </row>
    <row r="410" spans="1:65">
      <c r="A410" s="30"/>
      <c r="B410" s="19">
        <v>1</v>
      </c>
      <c r="C410" s="9">
        <v>5</v>
      </c>
      <c r="D410" s="154" t="s">
        <v>109</v>
      </c>
      <c r="E410" s="11">
        <v>2.77</v>
      </c>
      <c r="F410" s="11">
        <v>3</v>
      </c>
      <c r="G410" s="11">
        <v>2.74</v>
      </c>
      <c r="H410" s="11">
        <v>2.74</v>
      </c>
      <c r="I410" s="11">
        <v>2.89</v>
      </c>
      <c r="J410" s="11">
        <v>2.88</v>
      </c>
      <c r="K410" s="11">
        <v>2.89</v>
      </c>
      <c r="L410" s="11">
        <v>2.94</v>
      </c>
      <c r="M410" s="11">
        <v>3.2</v>
      </c>
      <c r="N410" s="11">
        <v>2.9129999999999998</v>
      </c>
      <c r="O410" s="11">
        <v>3.3289033588187857</v>
      </c>
      <c r="P410" s="153">
        <v>3.9899999999999998</v>
      </c>
      <c r="Q410" s="11">
        <v>2.8305294398953897</v>
      </c>
      <c r="R410" s="154" t="s">
        <v>109</v>
      </c>
      <c r="S410" s="154">
        <v>1.1879999999999999</v>
      </c>
      <c r="T410" s="11">
        <v>2.56</v>
      </c>
      <c r="U410" s="11">
        <v>2.7</v>
      </c>
      <c r="V410" s="154">
        <v>3</v>
      </c>
      <c r="W410" s="11">
        <v>3.1</v>
      </c>
      <c r="X410" s="11">
        <v>3.47</v>
      </c>
      <c r="Y410" s="11">
        <v>2.7669999999999999</v>
      </c>
      <c r="Z410" s="154">
        <v>3</v>
      </c>
      <c r="AA410" s="154">
        <v>2</v>
      </c>
      <c r="AB410" s="158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85</v>
      </c>
    </row>
    <row r="411" spans="1:65">
      <c r="A411" s="30"/>
      <c r="B411" s="19">
        <v>1</v>
      </c>
      <c r="C411" s="9">
        <v>6</v>
      </c>
      <c r="D411" s="154" t="s">
        <v>109</v>
      </c>
      <c r="E411" s="11">
        <v>2.7</v>
      </c>
      <c r="F411" s="11">
        <v>2.92</v>
      </c>
      <c r="G411" s="11">
        <v>2.93</v>
      </c>
      <c r="H411" s="11">
        <v>2.73</v>
      </c>
      <c r="I411" s="11">
        <v>2.91</v>
      </c>
      <c r="J411" s="11">
        <v>2.87</v>
      </c>
      <c r="K411" s="11">
        <v>2.97</v>
      </c>
      <c r="L411" s="11">
        <v>2.93</v>
      </c>
      <c r="M411" s="11">
        <v>3.3</v>
      </c>
      <c r="N411" s="11">
        <v>2.948</v>
      </c>
      <c r="O411" s="11">
        <v>3.1436623141293243</v>
      </c>
      <c r="P411" s="11">
        <v>3.05</v>
      </c>
      <c r="Q411" s="11">
        <v>2.9485839368770437</v>
      </c>
      <c r="R411" s="154" t="s">
        <v>109</v>
      </c>
      <c r="S411" s="154">
        <v>1.2250000000000001</v>
      </c>
      <c r="T411" s="11">
        <v>2.6</v>
      </c>
      <c r="U411" s="11">
        <v>2.66</v>
      </c>
      <c r="V411" s="154">
        <v>3</v>
      </c>
      <c r="W411" s="11">
        <v>3.2</v>
      </c>
      <c r="X411" s="11">
        <v>3.57</v>
      </c>
      <c r="Y411" s="11">
        <v>2.6720000000000002</v>
      </c>
      <c r="Z411" s="154">
        <v>5</v>
      </c>
      <c r="AA411" s="154">
        <v>2</v>
      </c>
      <c r="AB411" s="158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20" t="s">
        <v>237</v>
      </c>
      <c r="C412" s="12"/>
      <c r="D412" s="23" t="s">
        <v>743</v>
      </c>
      <c r="E412" s="23">
        <v>2.7316666666666669</v>
      </c>
      <c r="F412" s="23">
        <v>3.0016666666666665</v>
      </c>
      <c r="G412" s="23">
        <v>2.8733333333333335</v>
      </c>
      <c r="H412" s="23">
        <v>2.7266666666666666</v>
      </c>
      <c r="I412" s="23">
        <v>2.9483333333333328</v>
      </c>
      <c r="J412" s="23">
        <v>2.8416666666666668</v>
      </c>
      <c r="K412" s="23">
        <v>2.956666666666667</v>
      </c>
      <c r="L412" s="23">
        <v>2.9600000000000004</v>
      </c>
      <c r="M412" s="23">
        <v>3.2166666666666668</v>
      </c>
      <c r="N412" s="23">
        <v>2.863</v>
      </c>
      <c r="O412" s="23">
        <v>3.2454494968940431</v>
      </c>
      <c r="P412" s="23">
        <v>3.3033333333333332</v>
      </c>
      <c r="Q412" s="23">
        <v>2.875478547676916</v>
      </c>
      <c r="R412" s="23" t="s">
        <v>743</v>
      </c>
      <c r="S412" s="23">
        <v>1.2496666666666665</v>
      </c>
      <c r="T412" s="23">
        <v>2.5249999999999999</v>
      </c>
      <c r="U412" s="23">
        <v>2.6833333333333336</v>
      </c>
      <c r="V412" s="23">
        <v>3</v>
      </c>
      <c r="W412" s="23">
        <v>3.1166666666666667</v>
      </c>
      <c r="X412" s="23">
        <v>3.4183333333333334</v>
      </c>
      <c r="Y412" s="23">
        <v>2.7263333333333333</v>
      </c>
      <c r="Z412" s="23">
        <v>3.1666666666666665</v>
      </c>
      <c r="AA412" s="23">
        <v>2.3333333333333335</v>
      </c>
      <c r="AB412" s="158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238</v>
      </c>
      <c r="C413" s="29"/>
      <c r="D413" s="11" t="s">
        <v>743</v>
      </c>
      <c r="E413" s="11">
        <v>2.7450000000000001</v>
      </c>
      <c r="F413" s="11">
        <v>3.0149999999999997</v>
      </c>
      <c r="G413" s="11">
        <v>2.88</v>
      </c>
      <c r="H413" s="11">
        <v>2.7350000000000003</v>
      </c>
      <c r="I413" s="11">
        <v>2.9249999999999998</v>
      </c>
      <c r="J413" s="11">
        <v>2.8449999999999998</v>
      </c>
      <c r="K413" s="11">
        <v>2.9550000000000001</v>
      </c>
      <c r="L413" s="11">
        <v>2.9550000000000001</v>
      </c>
      <c r="M413" s="11">
        <v>3.2</v>
      </c>
      <c r="N413" s="11">
        <v>2.8525</v>
      </c>
      <c r="O413" s="11">
        <v>3.2569027191773481</v>
      </c>
      <c r="P413" s="11">
        <v>3.0599999999999996</v>
      </c>
      <c r="Q413" s="11">
        <v>2.8712626015321669</v>
      </c>
      <c r="R413" s="11" t="s">
        <v>743</v>
      </c>
      <c r="S413" s="11">
        <v>1.238</v>
      </c>
      <c r="T413" s="11">
        <v>2.5300000000000002</v>
      </c>
      <c r="U413" s="11">
        <v>2.68</v>
      </c>
      <c r="V413" s="11">
        <v>3</v>
      </c>
      <c r="W413" s="11">
        <v>3.1500000000000004</v>
      </c>
      <c r="X413" s="11">
        <v>3.41</v>
      </c>
      <c r="Y413" s="11">
        <v>2.7329999999999997</v>
      </c>
      <c r="Z413" s="11">
        <v>3</v>
      </c>
      <c r="AA413" s="11">
        <v>2</v>
      </c>
      <c r="AB413" s="158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239</v>
      </c>
      <c r="C414" s="29"/>
      <c r="D414" s="24" t="s">
        <v>743</v>
      </c>
      <c r="E414" s="24">
        <v>0.10796604404472102</v>
      </c>
      <c r="F414" s="24">
        <v>5.0365331992022679E-2</v>
      </c>
      <c r="G414" s="24">
        <v>0.11843422928641299</v>
      </c>
      <c r="H414" s="24">
        <v>4.0824829046386214E-2</v>
      </c>
      <c r="I414" s="24">
        <v>9.3897106806688405E-2</v>
      </c>
      <c r="J414" s="24">
        <v>3.544949458972118E-2</v>
      </c>
      <c r="K414" s="24">
        <v>4.633213427705081E-2</v>
      </c>
      <c r="L414" s="24">
        <v>2.8284271247461804E-2</v>
      </c>
      <c r="M414" s="24">
        <v>7.5277265270907973E-2</v>
      </c>
      <c r="N414" s="24">
        <v>6.0139837046669725E-2</v>
      </c>
      <c r="O414" s="24">
        <v>7.0319659010535884E-2</v>
      </c>
      <c r="P414" s="24">
        <v>0.64534228643927216</v>
      </c>
      <c r="Q414" s="24">
        <v>6.0180020228495328E-2</v>
      </c>
      <c r="R414" s="24" t="s">
        <v>743</v>
      </c>
      <c r="S414" s="24">
        <v>4.8285263452389572E-2</v>
      </c>
      <c r="T414" s="24">
        <v>7.7395090283557413E-2</v>
      </c>
      <c r="U414" s="24">
        <v>4.4572039067858116E-2</v>
      </c>
      <c r="V414" s="24">
        <v>0</v>
      </c>
      <c r="W414" s="24">
        <v>9.831920802501759E-2</v>
      </c>
      <c r="X414" s="24">
        <v>9.4322143034743788E-2</v>
      </c>
      <c r="Y414" s="24">
        <v>6.5634340605102898E-2</v>
      </c>
      <c r="Z414" s="24">
        <v>1.3291601358251259</v>
      </c>
      <c r="AA414" s="24">
        <v>0.51639777949432275</v>
      </c>
      <c r="AB414" s="223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56"/>
    </row>
    <row r="415" spans="1:65">
      <c r="A415" s="30"/>
      <c r="B415" s="3" t="s">
        <v>87</v>
      </c>
      <c r="C415" s="29"/>
      <c r="D415" s="13" t="s">
        <v>743</v>
      </c>
      <c r="E415" s="13">
        <v>3.9523872133515929E-2</v>
      </c>
      <c r="F415" s="13">
        <v>1.6779122262750478E-2</v>
      </c>
      <c r="G415" s="13">
        <v>4.1218409264412871E-2</v>
      </c>
      <c r="H415" s="13">
        <v>1.4972431190606192E-2</v>
      </c>
      <c r="I415" s="13">
        <v>3.1847520680617893E-2</v>
      </c>
      <c r="J415" s="13">
        <v>1.2474895456793377E-2</v>
      </c>
      <c r="K415" s="13">
        <v>1.5670394907683474E-2</v>
      </c>
      <c r="L415" s="13">
        <v>9.5554970430614186E-3</v>
      </c>
      <c r="M415" s="13">
        <v>2.3402258633442891E-2</v>
      </c>
      <c r="N415" s="13">
        <v>2.1005880910467945E-2</v>
      </c>
      <c r="O415" s="13">
        <v>2.1667155528943875E-2</v>
      </c>
      <c r="P415" s="13">
        <v>0.19536093434084931</v>
      </c>
      <c r="Q415" s="13">
        <v>2.0928697338783643E-2</v>
      </c>
      <c r="R415" s="13" t="s">
        <v>743</v>
      </c>
      <c r="S415" s="13">
        <v>3.8638514365742525E-2</v>
      </c>
      <c r="T415" s="13">
        <v>3.0651520904379174E-2</v>
      </c>
      <c r="U415" s="13">
        <v>1.6610697789263891E-2</v>
      </c>
      <c r="V415" s="13">
        <v>0</v>
      </c>
      <c r="W415" s="13">
        <v>3.15462699545511E-2</v>
      </c>
      <c r="X415" s="13">
        <v>2.7593020878033288E-2</v>
      </c>
      <c r="Y415" s="13">
        <v>2.4074217118878676E-2</v>
      </c>
      <c r="Z415" s="13">
        <v>0.41973477973425033</v>
      </c>
      <c r="AA415" s="13">
        <v>0.22131333406899545</v>
      </c>
      <c r="AB415" s="158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240</v>
      </c>
      <c r="C416" s="29"/>
      <c r="D416" s="13" t="s">
        <v>743</v>
      </c>
      <c r="E416" s="13">
        <v>-6.4834491142178319E-2</v>
      </c>
      <c r="F416" s="13">
        <v>2.7597975261096197E-2</v>
      </c>
      <c r="G416" s="13">
        <v>-1.6335974819472465E-2</v>
      </c>
      <c r="H416" s="13">
        <v>-6.6546203482979793E-2</v>
      </c>
      <c r="I416" s="13">
        <v>9.3397102925478759E-3</v>
      </c>
      <c r="J416" s="13">
        <v>-2.7176819644547989E-2</v>
      </c>
      <c r="K416" s="13">
        <v>1.2192564193883815E-2</v>
      </c>
      <c r="L416" s="13">
        <v>1.3333705754418279E-2</v>
      </c>
      <c r="M416" s="13">
        <v>0.1012016059155556</v>
      </c>
      <c r="N416" s="13">
        <v>-1.987351365712875E-2</v>
      </c>
      <c r="O416" s="13">
        <v>0.11105519105623385</v>
      </c>
      <c r="P416" s="13">
        <v>0.13087128648944613</v>
      </c>
      <c r="Q416" s="13">
        <v>-1.5601576846357657E-2</v>
      </c>
      <c r="R416" s="13" t="s">
        <v>743</v>
      </c>
      <c r="S416" s="13">
        <v>-0.57218602895570803</v>
      </c>
      <c r="T416" s="13">
        <v>-0.13558526789530223</v>
      </c>
      <c r="U416" s="13">
        <v>-8.1381043769925054E-2</v>
      </c>
      <c r="V416" s="13">
        <v>2.7027404480829187E-2</v>
      </c>
      <c r="W416" s="13">
        <v>6.6967359099528112E-2</v>
      </c>
      <c r="X416" s="13">
        <v>0.17024067032787804</v>
      </c>
      <c r="Y416" s="13">
        <v>-6.666031763903324E-2</v>
      </c>
      <c r="Z416" s="13">
        <v>8.4084482507541747E-2</v>
      </c>
      <c r="AA416" s="13">
        <v>-0.20120090762602172</v>
      </c>
      <c r="AB416" s="158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46" t="s">
        <v>241</v>
      </c>
      <c r="C417" s="47"/>
      <c r="D417" s="45">
        <v>1.71</v>
      </c>
      <c r="E417" s="45">
        <v>0.65</v>
      </c>
      <c r="F417" s="45">
        <v>0.59</v>
      </c>
      <c r="G417" s="45">
        <v>0</v>
      </c>
      <c r="H417" s="45">
        <v>0.67</v>
      </c>
      <c r="I417" s="45">
        <v>0.34</v>
      </c>
      <c r="J417" s="45">
        <v>0.15</v>
      </c>
      <c r="K417" s="45">
        <v>0.38</v>
      </c>
      <c r="L417" s="45">
        <v>0.4</v>
      </c>
      <c r="M417" s="45">
        <v>1.57</v>
      </c>
      <c r="N417" s="45">
        <v>0.05</v>
      </c>
      <c r="O417" s="45">
        <v>1.71</v>
      </c>
      <c r="P417" s="45">
        <v>1.97</v>
      </c>
      <c r="Q417" s="45">
        <v>0.01</v>
      </c>
      <c r="R417" s="45">
        <v>1.71</v>
      </c>
      <c r="S417" s="45">
        <v>7.45</v>
      </c>
      <c r="T417" s="45">
        <v>1.6</v>
      </c>
      <c r="U417" s="45">
        <v>0.87</v>
      </c>
      <c r="V417" s="45" t="s">
        <v>242</v>
      </c>
      <c r="W417" s="45">
        <v>1.1200000000000001</v>
      </c>
      <c r="X417" s="45">
        <v>2.5</v>
      </c>
      <c r="Y417" s="45">
        <v>0.67</v>
      </c>
      <c r="Z417" s="45" t="s">
        <v>242</v>
      </c>
      <c r="AA417" s="45" t="s">
        <v>242</v>
      </c>
      <c r="AB417" s="158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B418" s="31" t="s">
        <v>315</v>
      </c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BM418" s="55"/>
    </row>
    <row r="419" spans="1:65">
      <c r="BM419" s="55"/>
    </row>
    <row r="420" spans="1:65" ht="15">
      <c r="B420" s="8" t="s">
        <v>568</v>
      </c>
      <c r="BM420" s="28" t="s">
        <v>278</v>
      </c>
    </row>
    <row r="421" spans="1:65" ht="15">
      <c r="A421" s="25" t="s">
        <v>11</v>
      </c>
      <c r="B421" s="18" t="s">
        <v>114</v>
      </c>
      <c r="C421" s="15" t="s">
        <v>115</v>
      </c>
      <c r="D421" s="16" t="s">
        <v>233</v>
      </c>
      <c r="E421" s="17" t="s">
        <v>233</v>
      </c>
      <c r="F421" s="17" t="s">
        <v>233</v>
      </c>
      <c r="G421" s="17" t="s">
        <v>233</v>
      </c>
      <c r="H421" s="15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234</v>
      </c>
      <c r="C422" s="9" t="s">
        <v>234</v>
      </c>
      <c r="D422" s="155" t="s">
        <v>245</v>
      </c>
      <c r="E422" s="157" t="s">
        <v>253</v>
      </c>
      <c r="F422" s="157" t="s">
        <v>256</v>
      </c>
      <c r="G422" s="157" t="s">
        <v>265</v>
      </c>
      <c r="H422" s="15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3</v>
      </c>
    </row>
    <row r="423" spans="1:65">
      <c r="A423" s="30"/>
      <c r="B423" s="19"/>
      <c r="C423" s="9"/>
      <c r="D423" s="10" t="s">
        <v>281</v>
      </c>
      <c r="E423" s="11" t="s">
        <v>280</v>
      </c>
      <c r="F423" s="11" t="s">
        <v>280</v>
      </c>
      <c r="G423" s="11" t="s">
        <v>280</v>
      </c>
      <c r="H423" s="15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2</v>
      </c>
    </row>
    <row r="424" spans="1:65">
      <c r="A424" s="30"/>
      <c r="B424" s="19"/>
      <c r="C424" s="9"/>
      <c r="D424" s="26" t="s">
        <v>306</v>
      </c>
      <c r="E424" s="26" t="s">
        <v>121</v>
      </c>
      <c r="F424" s="26" t="s">
        <v>308</v>
      </c>
      <c r="G424" s="26" t="s">
        <v>306</v>
      </c>
      <c r="H424" s="15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8">
        <v>1</v>
      </c>
      <c r="C425" s="14">
        <v>1</v>
      </c>
      <c r="D425" s="22">
        <v>0.3</v>
      </c>
      <c r="E425" s="22">
        <v>0.29699999999999999</v>
      </c>
      <c r="F425" s="22">
        <v>0.27315258729963715</v>
      </c>
      <c r="G425" s="22">
        <v>0.21744549999999999</v>
      </c>
      <c r="H425" s="15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>
        <v>1</v>
      </c>
      <c r="C426" s="9">
        <v>2</v>
      </c>
      <c r="D426" s="11">
        <v>0.3</v>
      </c>
      <c r="E426" s="11">
        <v>0.29699999999999999</v>
      </c>
      <c r="F426" s="11">
        <v>0.26814758462089955</v>
      </c>
      <c r="G426" s="11">
        <v>0.21818650000000001</v>
      </c>
      <c r="H426" s="15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7</v>
      </c>
    </row>
    <row r="427" spans="1:65">
      <c r="A427" s="30"/>
      <c r="B427" s="19">
        <v>1</v>
      </c>
      <c r="C427" s="9">
        <v>3</v>
      </c>
      <c r="D427" s="11">
        <v>0.3</v>
      </c>
      <c r="E427" s="11">
        <v>0.30199999999999999</v>
      </c>
      <c r="F427" s="11">
        <v>0.28070716488657266</v>
      </c>
      <c r="G427" s="11">
        <v>0.22420949999999998</v>
      </c>
      <c r="H427" s="15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16</v>
      </c>
    </row>
    <row r="428" spans="1:65">
      <c r="A428" s="30"/>
      <c r="B428" s="19">
        <v>1</v>
      </c>
      <c r="C428" s="9">
        <v>4</v>
      </c>
      <c r="D428" s="11">
        <v>0.3</v>
      </c>
      <c r="E428" s="11">
        <v>0.29499999999999998</v>
      </c>
      <c r="F428" s="11">
        <v>0.27146760240150158</v>
      </c>
      <c r="G428" s="11">
        <v>0.24196499999999996</v>
      </c>
      <c r="H428" s="15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0.27339684232935002</v>
      </c>
    </row>
    <row r="429" spans="1:65">
      <c r="A429" s="30"/>
      <c r="B429" s="19">
        <v>1</v>
      </c>
      <c r="C429" s="9">
        <v>5</v>
      </c>
      <c r="D429" s="11">
        <v>0.3</v>
      </c>
      <c r="E429" s="11">
        <v>0.29499999999999998</v>
      </c>
      <c r="F429" s="11">
        <v>0.27911458408241507</v>
      </c>
      <c r="G429" s="11">
        <v>0.2081925</v>
      </c>
      <c r="H429" s="15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13</v>
      </c>
    </row>
    <row r="430" spans="1:65">
      <c r="A430" s="30"/>
      <c r="B430" s="19">
        <v>1</v>
      </c>
      <c r="C430" s="9">
        <v>6</v>
      </c>
      <c r="D430" s="11">
        <v>0.3</v>
      </c>
      <c r="E430" s="11">
        <v>0.29499999999999998</v>
      </c>
      <c r="F430" s="11">
        <v>0.26347569261337089</v>
      </c>
      <c r="G430" s="11">
        <v>0.23445999999999997</v>
      </c>
      <c r="H430" s="15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20" t="s">
        <v>237</v>
      </c>
      <c r="C431" s="12"/>
      <c r="D431" s="23">
        <v>0.3</v>
      </c>
      <c r="E431" s="23">
        <v>0.29683333333333328</v>
      </c>
      <c r="F431" s="23">
        <v>0.27267753598406613</v>
      </c>
      <c r="G431" s="23">
        <v>0.22407649999999998</v>
      </c>
      <c r="H431" s="15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238</v>
      </c>
      <c r="C432" s="29"/>
      <c r="D432" s="11">
        <v>0.3</v>
      </c>
      <c r="E432" s="11">
        <v>0.29599999999999999</v>
      </c>
      <c r="F432" s="11">
        <v>0.27231009485056934</v>
      </c>
      <c r="G432" s="11">
        <v>0.22119800000000001</v>
      </c>
      <c r="H432" s="15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239</v>
      </c>
      <c r="C433" s="29"/>
      <c r="D433" s="24">
        <v>0</v>
      </c>
      <c r="E433" s="24">
        <v>2.7141603981096405E-3</v>
      </c>
      <c r="F433" s="24">
        <v>6.5237186072137077E-3</v>
      </c>
      <c r="G433" s="24">
        <v>1.2319065796561021E-2</v>
      </c>
      <c r="H433" s="15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87</v>
      </c>
      <c r="C434" s="29"/>
      <c r="D434" s="13">
        <v>0</v>
      </c>
      <c r="E434" s="13">
        <v>9.1437183541032262E-3</v>
      </c>
      <c r="F434" s="13">
        <v>2.3924664654425071E-2</v>
      </c>
      <c r="G434" s="13">
        <v>5.4977053803326195E-2</v>
      </c>
      <c r="H434" s="15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240</v>
      </c>
      <c r="C435" s="29"/>
      <c r="D435" s="13">
        <v>9.7306016572796583E-2</v>
      </c>
      <c r="E435" s="13">
        <v>8.5723341953416909E-2</v>
      </c>
      <c r="F435" s="13">
        <v>-2.6309972681299865E-3</v>
      </c>
      <c r="G435" s="13">
        <v>-0.18039836125808595</v>
      </c>
      <c r="H435" s="15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46" t="s">
        <v>241</v>
      </c>
      <c r="C436" s="47"/>
      <c r="D436" s="45">
        <v>0.75</v>
      </c>
      <c r="E436" s="45">
        <v>0.6</v>
      </c>
      <c r="F436" s="45">
        <v>0.6</v>
      </c>
      <c r="G436" s="45">
        <v>3</v>
      </c>
      <c r="H436" s="15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1"/>
      <c r="C437" s="20"/>
      <c r="D437" s="20"/>
      <c r="E437" s="20"/>
      <c r="F437" s="20"/>
      <c r="G437" s="20"/>
      <c r="BM437" s="55"/>
    </row>
    <row r="438" spans="1:65" ht="15">
      <c r="B438" s="8" t="s">
        <v>569</v>
      </c>
      <c r="BM438" s="28" t="s">
        <v>67</v>
      </c>
    </row>
    <row r="439" spans="1:65" ht="15">
      <c r="A439" s="25" t="s">
        <v>14</v>
      </c>
      <c r="B439" s="18" t="s">
        <v>114</v>
      </c>
      <c r="C439" s="15" t="s">
        <v>115</v>
      </c>
      <c r="D439" s="16" t="s">
        <v>233</v>
      </c>
      <c r="E439" s="17" t="s">
        <v>233</v>
      </c>
      <c r="F439" s="17" t="s">
        <v>233</v>
      </c>
      <c r="G439" s="17" t="s">
        <v>233</v>
      </c>
      <c r="H439" s="17" t="s">
        <v>233</v>
      </c>
      <c r="I439" s="17" t="s">
        <v>233</v>
      </c>
      <c r="J439" s="17" t="s">
        <v>233</v>
      </c>
      <c r="K439" s="17" t="s">
        <v>233</v>
      </c>
      <c r="L439" s="17" t="s">
        <v>233</v>
      </c>
      <c r="M439" s="17" t="s">
        <v>233</v>
      </c>
      <c r="N439" s="17" t="s">
        <v>233</v>
      </c>
      <c r="O439" s="17" t="s">
        <v>233</v>
      </c>
      <c r="P439" s="17" t="s">
        <v>233</v>
      </c>
      <c r="Q439" s="17" t="s">
        <v>233</v>
      </c>
      <c r="R439" s="17" t="s">
        <v>233</v>
      </c>
      <c r="S439" s="17" t="s">
        <v>233</v>
      </c>
      <c r="T439" s="17" t="s">
        <v>233</v>
      </c>
      <c r="U439" s="17" t="s">
        <v>233</v>
      </c>
      <c r="V439" s="158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234</v>
      </c>
      <c r="C440" s="9" t="s">
        <v>234</v>
      </c>
      <c r="D440" s="155" t="s">
        <v>244</v>
      </c>
      <c r="E440" s="157" t="s">
        <v>245</v>
      </c>
      <c r="F440" s="157" t="s">
        <v>247</v>
      </c>
      <c r="G440" s="157" t="s">
        <v>248</v>
      </c>
      <c r="H440" s="157" t="s">
        <v>249</v>
      </c>
      <c r="I440" s="157" t="s">
        <v>250</v>
      </c>
      <c r="J440" s="157" t="s">
        <v>251</v>
      </c>
      <c r="K440" s="157" t="s">
        <v>252</v>
      </c>
      <c r="L440" s="157" t="s">
        <v>253</v>
      </c>
      <c r="M440" s="157" t="s">
        <v>258</v>
      </c>
      <c r="N440" s="157" t="s">
        <v>260</v>
      </c>
      <c r="O440" s="157" t="s">
        <v>261</v>
      </c>
      <c r="P440" s="157" t="s">
        <v>264</v>
      </c>
      <c r="Q440" s="157" t="s">
        <v>266</v>
      </c>
      <c r="R440" s="157" t="s">
        <v>268</v>
      </c>
      <c r="S440" s="157" t="s">
        <v>269</v>
      </c>
      <c r="T440" s="157" t="s">
        <v>270</v>
      </c>
      <c r="U440" s="157" t="s">
        <v>271</v>
      </c>
      <c r="V440" s="158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3</v>
      </c>
    </row>
    <row r="441" spans="1:65">
      <c r="A441" s="30"/>
      <c r="B441" s="19"/>
      <c r="C441" s="9"/>
      <c r="D441" s="10" t="s">
        <v>281</v>
      </c>
      <c r="E441" s="11" t="s">
        <v>281</v>
      </c>
      <c r="F441" s="11" t="s">
        <v>280</v>
      </c>
      <c r="G441" s="11" t="s">
        <v>280</v>
      </c>
      <c r="H441" s="11" t="s">
        <v>280</v>
      </c>
      <c r="I441" s="11" t="s">
        <v>280</v>
      </c>
      <c r="J441" s="11" t="s">
        <v>280</v>
      </c>
      <c r="K441" s="11" t="s">
        <v>281</v>
      </c>
      <c r="L441" s="11" t="s">
        <v>280</v>
      </c>
      <c r="M441" s="11" t="s">
        <v>281</v>
      </c>
      <c r="N441" s="11" t="s">
        <v>281</v>
      </c>
      <c r="O441" s="11" t="s">
        <v>281</v>
      </c>
      <c r="P441" s="11" t="s">
        <v>281</v>
      </c>
      <c r="Q441" s="11" t="s">
        <v>280</v>
      </c>
      <c r="R441" s="11" t="s">
        <v>281</v>
      </c>
      <c r="S441" s="11" t="s">
        <v>281</v>
      </c>
      <c r="T441" s="11" t="s">
        <v>281</v>
      </c>
      <c r="U441" s="11" t="s">
        <v>280</v>
      </c>
      <c r="V441" s="158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 t="s">
        <v>306</v>
      </c>
      <c r="E442" s="26" t="s">
        <v>306</v>
      </c>
      <c r="F442" s="26" t="s">
        <v>306</v>
      </c>
      <c r="G442" s="26" t="s">
        <v>306</v>
      </c>
      <c r="H442" s="26" t="s">
        <v>306</v>
      </c>
      <c r="I442" s="26" t="s">
        <v>306</v>
      </c>
      <c r="J442" s="26" t="s">
        <v>306</v>
      </c>
      <c r="K442" s="26" t="s">
        <v>306</v>
      </c>
      <c r="L442" s="26" t="s">
        <v>121</v>
      </c>
      <c r="M442" s="26" t="s">
        <v>307</v>
      </c>
      <c r="N442" s="26" t="s">
        <v>307</v>
      </c>
      <c r="O442" s="26" t="s">
        <v>309</v>
      </c>
      <c r="P442" s="26" t="s">
        <v>308</v>
      </c>
      <c r="Q442" s="26" t="s">
        <v>309</v>
      </c>
      <c r="R442" s="26" t="s">
        <v>309</v>
      </c>
      <c r="S442" s="26" t="s">
        <v>309</v>
      </c>
      <c r="T442" s="26" t="s">
        <v>306</v>
      </c>
      <c r="U442" s="26" t="s">
        <v>308</v>
      </c>
      <c r="V442" s="158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151" t="s">
        <v>109</v>
      </c>
      <c r="E443" s="22">
        <v>3.63</v>
      </c>
      <c r="F443" s="22">
        <v>4.87</v>
      </c>
      <c r="G443" s="22">
        <v>3.95</v>
      </c>
      <c r="H443" s="22">
        <v>4.6500000000000004</v>
      </c>
      <c r="I443" s="22">
        <v>3.81</v>
      </c>
      <c r="J443" s="22">
        <v>4.3600000000000003</v>
      </c>
      <c r="K443" s="22">
        <v>4.07</v>
      </c>
      <c r="L443" s="22">
        <v>4.07</v>
      </c>
      <c r="M443" s="22">
        <v>3.709490377250297</v>
      </c>
      <c r="N443" s="22">
        <v>4.17</v>
      </c>
      <c r="O443" s="22">
        <v>3.35</v>
      </c>
      <c r="P443" s="151">
        <v>4.2</v>
      </c>
      <c r="Q443" s="22">
        <v>4.04</v>
      </c>
      <c r="R443" s="22">
        <v>3.8800000000000003</v>
      </c>
      <c r="S443" s="22">
        <v>3.81</v>
      </c>
      <c r="T443" s="22">
        <v>3.8410000000000002</v>
      </c>
      <c r="U443" s="22">
        <v>4.8540000000000001</v>
      </c>
      <c r="V443" s="158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54" t="s">
        <v>109</v>
      </c>
      <c r="E444" s="11">
        <v>3.66</v>
      </c>
      <c r="F444" s="11">
        <v>4.8899999999999997</v>
      </c>
      <c r="G444" s="153">
        <v>4.1500000000000004</v>
      </c>
      <c r="H444" s="11">
        <v>4.47</v>
      </c>
      <c r="I444" s="11">
        <v>3.81</v>
      </c>
      <c r="J444" s="11">
        <v>4.22</v>
      </c>
      <c r="K444" s="11">
        <v>4.0199999999999996</v>
      </c>
      <c r="L444" s="11">
        <v>4.16</v>
      </c>
      <c r="M444" s="11">
        <v>3.7493656765892172</v>
      </c>
      <c r="N444" s="11">
        <v>3.95</v>
      </c>
      <c r="O444" s="11">
        <v>3.39</v>
      </c>
      <c r="P444" s="154">
        <v>4.2</v>
      </c>
      <c r="Q444" s="11">
        <v>4.1500000000000004</v>
      </c>
      <c r="R444" s="11">
        <v>3.92</v>
      </c>
      <c r="S444" s="11">
        <v>3.75</v>
      </c>
      <c r="T444" s="11">
        <v>3.7450000000000001</v>
      </c>
      <c r="U444" s="11">
        <v>4.593</v>
      </c>
      <c r="V444" s="158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33</v>
      </c>
    </row>
    <row r="445" spans="1:65">
      <c r="A445" s="30"/>
      <c r="B445" s="19">
        <v>1</v>
      </c>
      <c r="C445" s="9">
        <v>3</v>
      </c>
      <c r="D445" s="154" t="s">
        <v>109</v>
      </c>
      <c r="E445" s="11">
        <v>3.77</v>
      </c>
      <c r="F445" s="11">
        <v>4.46</v>
      </c>
      <c r="G445" s="11">
        <v>3.9300000000000006</v>
      </c>
      <c r="H445" s="11">
        <v>4.28</v>
      </c>
      <c r="I445" s="11">
        <v>3.78</v>
      </c>
      <c r="J445" s="11">
        <v>4.43</v>
      </c>
      <c r="K445" s="11">
        <v>4.1399999999999997</v>
      </c>
      <c r="L445" s="11">
        <v>4.05</v>
      </c>
      <c r="M445" s="11">
        <v>3.647923142108767</v>
      </c>
      <c r="N445" s="11">
        <v>4.04</v>
      </c>
      <c r="O445" s="11">
        <v>3.33</v>
      </c>
      <c r="P445" s="154">
        <v>4.2</v>
      </c>
      <c r="Q445" s="11">
        <v>4.1100000000000003</v>
      </c>
      <c r="R445" s="11">
        <v>3.97</v>
      </c>
      <c r="S445" s="11">
        <v>3.8</v>
      </c>
      <c r="T445" s="11">
        <v>3.7730000000000001</v>
      </c>
      <c r="U445" s="11">
        <v>4.6829999999999998</v>
      </c>
      <c r="V445" s="158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54" t="s">
        <v>109</v>
      </c>
      <c r="E446" s="11">
        <v>3.72</v>
      </c>
      <c r="F446" s="11">
        <v>4.76</v>
      </c>
      <c r="G446" s="11">
        <v>4.03</v>
      </c>
      <c r="H446" s="11">
        <v>4.55</v>
      </c>
      <c r="I446" s="11">
        <v>3.8299999999999996</v>
      </c>
      <c r="J446" s="11">
        <v>4.34</v>
      </c>
      <c r="K446" s="11">
        <v>4.12</v>
      </c>
      <c r="L446" s="11">
        <v>3.9300000000000006</v>
      </c>
      <c r="M446" s="11">
        <v>3.7057523653102171</v>
      </c>
      <c r="N446" s="11">
        <v>4.16</v>
      </c>
      <c r="O446" s="11">
        <v>3.32</v>
      </c>
      <c r="P446" s="154">
        <v>4.2</v>
      </c>
      <c r="Q446" s="11">
        <v>4.09</v>
      </c>
      <c r="R446" s="11">
        <v>4.0199999999999996</v>
      </c>
      <c r="S446" s="11">
        <v>3.9300000000000006</v>
      </c>
      <c r="T446" s="11">
        <v>3.7040000000000002</v>
      </c>
      <c r="U446" s="153">
        <v>6.1130000000000004</v>
      </c>
      <c r="V446" s="158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4.0294947908757761</v>
      </c>
    </row>
    <row r="447" spans="1:65">
      <c r="A447" s="30"/>
      <c r="B447" s="19">
        <v>1</v>
      </c>
      <c r="C447" s="9">
        <v>5</v>
      </c>
      <c r="D447" s="154" t="s">
        <v>109</v>
      </c>
      <c r="E447" s="11">
        <v>3.75</v>
      </c>
      <c r="F447" s="11">
        <v>4.53</v>
      </c>
      <c r="G447" s="11">
        <v>3.9</v>
      </c>
      <c r="H447" s="11">
        <v>4.6399999999999997</v>
      </c>
      <c r="I447" s="153">
        <v>3.9300000000000006</v>
      </c>
      <c r="J447" s="11">
        <v>4.1500000000000004</v>
      </c>
      <c r="K447" s="11">
        <v>4.12</v>
      </c>
      <c r="L447" s="11">
        <v>4.0199999999999996</v>
      </c>
      <c r="M447" s="11">
        <v>3.6419716521468199</v>
      </c>
      <c r="N447" s="11">
        <v>4.05</v>
      </c>
      <c r="O447" s="11">
        <v>3.39</v>
      </c>
      <c r="P447" s="154">
        <v>4.0999999999999996</v>
      </c>
      <c r="Q447" s="11">
        <v>4</v>
      </c>
      <c r="R447" s="11">
        <v>3.8800000000000003</v>
      </c>
      <c r="S447" s="11">
        <v>3.8299999999999996</v>
      </c>
      <c r="T447" s="11">
        <v>3.8759999999999999</v>
      </c>
      <c r="U447" s="11">
        <v>4.4269999999999996</v>
      </c>
      <c r="V447" s="158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86</v>
      </c>
    </row>
    <row r="448" spans="1:65">
      <c r="A448" s="30"/>
      <c r="B448" s="19">
        <v>1</v>
      </c>
      <c r="C448" s="9">
        <v>6</v>
      </c>
      <c r="D448" s="154" t="s">
        <v>109</v>
      </c>
      <c r="E448" s="11">
        <v>3.72</v>
      </c>
      <c r="F448" s="11">
        <v>4.8</v>
      </c>
      <c r="G448" s="11">
        <v>3.9600000000000004</v>
      </c>
      <c r="H448" s="11">
        <v>4.57</v>
      </c>
      <c r="I448" s="11">
        <v>3.76</v>
      </c>
      <c r="J448" s="11">
        <v>4.16</v>
      </c>
      <c r="K448" s="11">
        <v>3.9899999999999998</v>
      </c>
      <c r="L448" s="11">
        <v>4.0199999999999996</v>
      </c>
      <c r="M448" s="11">
        <v>3.7407967106691169</v>
      </c>
      <c r="N448" s="11">
        <v>4.09</v>
      </c>
      <c r="O448" s="11">
        <v>3.36</v>
      </c>
      <c r="P448" s="154">
        <v>4.0999999999999996</v>
      </c>
      <c r="Q448" s="11">
        <v>3.98</v>
      </c>
      <c r="R448" s="11">
        <v>4.01</v>
      </c>
      <c r="S448" s="11">
        <v>3.89</v>
      </c>
      <c r="T448" s="11">
        <v>3.69</v>
      </c>
      <c r="U448" s="11">
        <v>4.5640000000000001</v>
      </c>
      <c r="V448" s="158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20" t="s">
        <v>237</v>
      </c>
      <c r="C449" s="12"/>
      <c r="D449" s="23" t="s">
        <v>743</v>
      </c>
      <c r="E449" s="23">
        <v>3.7083333333333335</v>
      </c>
      <c r="F449" s="23">
        <v>4.7183333333333328</v>
      </c>
      <c r="G449" s="23">
        <v>3.9866666666666668</v>
      </c>
      <c r="H449" s="23">
        <v>4.5266666666666673</v>
      </c>
      <c r="I449" s="23">
        <v>3.8200000000000003</v>
      </c>
      <c r="J449" s="23">
        <v>4.2766666666666664</v>
      </c>
      <c r="K449" s="23">
        <v>4.0766666666666671</v>
      </c>
      <c r="L449" s="23">
        <v>4.041666666666667</v>
      </c>
      <c r="M449" s="23">
        <v>3.6992166540124054</v>
      </c>
      <c r="N449" s="23">
        <v>4.0766666666666671</v>
      </c>
      <c r="O449" s="23">
        <v>3.3566666666666669</v>
      </c>
      <c r="P449" s="23">
        <v>4.166666666666667</v>
      </c>
      <c r="Q449" s="23">
        <v>4.0616666666666665</v>
      </c>
      <c r="R449" s="23">
        <v>3.9466666666666668</v>
      </c>
      <c r="S449" s="23">
        <v>3.8349999999999995</v>
      </c>
      <c r="T449" s="23">
        <v>3.7715000000000001</v>
      </c>
      <c r="U449" s="23">
        <v>4.8723333333333327</v>
      </c>
      <c r="V449" s="158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238</v>
      </c>
      <c r="C450" s="29"/>
      <c r="D450" s="11" t="s">
        <v>743</v>
      </c>
      <c r="E450" s="11">
        <v>3.72</v>
      </c>
      <c r="F450" s="11">
        <v>4.7799999999999994</v>
      </c>
      <c r="G450" s="11">
        <v>3.9550000000000001</v>
      </c>
      <c r="H450" s="11">
        <v>4.5600000000000005</v>
      </c>
      <c r="I450" s="11">
        <v>3.81</v>
      </c>
      <c r="J450" s="11">
        <v>4.2799999999999994</v>
      </c>
      <c r="K450" s="11">
        <v>4.0950000000000006</v>
      </c>
      <c r="L450" s="11">
        <v>4.0350000000000001</v>
      </c>
      <c r="M450" s="11">
        <v>3.7076213712802568</v>
      </c>
      <c r="N450" s="11">
        <v>4.07</v>
      </c>
      <c r="O450" s="11">
        <v>3.355</v>
      </c>
      <c r="P450" s="11">
        <v>4.2</v>
      </c>
      <c r="Q450" s="11">
        <v>4.0649999999999995</v>
      </c>
      <c r="R450" s="11">
        <v>3.9450000000000003</v>
      </c>
      <c r="S450" s="11">
        <v>3.82</v>
      </c>
      <c r="T450" s="11">
        <v>3.7590000000000003</v>
      </c>
      <c r="U450" s="11">
        <v>4.6379999999999999</v>
      </c>
      <c r="V450" s="158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239</v>
      </c>
      <c r="C451" s="29"/>
      <c r="D451" s="24" t="s">
        <v>743</v>
      </c>
      <c r="E451" s="24">
        <v>5.3447793842839486E-2</v>
      </c>
      <c r="F451" s="24">
        <v>0.18060084901978349</v>
      </c>
      <c r="G451" s="24">
        <v>9.0921211313239089E-2</v>
      </c>
      <c r="H451" s="24">
        <v>0.13750151514316725</v>
      </c>
      <c r="I451" s="24">
        <v>5.9329587896765582E-2</v>
      </c>
      <c r="J451" s="24">
        <v>0.11604596790352795</v>
      </c>
      <c r="K451" s="24">
        <v>6.0882400303098091E-2</v>
      </c>
      <c r="L451" s="24">
        <v>7.5210814825174291E-2</v>
      </c>
      <c r="M451" s="24">
        <v>4.5387454412693443E-2</v>
      </c>
      <c r="N451" s="24">
        <v>8.2381227635103013E-2</v>
      </c>
      <c r="O451" s="24">
        <v>2.9439202887759565E-2</v>
      </c>
      <c r="P451" s="24">
        <v>5.1639777949432496E-2</v>
      </c>
      <c r="Q451" s="24">
        <v>6.6156380392723146E-2</v>
      </c>
      <c r="R451" s="24">
        <v>6.2503333244448914E-2</v>
      </c>
      <c r="S451" s="24">
        <v>6.5038450166036613E-2</v>
      </c>
      <c r="T451" s="24">
        <v>7.4368676201745018E-2</v>
      </c>
      <c r="U451" s="24">
        <v>0.62399604699603028</v>
      </c>
      <c r="V451" s="223"/>
      <c r="W451" s="224"/>
      <c r="X451" s="224"/>
      <c r="Y451" s="224"/>
      <c r="Z451" s="224"/>
      <c r="AA451" s="224"/>
      <c r="AB451" s="224"/>
      <c r="AC451" s="224"/>
      <c r="AD451" s="224"/>
      <c r="AE451" s="224"/>
      <c r="AF451" s="224"/>
      <c r="AG451" s="224"/>
      <c r="AH451" s="224"/>
      <c r="AI451" s="224"/>
      <c r="AJ451" s="224"/>
      <c r="AK451" s="224"/>
      <c r="AL451" s="224"/>
      <c r="AM451" s="224"/>
      <c r="AN451" s="224"/>
      <c r="AO451" s="224"/>
      <c r="AP451" s="224"/>
      <c r="AQ451" s="224"/>
      <c r="AR451" s="224"/>
      <c r="AS451" s="224"/>
      <c r="AT451" s="224"/>
      <c r="AU451" s="224"/>
      <c r="AV451" s="224"/>
      <c r="AW451" s="224"/>
      <c r="AX451" s="224"/>
      <c r="AY451" s="224"/>
      <c r="AZ451" s="224"/>
      <c r="BA451" s="224"/>
      <c r="BB451" s="224"/>
      <c r="BC451" s="224"/>
      <c r="BD451" s="224"/>
      <c r="BE451" s="224"/>
      <c r="BF451" s="224"/>
      <c r="BG451" s="224"/>
      <c r="BH451" s="224"/>
      <c r="BI451" s="224"/>
      <c r="BJ451" s="224"/>
      <c r="BK451" s="224"/>
      <c r="BL451" s="224"/>
      <c r="BM451" s="56"/>
    </row>
    <row r="452" spans="1:65">
      <c r="A452" s="30"/>
      <c r="B452" s="3" t="s">
        <v>87</v>
      </c>
      <c r="C452" s="29"/>
      <c r="D452" s="13" t="s">
        <v>743</v>
      </c>
      <c r="E452" s="13">
        <v>1.4412888227282558E-2</v>
      </c>
      <c r="F452" s="13">
        <v>3.8276407422066443E-2</v>
      </c>
      <c r="G452" s="13">
        <v>2.2806323908003114E-2</v>
      </c>
      <c r="H452" s="13">
        <v>3.0375886997754176E-2</v>
      </c>
      <c r="I452" s="13">
        <v>1.5531305732137585E-2</v>
      </c>
      <c r="J452" s="13">
        <v>2.7134676828572398E-2</v>
      </c>
      <c r="K452" s="13">
        <v>1.4934358210081296E-2</v>
      </c>
      <c r="L452" s="13">
        <v>1.8608861400043121E-2</v>
      </c>
      <c r="M452" s="13">
        <v>1.2269477204981581E-2</v>
      </c>
      <c r="N452" s="13">
        <v>2.0207987154972119E-2</v>
      </c>
      <c r="O452" s="13">
        <v>8.7703682883097014E-3</v>
      </c>
      <c r="P452" s="13">
        <v>1.2393546707863799E-2</v>
      </c>
      <c r="Q452" s="13">
        <v>1.6287988607153834E-2</v>
      </c>
      <c r="R452" s="13">
        <v>1.5836993220721851E-2</v>
      </c>
      <c r="S452" s="13">
        <v>1.6959178661287256E-2</v>
      </c>
      <c r="T452" s="13">
        <v>1.971859371649079E-2</v>
      </c>
      <c r="U452" s="13">
        <v>0.12806924409852166</v>
      </c>
      <c r="V452" s="158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30"/>
      <c r="B453" s="3" t="s">
        <v>240</v>
      </c>
      <c r="C453" s="29"/>
      <c r="D453" s="13" t="s">
        <v>743</v>
      </c>
      <c r="E453" s="13">
        <v>-7.9702661055591317E-2</v>
      </c>
      <c r="F453" s="13">
        <v>0.1709491085625261</v>
      </c>
      <c r="G453" s="13">
        <v>-1.0628658537067071E-2</v>
      </c>
      <c r="H453" s="13">
        <v>0.12338317868450077</v>
      </c>
      <c r="I453" s="13">
        <v>-5.1990336691871919E-2</v>
      </c>
      <c r="J453" s="13">
        <v>6.1340661452293332E-2</v>
      </c>
      <c r="K453" s="13">
        <v>1.1706647666527514E-2</v>
      </c>
      <c r="L453" s="13">
        <v>3.0206952540186016E-3</v>
      </c>
      <c r="M453" s="13">
        <v>-8.1965147991068021E-2</v>
      </c>
      <c r="N453" s="13">
        <v>1.1706647666527514E-2</v>
      </c>
      <c r="O453" s="13">
        <v>-0.16697580196222961</v>
      </c>
      <c r="P453" s="13">
        <v>3.404195387012221E-2</v>
      </c>
      <c r="Q453" s="13">
        <v>7.984096632595028E-3</v>
      </c>
      <c r="R453" s="13">
        <v>-2.0555461294220256E-2</v>
      </c>
      <c r="S453" s="13">
        <v>-4.8267785657939766E-2</v>
      </c>
      <c r="T453" s="13">
        <v>-6.4026585034920203E-2</v>
      </c>
      <c r="U453" s="13">
        <v>0.20916729917756594</v>
      </c>
      <c r="V453" s="158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46" t="s">
        <v>241</v>
      </c>
      <c r="C454" s="47"/>
      <c r="D454" s="45">
        <v>4.66</v>
      </c>
      <c r="E454" s="45">
        <v>0.87</v>
      </c>
      <c r="F454" s="45">
        <v>2.29</v>
      </c>
      <c r="G454" s="45">
        <v>0</v>
      </c>
      <c r="H454" s="45">
        <v>1.69</v>
      </c>
      <c r="I454" s="45">
        <v>0.52</v>
      </c>
      <c r="J454" s="45">
        <v>0.91</v>
      </c>
      <c r="K454" s="45">
        <v>0.28000000000000003</v>
      </c>
      <c r="L454" s="45">
        <v>0.17</v>
      </c>
      <c r="M454" s="45">
        <v>0.9</v>
      </c>
      <c r="N454" s="45">
        <v>0.28000000000000003</v>
      </c>
      <c r="O454" s="45">
        <v>1.97</v>
      </c>
      <c r="P454" s="45" t="s">
        <v>242</v>
      </c>
      <c r="Q454" s="45">
        <v>0.24</v>
      </c>
      <c r="R454" s="45">
        <v>0.13</v>
      </c>
      <c r="S454" s="45">
        <v>0.48</v>
      </c>
      <c r="T454" s="45">
        <v>0.67</v>
      </c>
      <c r="U454" s="45">
        <v>2.78</v>
      </c>
      <c r="V454" s="158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1" t="s">
        <v>316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BM455" s="55"/>
    </row>
    <row r="456" spans="1:65">
      <c r="BM456" s="55"/>
    </row>
    <row r="457" spans="1:65" ht="15">
      <c r="B457" s="8" t="s">
        <v>570</v>
      </c>
      <c r="BM457" s="28" t="s">
        <v>67</v>
      </c>
    </row>
    <row r="458" spans="1:65" ht="15">
      <c r="A458" s="25" t="s">
        <v>54</v>
      </c>
      <c r="B458" s="18" t="s">
        <v>114</v>
      </c>
      <c r="C458" s="15" t="s">
        <v>115</v>
      </c>
      <c r="D458" s="16" t="s">
        <v>233</v>
      </c>
      <c r="E458" s="17" t="s">
        <v>233</v>
      </c>
      <c r="F458" s="17" t="s">
        <v>233</v>
      </c>
      <c r="G458" s="17" t="s">
        <v>233</v>
      </c>
      <c r="H458" s="17" t="s">
        <v>233</v>
      </c>
      <c r="I458" s="17" t="s">
        <v>233</v>
      </c>
      <c r="J458" s="17" t="s">
        <v>233</v>
      </c>
      <c r="K458" s="17" t="s">
        <v>233</v>
      </c>
      <c r="L458" s="17" t="s">
        <v>233</v>
      </c>
      <c r="M458" s="17" t="s">
        <v>233</v>
      </c>
      <c r="N458" s="17" t="s">
        <v>233</v>
      </c>
      <c r="O458" s="17" t="s">
        <v>233</v>
      </c>
      <c r="P458" s="17" t="s">
        <v>233</v>
      </c>
      <c r="Q458" s="17" t="s">
        <v>233</v>
      </c>
      <c r="R458" s="17" t="s">
        <v>233</v>
      </c>
      <c r="S458" s="17" t="s">
        <v>233</v>
      </c>
      <c r="T458" s="17" t="s">
        <v>233</v>
      </c>
      <c r="U458" s="17" t="s">
        <v>233</v>
      </c>
      <c r="V458" s="17" t="s">
        <v>233</v>
      </c>
      <c r="W458" s="17" t="s">
        <v>233</v>
      </c>
      <c r="X458" s="17" t="s">
        <v>233</v>
      </c>
      <c r="Y458" s="17" t="s">
        <v>233</v>
      </c>
      <c r="Z458" s="17" t="s">
        <v>233</v>
      </c>
      <c r="AA458" s="17" t="s">
        <v>233</v>
      </c>
      <c r="AB458" s="17" t="s">
        <v>233</v>
      </c>
      <c r="AC458" s="17" t="s">
        <v>233</v>
      </c>
      <c r="AD458" s="17" t="s">
        <v>233</v>
      </c>
      <c r="AE458" s="158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234</v>
      </c>
      <c r="C459" s="9" t="s">
        <v>234</v>
      </c>
      <c r="D459" s="155" t="s">
        <v>244</v>
      </c>
      <c r="E459" s="157" t="s">
        <v>245</v>
      </c>
      <c r="F459" s="157" t="s">
        <v>246</v>
      </c>
      <c r="G459" s="157" t="s">
        <v>247</v>
      </c>
      <c r="H459" s="157" t="s">
        <v>248</v>
      </c>
      <c r="I459" s="157" t="s">
        <v>249</v>
      </c>
      <c r="J459" s="157" t="s">
        <v>250</v>
      </c>
      <c r="K459" s="157" t="s">
        <v>251</v>
      </c>
      <c r="L459" s="157" t="s">
        <v>252</v>
      </c>
      <c r="M459" s="157" t="s">
        <v>253</v>
      </c>
      <c r="N459" s="157" t="s">
        <v>254</v>
      </c>
      <c r="O459" s="157" t="s">
        <v>255</v>
      </c>
      <c r="P459" s="157" t="s">
        <v>256</v>
      </c>
      <c r="Q459" s="157" t="s">
        <v>257</v>
      </c>
      <c r="R459" s="157" t="s">
        <v>258</v>
      </c>
      <c r="S459" s="157" t="s">
        <v>259</v>
      </c>
      <c r="T459" s="157" t="s">
        <v>260</v>
      </c>
      <c r="U459" s="157" t="s">
        <v>261</v>
      </c>
      <c r="V459" s="157" t="s">
        <v>262</v>
      </c>
      <c r="W459" s="157" t="s">
        <v>264</v>
      </c>
      <c r="X459" s="157" t="s">
        <v>266</v>
      </c>
      <c r="Y459" s="157" t="s">
        <v>267</v>
      </c>
      <c r="Z459" s="157" t="s">
        <v>268</v>
      </c>
      <c r="AA459" s="157" t="s">
        <v>269</v>
      </c>
      <c r="AB459" s="157" t="s">
        <v>270</v>
      </c>
      <c r="AC459" s="157" t="s">
        <v>235</v>
      </c>
      <c r="AD459" s="157" t="s">
        <v>271</v>
      </c>
      <c r="AE459" s="158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1</v>
      </c>
    </row>
    <row r="460" spans="1:65">
      <c r="A460" s="30"/>
      <c r="B460" s="19"/>
      <c r="C460" s="9"/>
      <c r="D460" s="10" t="s">
        <v>281</v>
      </c>
      <c r="E460" s="11" t="s">
        <v>281</v>
      </c>
      <c r="F460" s="11" t="s">
        <v>280</v>
      </c>
      <c r="G460" s="11" t="s">
        <v>280</v>
      </c>
      <c r="H460" s="11" t="s">
        <v>280</v>
      </c>
      <c r="I460" s="11" t="s">
        <v>280</v>
      </c>
      <c r="J460" s="11" t="s">
        <v>280</v>
      </c>
      <c r="K460" s="11" t="s">
        <v>280</v>
      </c>
      <c r="L460" s="11" t="s">
        <v>281</v>
      </c>
      <c r="M460" s="11" t="s">
        <v>305</v>
      </c>
      <c r="N460" s="11" t="s">
        <v>280</v>
      </c>
      <c r="O460" s="11" t="s">
        <v>305</v>
      </c>
      <c r="P460" s="11" t="s">
        <v>280</v>
      </c>
      <c r="Q460" s="11" t="s">
        <v>281</v>
      </c>
      <c r="R460" s="11" t="s">
        <v>281</v>
      </c>
      <c r="S460" s="11" t="s">
        <v>305</v>
      </c>
      <c r="T460" s="11" t="s">
        <v>281</v>
      </c>
      <c r="U460" s="11" t="s">
        <v>281</v>
      </c>
      <c r="V460" s="11" t="s">
        <v>305</v>
      </c>
      <c r="W460" s="11" t="s">
        <v>281</v>
      </c>
      <c r="X460" s="11" t="s">
        <v>305</v>
      </c>
      <c r="Y460" s="11" t="s">
        <v>305</v>
      </c>
      <c r="Z460" s="11" t="s">
        <v>281</v>
      </c>
      <c r="AA460" s="11" t="s">
        <v>281</v>
      </c>
      <c r="AB460" s="11" t="s">
        <v>281</v>
      </c>
      <c r="AC460" s="11" t="s">
        <v>305</v>
      </c>
      <c r="AD460" s="11" t="s">
        <v>281</v>
      </c>
      <c r="AE460" s="158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9"/>
      <c r="C461" s="9"/>
      <c r="D461" s="26" t="s">
        <v>306</v>
      </c>
      <c r="E461" s="26" t="s">
        <v>306</v>
      </c>
      <c r="F461" s="26" t="s">
        <v>306</v>
      </c>
      <c r="G461" s="26" t="s">
        <v>306</v>
      </c>
      <c r="H461" s="26" t="s">
        <v>306</v>
      </c>
      <c r="I461" s="26" t="s">
        <v>306</v>
      </c>
      <c r="J461" s="26" t="s">
        <v>306</v>
      </c>
      <c r="K461" s="26" t="s">
        <v>306</v>
      </c>
      <c r="L461" s="26" t="s">
        <v>306</v>
      </c>
      <c r="M461" s="26" t="s">
        <v>121</v>
      </c>
      <c r="N461" s="26" t="s">
        <v>277</v>
      </c>
      <c r="O461" s="26" t="s">
        <v>307</v>
      </c>
      <c r="P461" s="26" t="s">
        <v>308</v>
      </c>
      <c r="Q461" s="26" t="s">
        <v>306</v>
      </c>
      <c r="R461" s="26" t="s">
        <v>307</v>
      </c>
      <c r="S461" s="26" t="s">
        <v>307</v>
      </c>
      <c r="T461" s="26" t="s">
        <v>307</v>
      </c>
      <c r="U461" s="26" t="s">
        <v>309</v>
      </c>
      <c r="V461" s="26" t="s">
        <v>309</v>
      </c>
      <c r="W461" s="26" t="s">
        <v>308</v>
      </c>
      <c r="X461" s="26" t="s">
        <v>309</v>
      </c>
      <c r="Y461" s="26" t="s">
        <v>306</v>
      </c>
      <c r="Z461" s="26" t="s">
        <v>309</v>
      </c>
      <c r="AA461" s="26" t="s">
        <v>309</v>
      </c>
      <c r="AB461" s="26" t="s">
        <v>306</v>
      </c>
      <c r="AC461" s="26" t="s">
        <v>309</v>
      </c>
      <c r="AD461" s="26" t="s">
        <v>308</v>
      </c>
      <c r="AE461" s="158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3</v>
      </c>
    </row>
    <row r="462" spans="1:65">
      <c r="A462" s="30"/>
      <c r="B462" s="18">
        <v>1</v>
      </c>
      <c r="C462" s="14">
        <v>1</v>
      </c>
      <c r="D462" s="239">
        <v>0.31</v>
      </c>
      <c r="E462" s="239">
        <v>0.3</v>
      </c>
      <c r="F462" s="239">
        <v>0.26</v>
      </c>
      <c r="G462" s="239">
        <v>0.28999999999999998</v>
      </c>
      <c r="H462" s="239">
        <v>0.32</v>
      </c>
      <c r="I462" s="239">
        <v>0.28000000000000003</v>
      </c>
      <c r="J462" s="239">
        <v>0.27</v>
      </c>
      <c r="K462" s="239">
        <v>0.28000000000000003</v>
      </c>
      <c r="L462" s="239">
        <v>0.26</v>
      </c>
      <c r="M462" s="239">
        <v>0.31430000000000002</v>
      </c>
      <c r="N462" s="239">
        <v>0.32</v>
      </c>
      <c r="O462" s="240">
        <v>0.40529999999999999</v>
      </c>
      <c r="P462" s="239">
        <v>0.29334897668192256</v>
      </c>
      <c r="Q462" s="240">
        <v>2.3000000000000003E-5</v>
      </c>
      <c r="R462" s="240">
        <v>0.40477119290255081</v>
      </c>
      <c r="S462" s="239">
        <v>0.36</v>
      </c>
      <c r="T462" s="239">
        <v>0.36</v>
      </c>
      <c r="U462" s="239">
        <v>0.28000000000000003</v>
      </c>
      <c r="V462" s="239">
        <v>0.30569999999999997</v>
      </c>
      <c r="W462" s="240">
        <v>0.48</v>
      </c>
      <c r="X462" s="239">
        <v>0.32</v>
      </c>
      <c r="Y462" s="239">
        <v>0.24</v>
      </c>
      <c r="Z462" s="239">
        <v>0.28000000000000003</v>
      </c>
      <c r="AA462" s="239">
        <v>0.28999999999999998</v>
      </c>
      <c r="AB462" s="239">
        <v>0.33</v>
      </c>
      <c r="AC462" s="239">
        <v>0.34</v>
      </c>
      <c r="AD462" s="239">
        <v>0.28000000000000003</v>
      </c>
      <c r="AE462" s="223"/>
      <c r="AF462" s="224"/>
      <c r="AG462" s="224"/>
      <c r="AH462" s="224"/>
      <c r="AI462" s="224"/>
      <c r="AJ462" s="224"/>
      <c r="AK462" s="224"/>
      <c r="AL462" s="224"/>
      <c r="AM462" s="224"/>
      <c r="AN462" s="224"/>
      <c r="AO462" s="224"/>
      <c r="AP462" s="224"/>
      <c r="AQ462" s="224"/>
      <c r="AR462" s="224"/>
      <c r="AS462" s="224"/>
      <c r="AT462" s="224"/>
      <c r="AU462" s="224"/>
      <c r="AV462" s="224"/>
      <c r="AW462" s="224"/>
      <c r="AX462" s="224"/>
      <c r="AY462" s="224"/>
      <c r="AZ462" s="224"/>
      <c r="BA462" s="224"/>
      <c r="BB462" s="224"/>
      <c r="BC462" s="224"/>
      <c r="BD462" s="224"/>
      <c r="BE462" s="224"/>
      <c r="BF462" s="224"/>
      <c r="BG462" s="224"/>
      <c r="BH462" s="224"/>
      <c r="BI462" s="224"/>
      <c r="BJ462" s="224"/>
      <c r="BK462" s="224"/>
      <c r="BL462" s="224"/>
      <c r="BM462" s="241">
        <v>1</v>
      </c>
    </row>
    <row r="463" spans="1:65">
      <c r="A463" s="30"/>
      <c r="B463" s="19">
        <v>1</v>
      </c>
      <c r="C463" s="9">
        <v>2</v>
      </c>
      <c r="D463" s="24">
        <v>0.3</v>
      </c>
      <c r="E463" s="24">
        <v>0.28999999999999998</v>
      </c>
      <c r="F463" s="24">
        <v>0.3</v>
      </c>
      <c r="G463" s="24">
        <v>0.28000000000000003</v>
      </c>
      <c r="H463" s="24">
        <v>0.34</v>
      </c>
      <c r="I463" s="24">
        <v>0.27</v>
      </c>
      <c r="J463" s="24">
        <v>0.26</v>
      </c>
      <c r="K463" s="24">
        <v>0.28000000000000003</v>
      </c>
      <c r="L463" s="24">
        <v>0.25</v>
      </c>
      <c r="M463" s="24">
        <v>0.32650000000000001</v>
      </c>
      <c r="N463" s="24">
        <v>0.33</v>
      </c>
      <c r="O463" s="243">
        <v>0.4138</v>
      </c>
      <c r="P463" s="24">
        <v>0.29355385695847985</v>
      </c>
      <c r="Q463" s="243">
        <v>2.4699999999999997E-5</v>
      </c>
      <c r="R463" s="243">
        <v>0.3897734499946181</v>
      </c>
      <c r="S463" s="24">
        <v>0.37</v>
      </c>
      <c r="T463" s="24">
        <v>0.36299999999999999</v>
      </c>
      <c r="U463" s="24">
        <v>0.28999999999999998</v>
      </c>
      <c r="V463" s="24">
        <v>0.30640000000000001</v>
      </c>
      <c r="W463" s="243">
        <v>0.45999999999999996</v>
      </c>
      <c r="X463" s="24">
        <v>0.31</v>
      </c>
      <c r="Y463" s="24">
        <v>0.24</v>
      </c>
      <c r="Z463" s="24">
        <v>0.27</v>
      </c>
      <c r="AA463" s="24">
        <v>0.28000000000000003</v>
      </c>
      <c r="AB463" s="24">
        <v>0.32</v>
      </c>
      <c r="AC463" s="24">
        <v>0.35</v>
      </c>
      <c r="AD463" s="24">
        <v>0.28000000000000003</v>
      </c>
      <c r="AE463" s="223"/>
      <c r="AF463" s="224"/>
      <c r="AG463" s="224"/>
      <c r="AH463" s="224"/>
      <c r="AI463" s="224"/>
      <c r="AJ463" s="224"/>
      <c r="AK463" s="224"/>
      <c r="AL463" s="224"/>
      <c r="AM463" s="224"/>
      <c r="AN463" s="224"/>
      <c r="AO463" s="224"/>
      <c r="AP463" s="224"/>
      <c r="AQ463" s="224"/>
      <c r="AR463" s="224"/>
      <c r="AS463" s="224"/>
      <c r="AT463" s="224"/>
      <c r="AU463" s="224"/>
      <c r="AV463" s="224"/>
      <c r="AW463" s="224"/>
      <c r="AX463" s="224"/>
      <c r="AY463" s="224"/>
      <c r="AZ463" s="224"/>
      <c r="BA463" s="224"/>
      <c r="BB463" s="224"/>
      <c r="BC463" s="224"/>
      <c r="BD463" s="224"/>
      <c r="BE463" s="224"/>
      <c r="BF463" s="224"/>
      <c r="BG463" s="224"/>
      <c r="BH463" s="224"/>
      <c r="BI463" s="224"/>
      <c r="BJ463" s="224"/>
      <c r="BK463" s="224"/>
      <c r="BL463" s="224"/>
      <c r="BM463" s="241" t="e">
        <v>#N/A</v>
      </c>
    </row>
    <row r="464" spans="1:65">
      <c r="A464" s="30"/>
      <c r="B464" s="19">
        <v>1</v>
      </c>
      <c r="C464" s="9">
        <v>3</v>
      </c>
      <c r="D464" s="24">
        <v>0.28999999999999998</v>
      </c>
      <c r="E464" s="24">
        <v>0.31</v>
      </c>
      <c r="F464" s="24">
        <v>0.28000000000000003</v>
      </c>
      <c r="G464" s="24">
        <v>0.26</v>
      </c>
      <c r="H464" s="24">
        <v>0.32</v>
      </c>
      <c r="I464" s="24">
        <v>0.28000000000000003</v>
      </c>
      <c r="J464" s="24">
        <v>0.27</v>
      </c>
      <c r="K464" s="24">
        <v>0.28000000000000003</v>
      </c>
      <c r="L464" s="24">
        <v>0.26</v>
      </c>
      <c r="M464" s="24">
        <v>0.3236</v>
      </c>
      <c r="N464" s="24">
        <v>0.32</v>
      </c>
      <c r="O464" s="243">
        <v>0.41390000000000005</v>
      </c>
      <c r="P464" s="24">
        <v>0.29428871407282314</v>
      </c>
      <c r="Q464" s="243">
        <v>2.4900000000000002E-5</v>
      </c>
      <c r="R464" s="243">
        <v>0.3822908561725874</v>
      </c>
      <c r="S464" s="24">
        <v>0.35</v>
      </c>
      <c r="T464" s="24">
        <v>0.35699999999999998</v>
      </c>
      <c r="U464" s="24">
        <v>0.28000000000000003</v>
      </c>
      <c r="V464" s="24">
        <v>0.3075</v>
      </c>
      <c r="W464" s="243">
        <v>0.49</v>
      </c>
      <c r="X464" s="24">
        <v>0.31</v>
      </c>
      <c r="Y464" s="24">
        <v>0.24</v>
      </c>
      <c r="Z464" s="24">
        <v>0.27</v>
      </c>
      <c r="AA464" s="24">
        <v>0.28000000000000003</v>
      </c>
      <c r="AB464" s="24">
        <v>0.31</v>
      </c>
      <c r="AC464" s="24">
        <v>0.33</v>
      </c>
      <c r="AD464" s="24">
        <v>0.27</v>
      </c>
      <c r="AE464" s="223"/>
      <c r="AF464" s="224"/>
      <c r="AG464" s="224"/>
      <c r="AH464" s="224"/>
      <c r="AI464" s="224"/>
      <c r="AJ464" s="224"/>
      <c r="AK464" s="224"/>
      <c r="AL464" s="224"/>
      <c r="AM464" s="224"/>
      <c r="AN464" s="224"/>
      <c r="AO464" s="224"/>
      <c r="AP464" s="224"/>
      <c r="AQ464" s="224"/>
      <c r="AR464" s="224"/>
      <c r="AS464" s="224"/>
      <c r="AT464" s="224"/>
      <c r="AU464" s="224"/>
      <c r="AV464" s="224"/>
      <c r="AW464" s="224"/>
      <c r="AX464" s="224"/>
      <c r="AY464" s="224"/>
      <c r="AZ464" s="224"/>
      <c r="BA464" s="224"/>
      <c r="BB464" s="224"/>
      <c r="BC464" s="224"/>
      <c r="BD464" s="224"/>
      <c r="BE464" s="224"/>
      <c r="BF464" s="224"/>
      <c r="BG464" s="224"/>
      <c r="BH464" s="224"/>
      <c r="BI464" s="224"/>
      <c r="BJ464" s="224"/>
      <c r="BK464" s="224"/>
      <c r="BL464" s="224"/>
      <c r="BM464" s="241">
        <v>16</v>
      </c>
    </row>
    <row r="465" spans="1:65">
      <c r="A465" s="30"/>
      <c r="B465" s="19">
        <v>1</v>
      </c>
      <c r="C465" s="9">
        <v>4</v>
      </c>
      <c r="D465" s="24">
        <v>0.3</v>
      </c>
      <c r="E465" s="24">
        <v>0.28000000000000003</v>
      </c>
      <c r="F465" s="24">
        <v>0.28000000000000003</v>
      </c>
      <c r="G465" s="24">
        <v>0.27</v>
      </c>
      <c r="H465" s="24">
        <v>0.33</v>
      </c>
      <c r="I465" s="24">
        <v>0.27</v>
      </c>
      <c r="J465" s="24">
        <v>0.27</v>
      </c>
      <c r="K465" s="24">
        <v>0.28000000000000003</v>
      </c>
      <c r="L465" s="24">
        <v>0.26</v>
      </c>
      <c r="M465" s="24">
        <v>0.31220000000000003</v>
      </c>
      <c r="N465" s="24">
        <v>0.31</v>
      </c>
      <c r="O465" s="243">
        <v>0.37769999999999998</v>
      </c>
      <c r="P465" s="24">
        <v>0.29106006567263903</v>
      </c>
      <c r="Q465" s="243">
        <v>2.3999999999999997E-5</v>
      </c>
      <c r="R465" s="243">
        <v>0.37959152112476713</v>
      </c>
      <c r="S465" s="24">
        <v>0.35</v>
      </c>
      <c r="T465" s="24">
        <v>0.37</v>
      </c>
      <c r="U465" s="24">
        <v>0.28999999999999998</v>
      </c>
      <c r="V465" s="24">
        <v>0.29880000000000001</v>
      </c>
      <c r="W465" s="243">
        <v>0.51</v>
      </c>
      <c r="X465" s="24">
        <v>0.32</v>
      </c>
      <c r="Y465" s="24">
        <v>0.24</v>
      </c>
      <c r="Z465" s="24">
        <v>0.27</v>
      </c>
      <c r="AA465" s="24">
        <v>0.28999999999999998</v>
      </c>
      <c r="AB465" s="24">
        <v>0.31</v>
      </c>
      <c r="AC465" s="24">
        <v>0.31</v>
      </c>
      <c r="AD465" s="24">
        <v>0.27</v>
      </c>
      <c r="AE465" s="223"/>
      <c r="AF465" s="224"/>
      <c r="AG465" s="224"/>
      <c r="AH465" s="224"/>
      <c r="AI465" s="224"/>
      <c r="AJ465" s="224"/>
      <c r="AK465" s="224"/>
      <c r="AL465" s="224"/>
      <c r="AM465" s="224"/>
      <c r="AN465" s="224"/>
      <c r="AO465" s="224"/>
      <c r="AP465" s="224"/>
      <c r="AQ465" s="224"/>
      <c r="AR465" s="224"/>
      <c r="AS465" s="224"/>
      <c r="AT465" s="224"/>
      <c r="AU465" s="224"/>
      <c r="AV465" s="224"/>
      <c r="AW465" s="224"/>
      <c r="AX465" s="224"/>
      <c r="AY465" s="224"/>
      <c r="AZ465" s="224"/>
      <c r="BA465" s="224"/>
      <c r="BB465" s="224"/>
      <c r="BC465" s="224"/>
      <c r="BD465" s="224"/>
      <c r="BE465" s="224"/>
      <c r="BF465" s="224"/>
      <c r="BG465" s="224"/>
      <c r="BH465" s="224"/>
      <c r="BI465" s="224"/>
      <c r="BJ465" s="224"/>
      <c r="BK465" s="224"/>
      <c r="BL465" s="224"/>
      <c r="BM465" s="241">
        <v>0.29706492146332508</v>
      </c>
    </row>
    <row r="466" spans="1:65">
      <c r="A466" s="30"/>
      <c r="B466" s="19">
        <v>1</v>
      </c>
      <c r="C466" s="9">
        <v>5</v>
      </c>
      <c r="D466" s="24">
        <v>0.3</v>
      </c>
      <c r="E466" s="24">
        <v>0.3</v>
      </c>
      <c r="F466" s="24">
        <v>0.28999999999999998</v>
      </c>
      <c r="G466" s="24">
        <v>0.26</v>
      </c>
      <c r="H466" s="24">
        <v>0.32</v>
      </c>
      <c r="I466" s="24">
        <v>0.27</v>
      </c>
      <c r="J466" s="24">
        <v>0.27</v>
      </c>
      <c r="K466" s="24">
        <v>0.27</v>
      </c>
      <c r="L466" s="24">
        <v>0.25</v>
      </c>
      <c r="M466" s="24">
        <v>0.32529999999999998</v>
      </c>
      <c r="N466" s="24">
        <v>0.33</v>
      </c>
      <c r="O466" s="243">
        <v>0.39680000000000004</v>
      </c>
      <c r="P466" s="242">
        <v>0.31076260344566226</v>
      </c>
      <c r="Q466" s="243">
        <v>2.19E-5</v>
      </c>
      <c r="R466" s="243">
        <v>0.40440215168923815</v>
      </c>
      <c r="S466" s="24">
        <v>0.33</v>
      </c>
      <c r="T466" s="24">
        <v>0.36299999999999999</v>
      </c>
      <c r="U466" s="24">
        <v>0.28999999999999998</v>
      </c>
      <c r="V466" s="24">
        <v>0.30530000000000002</v>
      </c>
      <c r="W466" s="243">
        <v>0.5</v>
      </c>
      <c r="X466" s="24">
        <v>0.31</v>
      </c>
      <c r="Y466" s="24">
        <v>0.24</v>
      </c>
      <c r="Z466" s="24">
        <v>0.27</v>
      </c>
      <c r="AA466" s="24">
        <v>0.28000000000000003</v>
      </c>
      <c r="AB466" s="24">
        <v>0.33</v>
      </c>
      <c r="AC466" s="24">
        <v>0.34</v>
      </c>
      <c r="AD466" s="24">
        <v>0.28000000000000003</v>
      </c>
      <c r="AE466" s="223"/>
      <c r="AF466" s="224"/>
      <c r="AG466" s="224"/>
      <c r="AH466" s="224"/>
      <c r="AI466" s="224"/>
      <c r="AJ466" s="224"/>
      <c r="AK466" s="224"/>
      <c r="AL466" s="224"/>
      <c r="AM466" s="224"/>
      <c r="AN466" s="224"/>
      <c r="AO466" s="224"/>
      <c r="AP466" s="224"/>
      <c r="AQ466" s="224"/>
      <c r="AR466" s="224"/>
      <c r="AS466" s="224"/>
      <c r="AT466" s="224"/>
      <c r="AU466" s="224"/>
      <c r="AV466" s="224"/>
      <c r="AW466" s="224"/>
      <c r="AX466" s="224"/>
      <c r="AY466" s="224"/>
      <c r="AZ466" s="224"/>
      <c r="BA466" s="224"/>
      <c r="BB466" s="224"/>
      <c r="BC466" s="224"/>
      <c r="BD466" s="224"/>
      <c r="BE466" s="224"/>
      <c r="BF466" s="224"/>
      <c r="BG466" s="224"/>
      <c r="BH466" s="224"/>
      <c r="BI466" s="224"/>
      <c r="BJ466" s="224"/>
      <c r="BK466" s="224"/>
      <c r="BL466" s="224"/>
      <c r="BM466" s="241">
        <v>87</v>
      </c>
    </row>
    <row r="467" spans="1:65">
      <c r="A467" s="30"/>
      <c r="B467" s="19">
        <v>1</v>
      </c>
      <c r="C467" s="9">
        <v>6</v>
      </c>
      <c r="D467" s="24">
        <v>0.31</v>
      </c>
      <c r="E467" s="24">
        <v>0.3</v>
      </c>
      <c r="F467" s="24">
        <v>0.28999999999999998</v>
      </c>
      <c r="G467" s="24">
        <v>0.28000000000000003</v>
      </c>
      <c r="H467" s="24">
        <v>0.3</v>
      </c>
      <c r="I467" s="24">
        <v>0.27</v>
      </c>
      <c r="J467" s="24">
        <v>0.27</v>
      </c>
      <c r="K467" s="24">
        <v>0.28000000000000003</v>
      </c>
      <c r="L467" s="24">
        <v>0.25</v>
      </c>
      <c r="M467" s="24">
        <v>0.32150000000000001</v>
      </c>
      <c r="N467" s="24">
        <v>0.32</v>
      </c>
      <c r="O467" s="243">
        <v>0.40660000000000002</v>
      </c>
      <c r="P467" s="24">
        <v>0.28488102156318273</v>
      </c>
      <c r="Q467" s="243">
        <v>2.3000000000000003E-5</v>
      </c>
      <c r="R467" s="243">
        <v>0.41543640908885499</v>
      </c>
      <c r="S467" s="24">
        <v>0.37</v>
      </c>
      <c r="T467" s="24">
        <v>0.35899999999999999</v>
      </c>
      <c r="U467" s="24">
        <v>0.28999999999999998</v>
      </c>
      <c r="V467" s="24">
        <v>0.30730000000000002</v>
      </c>
      <c r="W467" s="243">
        <v>0.48</v>
      </c>
      <c r="X467" s="24">
        <v>0.31</v>
      </c>
      <c r="Y467" s="24">
        <v>0.24</v>
      </c>
      <c r="Z467" s="24">
        <v>0.27</v>
      </c>
      <c r="AA467" s="24">
        <v>0.28000000000000003</v>
      </c>
      <c r="AB467" s="24">
        <v>0.3</v>
      </c>
      <c r="AC467" s="24">
        <v>0.35</v>
      </c>
      <c r="AD467" s="24">
        <v>0.28000000000000003</v>
      </c>
      <c r="AE467" s="223"/>
      <c r="AF467" s="224"/>
      <c r="AG467" s="224"/>
      <c r="AH467" s="224"/>
      <c r="AI467" s="224"/>
      <c r="AJ467" s="224"/>
      <c r="AK467" s="224"/>
      <c r="AL467" s="224"/>
      <c r="AM467" s="224"/>
      <c r="AN467" s="224"/>
      <c r="AO467" s="224"/>
      <c r="AP467" s="224"/>
      <c r="AQ467" s="224"/>
      <c r="AR467" s="224"/>
      <c r="AS467" s="224"/>
      <c r="AT467" s="224"/>
      <c r="AU467" s="224"/>
      <c r="AV467" s="224"/>
      <c r="AW467" s="224"/>
      <c r="AX467" s="224"/>
      <c r="AY467" s="224"/>
      <c r="AZ467" s="224"/>
      <c r="BA467" s="224"/>
      <c r="BB467" s="224"/>
      <c r="BC467" s="224"/>
      <c r="BD467" s="224"/>
      <c r="BE467" s="224"/>
      <c r="BF467" s="224"/>
      <c r="BG467" s="224"/>
      <c r="BH467" s="224"/>
      <c r="BI467" s="224"/>
      <c r="BJ467" s="224"/>
      <c r="BK467" s="224"/>
      <c r="BL467" s="224"/>
      <c r="BM467" s="56"/>
    </row>
    <row r="468" spans="1:65">
      <c r="A468" s="30"/>
      <c r="B468" s="20" t="s">
        <v>237</v>
      </c>
      <c r="C468" s="12"/>
      <c r="D468" s="244">
        <v>0.30166666666666669</v>
      </c>
      <c r="E468" s="244">
        <v>0.29666666666666669</v>
      </c>
      <c r="F468" s="244">
        <v>0.28333333333333338</v>
      </c>
      <c r="G468" s="244">
        <v>0.27333333333333337</v>
      </c>
      <c r="H468" s="244">
        <v>0.32166666666666671</v>
      </c>
      <c r="I468" s="244">
        <v>0.27333333333333337</v>
      </c>
      <c r="J468" s="244">
        <v>0.26833333333333337</v>
      </c>
      <c r="K468" s="244">
        <v>0.27833333333333338</v>
      </c>
      <c r="L468" s="244">
        <v>0.255</v>
      </c>
      <c r="M468" s="244">
        <v>0.32056666666666667</v>
      </c>
      <c r="N468" s="244">
        <v>0.32166666666666671</v>
      </c>
      <c r="O468" s="244">
        <v>0.40235000000000004</v>
      </c>
      <c r="P468" s="244">
        <v>0.29464920639911824</v>
      </c>
      <c r="Q468" s="244">
        <v>2.3583333333333338E-5</v>
      </c>
      <c r="R468" s="244">
        <v>0.39604426349543614</v>
      </c>
      <c r="S468" s="244">
        <v>0.35500000000000004</v>
      </c>
      <c r="T468" s="244">
        <v>0.36200000000000004</v>
      </c>
      <c r="U468" s="244">
        <v>0.28666666666666668</v>
      </c>
      <c r="V468" s="244">
        <v>0.30516666666666664</v>
      </c>
      <c r="W468" s="244">
        <v>0.48666666666666664</v>
      </c>
      <c r="X468" s="244">
        <v>0.31333333333333335</v>
      </c>
      <c r="Y468" s="244">
        <v>0.24</v>
      </c>
      <c r="Z468" s="244">
        <v>0.27166666666666667</v>
      </c>
      <c r="AA468" s="244">
        <v>0.28333333333333338</v>
      </c>
      <c r="AB468" s="244">
        <v>0.31666666666666671</v>
      </c>
      <c r="AC468" s="244">
        <v>0.33666666666666667</v>
      </c>
      <c r="AD468" s="244">
        <v>0.27666666666666667</v>
      </c>
      <c r="AE468" s="223"/>
      <c r="AF468" s="224"/>
      <c r="AG468" s="224"/>
      <c r="AH468" s="224"/>
      <c r="AI468" s="224"/>
      <c r="AJ468" s="224"/>
      <c r="AK468" s="224"/>
      <c r="AL468" s="224"/>
      <c r="AM468" s="224"/>
      <c r="AN468" s="224"/>
      <c r="AO468" s="224"/>
      <c r="AP468" s="224"/>
      <c r="AQ468" s="224"/>
      <c r="AR468" s="224"/>
      <c r="AS468" s="224"/>
      <c r="AT468" s="224"/>
      <c r="AU468" s="224"/>
      <c r="AV468" s="224"/>
      <c r="AW468" s="224"/>
      <c r="AX468" s="224"/>
      <c r="AY468" s="224"/>
      <c r="AZ468" s="224"/>
      <c r="BA468" s="224"/>
      <c r="BB468" s="224"/>
      <c r="BC468" s="224"/>
      <c r="BD468" s="224"/>
      <c r="BE468" s="224"/>
      <c r="BF468" s="224"/>
      <c r="BG468" s="224"/>
      <c r="BH468" s="224"/>
      <c r="BI468" s="224"/>
      <c r="BJ468" s="224"/>
      <c r="BK468" s="224"/>
      <c r="BL468" s="224"/>
      <c r="BM468" s="56"/>
    </row>
    <row r="469" spans="1:65">
      <c r="A469" s="30"/>
      <c r="B469" s="3" t="s">
        <v>238</v>
      </c>
      <c r="C469" s="29"/>
      <c r="D469" s="24">
        <v>0.3</v>
      </c>
      <c r="E469" s="24">
        <v>0.3</v>
      </c>
      <c r="F469" s="24">
        <v>0.28500000000000003</v>
      </c>
      <c r="G469" s="24">
        <v>0.27500000000000002</v>
      </c>
      <c r="H469" s="24">
        <v>0.32</v>
      </c>
      <c r="I469" s="24">
        <v>0.27</v>
      </c>
      <c r="J469" s="24">
        <v>0.27</v>
      </c>
      <c r="K469" s="24">
        <v>0.28000000000000003</v>
      </c>
      <c r="L469" s="24">
        <v>0.255</v>
      </c>
      <c r="M469" s="24">
        <v>0.32255</v>
      </c>
      <c r="N469" s="24">
        <v>0.32</v>
      </c>
      <c r="O469" s="24">
        <v>0.40595000000000003</v>
      </c>
      <c r="P469" s="24">
        <v>0.29345141682020121</v>
      </c>
      <c r="Q469" s="24">
        <v>2.3500000000000002E-5</v>
      </c>
      <c r="R469" s="24">
        <v>0.39708780084192813</v>
      </c>
      <c r="S469" s="24">
        <v>0.35499999999999998</v>
      </c>
      <c r="T469" s="24">
        <v>0.36149999999999999</v>
      </c>
      <c r="U469" s="24">
        <v>0.28999999999999998</v>
      </c>
      <c r="V469" s="24">
        <v>0.30604999999999999</v>
      </c>
      <c r="W469" s="24">
        <v>0.48499999999999999</v>
      </c>
      <c r="X469" s="24">
        <v>0.31</v>
      </c>
      <c r="Y469" s="24">
        <v>0.24</v>
      </c>
      <c r="Z469" s="24">
        <v>0.27</v>
      </c>
      <c r="AA469" s="24">
        <v>0.28000000000000003</v>
      </c>
      <c r="AB469" s="24">
        <v>0.315</v>
      </c>
      <c r="AC469" s="24">
        <v>0.34</v>
      </c>
      <c r="AD469" s="24">
        <v>0.28000000000000003</v>
      </c>
      <c r="AE469" s="223"/>
      <c r="AF469" s="224"/>
      <c r="AG469" s="224"/>
      <c r="AH469" s="224"/>
      <c r="AI469" s="224"/>
      <c r="AJ469" s="224"/>
      <c r="AK469" s="224"/>
      <c r="AL469" s="224"/>
      <c r="AM469" s="224"/>
      <c r="AN469" s="224"/>
      <c r="AO469" s="224"/>
      <c r="AP469" s="224"/>
      <c r="AQ469" s="224"/>
      <c r="AR469" s="224"/>
      <c r="AS469" s="224"/>
      <c r="AT469" s="224"/>
      <c r="AU469" s="224"/>
      <c r="AV469" s="224"/>
      <c r="AW469" s="224"/>
      <c r="AX469" s="224"/>
      <c r="AY469" s="224"/>
      <c r="AZ469" s="224"/>
      <c r="BA469" s="224"/>
      <c r="BB469" s="224"/>
      <c r="BC469" s="224"/>
      <c r="BD469" s="224"/>
      <c r="BE469" s="224"/>
      <c r="BF469" s="224"/>
      <c r="BG469" s="224"/>
      <c r="BH469" s="224"/>
      <c r="BI469" s="224"/>
      <c r="BJ469" s="224"/>
      <c r="BK469" s="224"/>
      <c r="BL469" s="224"/>
      <c r="BM469" s="56"/>
    </row>
    <row r="470" spans="1:65">
      <c r="A470" s="30"/>
      <c r="B470" s="3" t="s">
        <v>239</v>
      </c>
      <c r="C470" s="29"/>
      <c r="D470" s="24">
        <v>7.5277265270908165E-3</v>
      </c>
      <c r="E470" s="24">
        <v>1.0327955589886436E-2</v>
      </c>
      <c r="F470" s="24">
        <v>1.3662601021279452E-2</v>
      </c>
      <c r="G470" s="24">
        <v>1.2110601416389963E-2</v>
      </c>
      <c r="H470" s="24">
        <v>1.3291601358251269E-2</v>
      </c>
      <c r="I470" s="24">
        <v>5.1639777949432277E-3</v>
      </c>
      <c r="J470" s="24">
        <v>4.0824829046386332E-3</v>
      </c>
      <c r="K470" s="24">
        <v>4.0824829046386332E-3</v>
      </c>
      <c r="L470" s="24">
        <v>5.4772255750516656E-3</v>
      </c>
      <c r="M470" s="24">
        <v>5.949005519132293E-3</v>
      </c>
      <c r="N470" s="24">
        <v>7.5277265270908174E-3</v>
      </c>
      <c r="O470" s="24">
        <v>1.363594514509355E-2</v>
      </c>
      <c r="P470" s="24">
        <v>8.61349258959394E-3</v>
      </c>
      <c r="Q470" s="24">
        <v>1.1548448669265774E-6</v>
      </c>
      <c r="R470" s="24">
        <v>1.4291542597767744E-2</v>
      </c>
      <c r="S470" s="24">
        <v>1.5165750888103095E-2</v>
      </c>
      <c r="T470" s="24">
        <v>4.5607017003965562E-3</v>
      </c>
      <c r="U470" s="24">
        <v>5.1639777949431982E-3</v>
      </c>
      <c r="V470" s="24">
        <v>3.2358409520040765E-3</v>
      </c>
      <c r="W470" s="24">
        <v>1.7511900715418277E-2</v>
      </c>
      <c r="X470" s="24">
        <v>5.1639777949432277E-3</v>
      </c>
      <c r="Y470" s="24">
        <v>0</v>
      </c>
      <c r="Z470" s="24">
        <v>4.0824829046386332E-3</v>
      </c>
      <c r="AA470" s="24">
        <v>5.1639777949431982E-3</v>
      </c>
      <c r="AB470" s="24">
        <v>1.2110601416389978E-2</v>
      </c>
      <c r="AC470" s="24">
        <v>1.5055453054181614E-2</v>
      </c>
      <c r="AD470" s="24">
        <v>5.1639777949432277E-3</v>
      </c>
      <c r="AE470" s="223"/>
      <c r="AF470" s="224"/>
      <c r="AG470" s="224"/>
      <c r="AH470" s="224"/>
      <c r="AI470" s="224"/>
      <c r="AJ470" s="224"/>
      <c r="AK470" s="224"/>
      <c r="AL470" s="224"/>
      <c r="AM470" s="224"/>
      <c r="AN470" s="224"/>
      <c r="AO470" s="224"/>
      <c r="AP470" s="224"/>
      <c r="AQ470" s="224"/>
      <c r="AR470" s="224"/>
      <c r="AS470" s="224"/>
      <c r="AT470" s="224"/>
      <c r="AU470" s="224"/>
      <c r="AV470" s="224"/>
      <c r="AW470" s="224"/>
      <c r="AX470" s="224"/>
      <c r="AY470" s="224"/>
      <c r="AZ470" s="224"/>
      <c r="BA470" s="224"/>
      <c r="BB470" s="224"/>
      <c r="BC470" s="224"/>
      <c r="BD470" s="224"/>
      <c r="BE470" s="224"/>
      <c r="BF470" s="224"/>
      <c r="BG470" s="224"/>
      <c r="BH470" s="224"/>
      <c r="BI470" s="224"/>
      <c r="BJ470" s="224"/>
      <c r="BK470" s="224"/>
      <c r="BL470" s="224"/>
      <c r="BM470" s="56"/>
    </row>
    <row r="471" spans="1:65">
      <c r="A471" s="30"/>
      <c r="B471" s="3" t="s">
        <v>87</v>
      </c>
      <c r="C471" s="29"/>
      <c r="D471" s="13">
        <v>2.495378959256624E-2</v>
      </c>
      <c r="E471" s="13">
        <v>3.4813333449055399E-2</v>
      </c>
      <c r="F471" s="13">
        <v>4.8220944780986291E-2</v>
      </c>
      <c r="G471" s="13">
        <v>4.4307078352646197E-2</v>
      </c>
      <c r="H471" s="13">
        <v>4.1321040491972855E-2</v>
      </c>
      <c r="I471" s="13">
        <v>1.8892601688816683E-2</v>
      </c>
      <c r="J471" s="13">
        <v>1.5214222004864469E-2</v>
      </c>
      <c r="K471" s="13">
        <v>1.4667603250198681E-2</v>
      </c>
      <c r="L471" s="13">
        <v>2.1479315980594767E-2</v>
      </c>
      <c r="M471" s="13">
        <v>1.8557779512734615E-2</v>
      </c>
      <c r="N471" s="13">
        <v>2.3402258633442953E-2</v>
      </c>
      <c r="O471" s="13">
        <v>3.3890754678994779E-2</v>
      </c>
      <c r="P471" s="13">
        <v>2.9233041876673173E-2</v>
      </c>
      <c r="Q471" s="13">
        <v>4.8968686936815997E-2</v>
      </c>
      <c r="R471" s="13">
        <v>3.6085720499098792E-2</v>
      </c>
      <c r="S471" s="13">
        <v>4.272042503691012E-2</v>
      </c>
      <c r="T471" s="13">
        <v>1.259862348175844E-2</v>
      </c>
      <c r="U471" s="13">
        <v>1.8013876028871622E-2</v>
      </c>
      <c r="V471" s="13">
        <v>1.060352032333395E-2</v>
      </c>
      <c r="W471" s="13">
        <v>3.598335763442112E-2</v>
      </c>
      <c r="X471" s="13">
        <v>1.6480780196627322E-2</v>
      </c>
      <c r="Y471" s="13">
        <v>0</v>
      </c>
      <c r="Z471" s="13">
        <v>1.5027544434252638E-2</v>
      </c>
      <c r="AA471" s="13">
        <v>1.8225803982152462E-2</v>
      </c>
      <c r="AB471" s="13">
        <v>3.8244004472810456E-2</v>
      </c>
      <c r="AC471" s="13">
        <v>4.471916748766816E-2</v>
      </c>
      <c r="AD471" s="13">
        <v>1.8664979981722511E-2</v>
      </c>
      <c r="AE471" s="158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240</v>
      </c>
      <c r="C472" s="29"/>
      <c r="D472" s="13">
        <v>1.549070546826492E-2</v>
      </c>
      <c r="E472" s="13">
        <v>-1.3406321914301023E-3</v>
      </c>
      <c r="F472" s="13">
        <v>-4.6224199283950052E-2</v>
      </c>
      <c r="G472" s="13">
        <v>-7.9886874603340097E-2</v>
      </c>
      <c r="H472" s="13">
        <v>8.2816056107045011E-2</v>
      </c>
      <c r="I472" s="13">
        <v>-7.9886874603340097E-2</v>
      </c>
      <c r="J472" s="13">
        <v>-9.6718212263035008E-2</v>
      </c>
      <c r="K472" s="13">
        <v>-6.3055536943645074E-2</v>
      </c>
      <c r="L472" s="13">
        <v>-0.14160177935555518</v>
      </c>
      <c r="M472" s="13">
        <v>7.9113161821911859E-2</v>
      </c>
      <c r="N472" s="13">
        <v>8.2816056107045011E-2</v>
      </c>
      <c r="O472" s="13">
        <v>0.35441774147565663</v>
      </c>
      <c r="P472" s="13">
        <v>-8.131943187055457E-3</v>
      </c>
      <c r="Q472" s="13">
        <v>-0.99992061219070516</v>
      </c>
      <c r="R472" s="13">
        <v>0.33319094541538052</v>
      </c>
      <c r="S472" s="13">
        <v>0.19502497383834494</v>
      </c>
      <c r="T472" s="13">
        <v>0.2185888465619179</v>
      </c>
      <c r="U472" s="13">
        <v>-3.5003307510820147E-2</v>
      </c>
      <c r="V472" s="13">
        <v>2.7272641830051292E-2</v>
      </c>
      <c r="W472" s="13">
        <v>0.63825019887697954</v>
      </c>
      <c r="X472" s="13">
        <v>5.4763826674219862E-2</v>
      </c>
      <c r="Y472" s="13">
        <v>-0.19209579233464014</v>
      </c>
      <c r="Z472" s="13">
        <v>-8.5497320489905215E-2</v>
      </c>
      <c r="AA472" s="13">
        <v>-4.6224199283950052E-2</v>
      </c>
      <c r="AB472" s="13">
        <v>6.5984718447349877E-2</v>
      </c>
      <c r="AC472" s="13">
        <v>0.13331006908612975</v>
      </c>
      <c r="AD472" s="13">
        <v>-6.8665982830210193E-2</v>
      </c>
      <c r="AE472" s="158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46" t="s">
        <v>241</v>
      </c>
      <c r="C473" s="47"/>
      <c r="D473" s="45">
        <v>7.0000000000000007E-2</v>
      </c>
      <c r="E473" s="45">
        <v>7.0000000000000007E-2</v>
      </c>
      <c r="F473" s="45">
        <v>0.47</v>
      </c>
      <c r="G473" s="45">
        <v>0.77</v>
      </c>
      <c r="H473" s="45">
        <v>0.67</v>
      </c>
      <c r="I473" s="45">
        <v>0.77</v>
      </c>
      <c r="J473" s="45">
        <v>0.92</v>
      </c>
      <c r="K473" s="45">
        <v>0.62</v>
      </c>
      <c r="L473" s="45">
        <v>1.32</v>
      </c>
      <c r="M473" s="45">
        <v>0.64</v>
      </c>
      <c r="N473" s="45">
        <v>0.67</v>
      </c>
      <c r="O473" s="45">
        <v>3.09</v>
      </c>
      <c r="P473" s="45">
        <v>0.14000000000000001</v>
      </c>
      <c r="Q473" s="45" t="s">
        <v>242</v>
      </c>
      <c r="R473" s="45">
        <v>2.9</v>
      </c>
      <c r="S473" s="45">
        <v>1.67</v>
      </c>
      <c r="T473" s="45">
        <v>1.88</v>
      </c>
      <c r="U473" s="45">
        <v>0.37</v>
      </c>
      <c r="V473" s="45">
        <v>0.18</v>
      </c>
      <c r="W473" s="45">
        <v>5.62</v>
      </c>
      <c r="X473" s="45">
        <v>0.42</v>
      </c>
      <c r="Y473" s="45">
        <v>1.77</v>
      </c>
      <c r="Z473" s="45">
        <v>0.82</v>
      </c>
      <c r="AA473" s="45">
        <v>0.47</v>
      </c>
      <c r="AB473" s="45">
        <v>0.52</v>
      </c>
      <c r="AC473" s="45">
        <v>1.1200000000000001</v>
      </c>
      <c r="AD473" s="45">
        <v>0.67</v>
      </c>
      <c r="AE473" s="158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BM474" s="55"/>
    </row>
    <row r="475" spans="1:65" ht="15">
      <c r="B475" s="8" t="s">
        <v>571</v>
      </c>
      <c r="BM475" s="28" t="s">
        <v>67</v>
      </c>
    </row>
    <row r="476" spans="1:65" ht="15">
      <c r="A476" s="25" t="s">
        <v>17</v>
      </c>
      <c r="B476" s="18" t="s">
        <v>114</v>
      </c>
      <c r="C476" s="15" t="s">
        <v>115</v>
      </c>
      <c r="D476" s="16" t="s">
        <v>233</v>
      </c>
      <c r="E476" s="17" t="s">
        <v>233</v>
      </c>
      <c r="F476" s="17" t="s">
        <v>233</v>
      </c>
      <c r="G476" s="17" t="s">
        <v>233</v>
      </c>
      <c r="H476" s="17" t="s">
        <v>233</v>
      </c>
      <c r="I476" s="17" t="s">
        <v>233</v>
      </c>
      <c r="J476" s="17" t="s">
        <v>233</v>
      </c>
      <c r="K476" s="17" t="s">
        <v>233</v>
      </c>
      <c r="L476" s="17" t="s">
        <v>233</v>
      </c>
      <c r="M476" s="17" t="s">
        <v>233</v>
      </c>
      <c r="N476" s="17" t="s">
        <v>233</v>
      </c>
      <c r="O476" s="17" t="s">
        <v>233</v>
      </c>
      <c r="P476" s="17" t="s">
        <v>233</v>
      </c>
      <c r="Q476" s="17" t="s">
        <v>233</v>
      </c>
      <c r="R476" s="17" t="s">
        <v>233</v>
      </c>
      <c r="S476" s="17" t="s">
        <v>233</v>
      </c>
      <c r="T476" s="17" t="s">
        <v>233</v>
      </c>
      <c r="U476" s="17" t="s">
        <v>233</v>
      </c>
      <c r="V476" s="17" t="s">
        <v>233</v>
      </c>
      <c r="W476" s="17" t="s">
        <v>233</v>
      </c>
      <c r="X476" s="17" t="s">
        <v>233</v>
      </c>
      <c r="Y476" s="17" t="s">
        <v>233</v>
      </c>
      <c r="Z476" s="17" t="s">
        <v>233</v>
      </c>
      <c r="AA476" s="17" t="s">
        <v>233</v>
      </c>
      <c r="AB476" s="17" t="s">
        <v>233</v>
      </c>
      <c r="AC476" s="17" t="s">
        <v>233</v>
      </c>
      <c r="AD476" s="158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 t="s">
        <v>234</v>
      </c>
      <c r="C477" s="9" t="s">
        <v>234</v>
      </c>
      <c r="D477" s="155" t="s">
        <v>244</v>
      </c>
      <c r="E477" s="157" t="s">
        <v>245</v>
      </c>
      <c r="F477" s="157" t="s">
        <v>246</v>
      </c>
      <c r="G477" s="157" t="s">
        <v>247</v>
      </c>
      <c r="H477" s="157" t="s">
        <v>248</v>
      </c>
      <c r="I477" s="157" t="s">
        <v>249</v>
      </c>
      <c r="J477" s="157" t="s">
        <v>250</v>
      </c>
      <c r="K477" s="157" t="s">
        <v>251</v>
      </c>
      <c r="L477" s="157" t="s">
        <v>252</v>
      </c>
      <c r="M477" s="157" t="s">
        <v>253</v>
      </c>
      <c r="N477" s="157" t="s">
        <v>254</v>
      </c>
      <c r="O477" s="157" t="s">
        <v>255</v>
      </c>
      <c r="P477" s="157" t="s">
        <v>256</v>
      </c>
      <c r="Q477" s="157" t="s">
        <v>258</v>
      </c>
      <c r="R477" s="157" t="s">
        <v>259</v>
      </c>
      <c r="S477" s="157" t="s">
        <v>260</v>
      </c>
      <c r="T477" s="157" t="s">
        <v>261</v>
      </c>
      <c r="U477" s="157" t="s">
        <v>262</v>
      </c>
      <c r="V477" s="157" t="s">
        <v>264</v>
      </c>
      <c r="W477" s="157" t="s">
        <v>266</v>
      </c>
      <c r="X477" s="157" t="s">
        <v>267</v>
      </c>
      <c r="Y477" s="157" t="s">
        <v>268</v>
      </c>
      <c r="Z477" s="157" t="s">
        <v>269</v>
      </c>
      <c r="AA477" s="157" t="s">
        <v>270</v>
      </c>
      <c r="AB477" s="157" t="s">
        <v>235</v>
      </c>
      <c r="AC477" s="157" t="s">
        <v>271</v>
      </c>
      <c r="AD477" s="158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 t="s">
        <v>3</v>
      </c>
    </row>
    <row r="478" spans="1:65">
      <c r="A478" s="30"/>
      <c r="B478" s="19"/>
      <c r="C478" s="9"/>
      <c r="D478" s="10" t="s">
        <v>281</v>
      </c>
      <c r="E478" s="11" t="s">
        <v>281</v>
      </c>
      <c r="F478" s="11" t="s">
        <v>280</v>
      </c>
      <c r="G478" s="11" t="s">
        <v>280</v>
      </c>
      <c r="H478" s="11" t="s">
        <v>280</v>
      </c>
      <c r="I478" s="11" t="s">
        <v>280</v>
      </c>
      <c r="J478" s="11" t="s">
        <v>280</v>
      </c>
      <c r="K478" s="11" t="s">
        <v>280</v>
      </c>
      <c r="L478" s="11" t="s">
        <v>281</v>
      </c>
      <c r="M478" s="11" t="s">
        <v>280</v>
      </c>
      <c r="N478" s="11" t="s">
        <v>280</v>
      </c>
      <c r="O478" s="11" t="s">
        <v>305</v>
      </c>
      <c r="P478" s="11" t="s">
        <v>280</v>
      </c>
      <c r="Q478" s="11" t="s">
        <v>281</v>
      </c>
      <c r="R478" s="11" t="s">
        <v>305</v>
      </c>
      <c r="S478" s="11" t="s">
        <v>281</v>
      </c>
      <c r="T478" s="11" t="s">
        <v>281</v>
      </c>
      <c r="U478" s="11" t="s">
        <v>305</v>
      </c>
      <c r="V478" s="11" t="s">
        <v>281</v>
      </c>
      <c r="W478" s="11" t="s">
        <v>280</v>
      </c>
      <c r="X478" s="11" t="s">
        <v>305</v>
      </c>
      <c r="Y478" s="11" t="s">
        <v>281</v>
      </c>
      <c r="Z478" s="11" t="s">
        <v>281</v>
      </c>
      <c r="AA478" s="11" t="s">
        <v>281</v>
      </c>
      <c r="AB478" s="11" t="s">
        <v>305</v>
      </c>
      <c r="AC478" s="11" t="s">
        <v>281</v>
      </c>
      <c r="AD478" s="158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/>
      <c r="C479" s="9"/>
      <c r="D479" s="26" t="s">
        <v>306</v>
      </c>
      <c r="E479" s="26" t="s">
        <v>306</v>
      </c>
      <c r="F479" s="26" t="s">
        <v>306</v>
      </c>
      <c r="G479" s="26" t="s">
        <v>306</v>
      </c>
      <c r="H479" s="26" t="s">
        <v>306</v>
      </c>
      <c r="I479" s="26" t="s">
        <v>306</v>
      </c>
      <c r="J479" s="26" t="s">
        <v>306</v>
      </c>
      <c r="K479" s="26" t="s">
        <v>306</v>
      </c>
      <c r="L479" s="26" t="s">
        <v>306</v>
      </c>
      <c r="M479" s="26" t="s">
        <v>121</v>
      </c>
      <c r="N479" s="26" t="s">
        <v>277</v>
      </c>
      <c r="O479" s="26" t="s">
        <v>307</v>
      </c>
      <c r="P479" s="26" t="s">
        <v>308</v>
      </c>
      <c r="Q479" s="26" t="s">
        <v>307</v>
      </c>
      <c r="R479" s="26" t="s">
        <v>307</v>
      </c>
      <c r="S479" s="26" t="s">
        <v>307</v>
      </c>
      <c r="T479" s="26" t="s">
        <v>309</v>
      </c>
      <c r="U479" s="26" t="s">
        <v>309</v>
      </c>
      <c r="V479" s="26" t="s">
        <v>308</v>
      </c>
      <c r="W479" s="26" t="s">
        <v>309</v>
      </c>
      <c r="X479" s="26" t="s">
        <v>306</v>
      </c>
      <c r="Y479" s="26" t="s">
        <v>309</v>
      </c>
      <c r="Z479" s="26" t="s">
        <v>309</v>
      </c>
      <c r="AA479" s="26" t="s">
        <v>306</v>
      </c>
      <c r="AB479" s="26" t="s">
        <v>309</v>
      </c>
      <c r="AC479" s="26" t="s">
        <v>308</v>
      </c>
      <c r="AD479" s="158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2</v>
      </c>
    </row>
    <row r="480" spans="1:65">
      <c r="A480" s="30"/>
      <c r="B480" s="18">
        <v>1</v>
      </c>
      <c r="C480" s="14">
        <v>1</v>
      </c>
      <c r="D480" s="225">
        <v>15</v>
      </c>
      <c r="E480" s="225">
        <v>11.5</v>
      </c>
      <c r="F480" s="225">
        <v>16</v>
      </c>
      <c r="G480" s="216">
        <v>18.899999999999999</v>
      </c>
      <c r="H480" s="216">
        <v>18.3</v>
      </c>
      <c r="I480" s="216">
        <v>17.899999999999999</v>
      </c>
      <c r="J480" s="216">
        <v>17.8</v>
      </c>
      <c r="K480" s="216">
        <v>18.8</v>
      </c>
      <c r="L480" s="216">
        <v>18.8</v>
      </c>
      <c r="M480" s="216">
        <v>18.364999999999998</v>
      </c>
      <c r="N480" s="216">
        <v>15.6</v>
      </c>
      <c r="O480" s="225">
        <v>28</v>
      </c>
      <c r="P480" s="216">
        <v>19.270198900428248</v>
      </c>
      <c r="Q480" s="225">
        <v>22.493043675434414</v>
      </c>
      <c r="R480" s="216">
        <v>19.899999999999999</v>
      </c>
      <c r="S480" s="225">
        <v>26.8</v>
      </c>
      <c r="T480" s="225">
        <v>14</v>
      </c>
      <c r="U480" s="216">
        <v>21.57</v>
      </c>
      <c r="V480" s="225">
        <v>26.5</v>
      </c>
      <c r="W480" s="216">
        <v>20.100000000000001</v>
      </c>
      <c r="X480" s="225">
        <v>20</v>
      </c>
      <c r="Y480" s="216">
        <v>18.600000000000001</v>
      </c>
      <c r="Z480" s="216">
        <v>16.7</v>
      </c>
      <c r="AA480" s="216">
        <v>18.7</v>
      </c>
      <c r="AB480" s="216">
        <v>21.7</v>
      </c>
      <c r="AC480" s="225">
        <v>19</v>
      </c>
      <c r="AD480" s="217"/>
      <c r="AE480" s="218"/>
      <c r="AF480" s="218"/>
      <c r="AG480" s="218"/>
      <c r="AH480" s="218"/>
      <c r="AI480" s="218"/>
      <c r="AJ480" s="218"/>
      <c r="AK480" s="218"/>
      <c r="AL480" s="218"/>
      <c r="AM480" s="218"/>
      <c r="AN480" s="218"/>
      <c r="AO480" s="218"/>
      <c r="AP480" s="218"/>
      <c r="AQ480" s="218"/>
      <c r="AR480" s="218"/>
      <c r="AS480" s="218"/>
      <c r="AT480" s="218"/>
      <c r="AU480" s="218"/>
      <c r="AV480" s="218"/>
      <c r="AW480" s="218"/>
      <c r="AX480" s="218"/>
      <c r="AY480" s="218"/>
      <c r="AZ480" s="218"/>
      <c r="BA480" s="218"/>
      <c r="BB480" s="218"/>
      <c r="BC480" s="218"/>
      <c r="BD480" s="218"/>
      <c r="BE480" s="218"/>
      <c r="BF480" s="218"/>
      <c r="BG480" s="218"/>
      <c r="BH480" s="218"/>
      <c r="BI480" s="218"/>
      <c r="BJ480" s="218"/>
      <c r="BK480" s="218"/>
      <c r="BL480" s="218"/>
      <c r="BM480" s="219">
        <v>1</v>
      </c>
    </row>
    <row r="481" spans="1:65">
      <c r="A481" s="30"/>
      <c r="B481" s="19">
        <v>1</v>
      </c>
      <c r="C481" s="9">
        <v>2</v>
      </c>
      <c r="D481" s="226">
        <v>15</v>
      </c>
      <c r="E481" s="226">
        <v>11.3</v>
      </c>
      <c r="F481" s="226">
        <v>18</v>
      </c>
      <c r="G481" s="220">
        <v>18.600000000000001</v>
      </c>
      <c r="H481" s="220">
        <v>18.399999999999999</v>
      </c>
      <c r="I481" s="220">
        <v>17.2</v>
      </c>
      <c r="J481" s="220">
        <v>17.399999999999999</v>
      </c>
      <c r="K481" s="220">
        <v>18.100000000000001</v>
      </c>
      <c r="L481" s="220">
        <v>18</v>
      </c>
      <c r="M481" s="220">
        <v>18.18</v>
      </c>
      <c r="N481" s="220">
        <v>16</v>
      </c>
      <c r="O481" s="226">
        <v>26</v>
      </c>
      <c r="P481" s="220">
        <v>19.533149478263866</v>
      </c>
      <c r="Q481" s="226">
        <v>22.755901094772813</v>
      </c>
      <c r="R481" s="220">
        <v>21.7</v>
      </c>
      <c r="S481" s="226">
        <v>26.4</v>
      </c>
      <c r="T481" s="226">
        <v>13</v>
      </c>
      <c r="U481" s="220">
        <v>21.56</v>
      </c>
      <c r="V481" s="226">
        <v>25.4</v>
      </c>
      <c r="W481" s="220">
        <v>20.5</v>
      </c>
      <c r="X481" s="226">
        <v>20</v>
      </c>
      <c r="Y481" s="220">
        <v>18.100000000000001</v>
      </c>
      <c r="Z481" s="220">
        <v>16.3</v>
      </c>
      <c r="AA481" s="220">
        <v>18.8</v>
      </c>
      <c r="AB481" s="220">
        <v>21.9</v>
      </c>
      <c r="AC481" s="226">
        <v>20</v>
      </c>
      <c r="AD481" s="217"/>
      <c r="AE481" s="218"/>
      <c r="AF481" s="218"/>
      <c r="AG481" s="218"/>
      <c r="AH481" s="218"/>
      <c r="AI481" s="218"/>
      <c r="AJ481" s="218"/>
      <c r="AK481" s="218"/>
      <c r="AL481" s="218"/>
      <c r="AM481" s="218"/>
      <c r="AN481" s="218"/>
      <c r="AO481" s="218"/>
      <c r="AP481" s="218"/>
      <c r="AQ481" s="218"/>
      <c r="AR481" s="218"/>
      <c r="AS481" s="218"/>
      <c r="AT481" s="218"/>
      <c r="AU481" s="218"/>
      <c r="AV481" s="218"/>
      <c r="AW481" s="218"/>
      <c r="AX481" s="218"/>
      <c r="AY481" s="218"/>
      <c r="AZ481" s="218"/>
      <c r="BA481" s="218"/>
      <c r="BB481" s="218"/>
      <c r="BC481" s="218"/>
      <c r="BD481" s="218"/>
      <c r="BE481" s="218"/>
      <c r="BF481" s="218"/>
      <c r="BG481" s="218"/>
      <c r="BH481" s="218"/>
      <c r="BI481" s="218"/>
      <c r="BJ481" s="218"/>
      <c r="BK481" s="218"/>
      <c r="BL481" s="218"/>
      <c r="BM481" s="219">
        <v>34</v>
      </c>
    </row>
    <row r="482" spans="1:65">
      <c r="A482" s="30"/>
      <c r="B482" s="19">
        <v>1</v>
      </c>
      <c r="C482" s="9">
        <v>3</v>
      </c>
      <c r="D482" s="226">
        <v>14</v>
      </c>
      <c r="E482" s="226">
        <v>12.4</v>
      </c>
      <c r="F482" s="226">
        <v>17</v>
      </c>
      <c r="G482" s="220">
        <v>16.600000000000001</v>
      </c>
      <c r="H482" s="238">
        <v>17.3</v>
      </c>
      <c r="I482" s="220">
        <v>16.7</v>
      </c>
      <c r="J482" s="220">
        <v>17.399999999999999</v>
      </c>
      <c r="K482" s="220">
        <v>18.899999999999999</v>
      </c>
      <c r="L482" s="220">
        <v>18.7</v>
      </c>
      <c r="M482" s="220">
        <v>18.094000000000001</v>
      </c>
      <c r="N482" s="220">
        <v>15.8</v>
      </c>
      <c r="O482" s="226">
        <v>27</v>
      </c>
      <c r="P482" s="220">
        <v>19.54390593639188</v>
      </c>
      <c r="Q482" s="226">
        <v>22.427858831201416</v>
      </c>
      <c r="R482" s="220">
        <v>20.3</v>
      </c>
      <c r="S482" s="226">
        <v>26.4</v>
      </c>
      <c r="T482" s="226">
        <v>14</v>
      </c>
      <c r="U482" s="220">
        <v>21.51</v>
      </c>
      <c r="V482" s="226">
        <v>27.1</v>
      </c>
      <c r="W482" s="220">
        <v>18.7</v>
      </c>
      <c r="X482" s="226">
        <v>19</v>
      </c>
      <c r="Y482" s="220">
        <v>18.5</v>
      </c>
      <c r="Z482" s="220">
        <v>17</v>
      </c>
      <c r="AA482" s="220">
        <v>20.2</v>
      </c>
      <c r="AB482" s="220">
        <v>22.3</v>
      </c>
      <c r="AC482" s="226">
        <v>19</v>
      </c>
      <c r="AD482" s="217"/>
      <c r="AE482" s="218"/>
      <c r="AF482" s="218"/>
      <c r="AG482" s="218"/>
      <c r="AH482" s="218"/>
      <c r="AI482" s="218"/>
      <c r="AJ482" s="218"/>
      <c r="AK482" s="218"/>
      <c r="AL482" s="218"/>
      <c r="AM482" s="218"/>
      <c r="AN482" s="218"/>
      <c r="AO482" s="218"/>
      <c r="AP482" s="218"/>
      <c r="AQ482" s="218"/>
      <c r="AR482" s="218"/>
      <c r="AS482" s="218"/>
      <c r="AT482" s="218"/>
      <c r="AU482" s="218"/>
      <c r="AV482" s="218"/>
      <c r="AW482" s="218"/>
      <c r="AX482" s="218"/>
      <c r="AY482" s="218"/>
      <c r="AZ482" s="218"/>
      <c r="BA482" s="218"/>
      <c r="BB482" s="218"/>
      <c r="BC482" s="218"/>
      <c r="BD482" s="218"/>
      <c r="BE482" s="218"/>
      <c r="BF482" s="218"/>
      <c r="BG482" s="218"/>
      <c r="BH482" s="218"/>
      <c r="BI482" s="218"/>
      <c r="BJ482" s="218"/>
      <c r="BK482" s="218"/>
      <c r="BL482" s="218"/>
      <c r="BM482" s="219">
        <v>16</v>
      </c>
    </row>
    <row r="483" spans="1:65">
      <c r="A483" s="30"/>
      <c r="B483" s="19">
        <v>1</v>
      </c>
      <c r="C483" s="9">
        <v>4</v>
      </c>
      <c r="D483" s="226">
        <v>15</v>
      </c>
      <c r="E483" s="226">
        <v>12</v>
      </c>
      <c r="F483" s="226">
        <v>16</v>
      </c>
      <c r="G483" s="220">
        <v>18.100000000000001</v>
      </c>
      <c r="H483" s="220">
        <v>18.3</v>
      </c>
      <c r="I483" s="220">
        <v>17.600000000000001</v>
      </c>
      <c r="J483" s="220">
        <v>18</v>
      </c>
      <c r="K483" s="220">
        <v>18.3</v>
      </c>
      <c r="L483" s="220">
        <v>18.7</v>
      </c>
      <c r="M483" s="238">
        <v>17.564</v>
      </c>
      <c r="N483" s="220">
        <v>15.6</v>
      </c>
      <c r="O483" s="226">
        <v>25</v>
      </c>
      <c r="P483" s="220">
        <v>19.141604162991346</v>
      </c>
      <c r="Q483" s="226">
        <v>22.390278328652812</v>
      </c>
      <c r="R483" s="220">
        <v>19.3</v>
      </c>
      <c r="S483" s="226">
        <v>27.4</v>
      </c>
      <c r="T483" s="226">
        <v>13</v>
      </c>
      <c r="U483" s="220">
        <v>21.56</v>
      </c>
      <c r="V483" s="226">
        <v>26</v>
      </c>
      <c r="W483" s="220">
        <v>19.600000000000001</v>
      </c>
      <c r="X483" s="226">
        <v>18</v>
      </c>
      <c r="Y483" s="238">
        <v>20.2</v>
      </c>
      <c r="Z483" s="220">
        <v>17.3</v>
      </c>
      <c r="AA483" s="220">
        <v>19.5</v>
      </c>
      <c r="AB483" s="238">
        <v>27.9</v>
      </c>
      <c r="AC483" s="226">
        <v>19</v>
      </c>
      <c r="AD483" s="217"/>
      <c r="AE483" s="218"/>
      <c r="AF483" s="218"/>
      <c r="AG483" s="218"/>
      <c r="AH483" s="218"/>
      <c r="AI483" s="218"/>
      <c r="AJ483" s="218"/>
      <c r="AK483" s="218"/>
      <c r="AL483" s="218"/>
      <c r="AM483" s="218"/>
      <c r="AN483" s="218"/>
      <c r="AO483" s="218"/>
      <c r="AP483" s="218"/>
      <c r="AQ483" s="218"/>
      <c r="AR483" s="218"/>
      <c r="AS483" s="218"/>
      <c r="AT483" s="218"/>
      <c r="AU483" s="218"/>
      <c r="AV483" s="218"/>
      <c r="AW483" s="218"/>
      <c r="AX483" s="218"/>
      <c r="AY483" s="218"/>
      <c r="AZ483" s="218"/>
      <c r="BA483" s="218"/>
      <c r="BB483" s="218"/>
      <c r="BC483" s="218"/>
      <c r="BD483" s="218"/>
      <c r="BE483" s="218"/>
      <c r="BF483" s="218"/>
      <c r="BG483" s="218"/>
      <c r="BH483" s="218"/>
      <c r="BI483" s="218"/>
      <c r="BJ483" s="218"/>
      <c r="BK483" s="218"/>
      <c r="BL483" s="218"/>
      <c r="BM483" s="219">
        <v>18.731064145316004</v>
      </c>
    </row>
    <row r="484" spans="1:65">
      <c r="A484" s="30"/>
      <c r="B484" s="19">
        <v>1</v>
      </c>
      <c r="C484" s="9">
        <v>5</v>
      </c>
      <c r="D484" s="226">
        <v>15</v>
      </c>
      <c r="E484" s="226">
        <v>11.9</v>
      </c>
      <c r="F484" s="226">
        <v>17</v>
      </c>
      <c r="G484" s="220">
        <v>16.899999999999999</v>
      </c>
      <c r="H484" s="220">
        <v>18.100000000000001</v>
      </c>
      <c r="I484" s="220">
        <v>17.5</v>
      </c>
      <c r="J484" s="220">
        <v>18.5</v>
      </c>
      <c r="K484" s="220">
        <v>17.899999999999999</v>
      </c>
      <c r="L484" s="220">
        <v>18.3</v>
      </c>
      <c r="M484" s="220">
        <v>18.506</v>
      </c>
      <c r="N484" s="220">
        <v>16</v>
      </c>
      <c r="O484" s="226">
        <v>25</v>
      </c>
      <c r="P484" s="220">
        <v>19.309767169785232</v>
      </c>
      <c r="Q484" s="226">
        <v>22.202687298765014</v>
      </c>
      <c r="R484" s="220">
        <v>17.5</v>
      </c>
      <c r="S484" s="226">
        <v>26.3</v>
      </c>
      <c r="T484" s="226">
        <v>15</v>
      </c>
      <c r="U484" s="220">
        <v>21.46</v>
      </c>
      <c r="V484" s="226">
        <v>26.1</v>
      </c>
      <c r="W484" s="220">
        <v>19.600000000000001</v>
      </c>
      <c r="X484" s="226">
        <v>20</v>
      </c>
      <c r="Y484" s="220">
        <v>19.399999999999999</v>
      </c>
      <c r="Z484" s="220">
        <v>17.399999999999999</v>
      </c>
      <c r="AA484" s="220">
        <v>19.100000000000001</v>
      </c>
      <c r="AB484" s="220">
        <v>22.8</v>
      </c>
      <c r="AC484" s="226">
        <v>19</v>
      </c>
      <c r="AD484" s="217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18"/>
      <c r="AT484" s="218"/>
      <c r="AU484" s="218"/>
      <c r="AV484" s="218"/>
      <c r="AW484" s="218"/>
      <c r="AX484" s="218"/>
      <c r="AY484" s="218"/>
      <c r="AZ484" s="218"/>
      <c r="BA484" s="218"/>
      <c r="BB484" s="218"/>
      <c r="BC484" s="218"/>
      <c r="BD484" s="218"/>
      <c r="BE484" s="218"/>
      <c r="BF484" s="218"/>
      <c r="BG484" s="218"/>
      <c r="BH484" s="218"/>
      <c r="BI484" s="218"/>
      <c r="BJ484" s="218"/>
      <c r="BK484" s="218"/>
      <c r="BL484" s="218"/>
      <c r="BM484" s="219">
        <v>88</v>
      </c>
    </row>
    <row r="485" spans="1:65">
      <c r="A485" s="30"/>
      <c r="B485" s="19">
        <v>1</v>
      </c>
      <c r="C485" s="9">
        <v>6</v>
      </c>
      <c r="D485" s="226">
        <v>15</v>
      </c>
      <c r="E485" s="226">
        <v>11.7</v>
      </c>
      <c r="F485" s="226">
        <v>17</v>
      </c>
      <c r="G485" s="220">
        <v>18.600000000000001</v>
      </c>
      <c r="H485" s="220">
        <v>18.5</v>
      </c>
      <c r="I485" s="220">
        <v>18.100000000000001</v>
      </c>
      <c r="J485" s="220">
        <v>17.2</v>
      </c>
      <c r="K485" s="220">
        <v>18</v>
      </c>
      <c r="L485" s="220">
        <v>17.8</v>
      </c>
      <c r="M485" s="220">
        <v>18.382999999999999</v>
      </c>
      <c r="N485" s="220">
        <v>16</v>
      </c>
      <c r="O485" s="226">
        <v>27</v>
      </c>
      <c r="P485" s="220">
        <v>19.019932302476068</v>
      </c>
      <c r="Q485" s="226">
        <v>22.842775915109414</v>
      </c>
      <c r="R485" s="220">
        <v>20.399999999999999</v>
      </c>
      <c r="S485" s="226">
        <v>26.7</v>
      </c>
      <c r="T485" s="226">
        <v>14</v>
      </c>
      <c r="U485" s="220">
        <v>21.49</v>
      </c>
      <c r="V485" s="226">
        <v>26.3</v>
      </c>
      <c r="W485" s="220">
        <v>19.5</v>
      </c>
      <c r="X485" s="226">
        <v>18</v>
      </c>
      <c r="Y485" s="220">
        <v>18.399999999999999</v>
      </c>
      <c r="Z485" s="220">
        <v>17.3</v>
      </c>
      <c r="AA485" s="220">
        <v>19.2</v>
      </c>
      <c r="AB485" s="220">
        <v>22.1</v>
      </c>
      <c r="AC485" s="226">
        <v>19</v>
      </c>
      <c r="AD485" s="217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18"/>
      <c r="AT485" s="218"/>
      <c r="AU485" s="218"/>
      <c r="AV485" s="218"/>
      <c r="AW485" s="218"/>
      <c r="AX485" s="218"/>
      <c r="AY485" s="218"/>
      <c r="AZ485" s="218"/>
      <c r="BA485" s="218"/>
      <c r="BB485" s="218"/>
      <c r="BC485" s="218"/>
      <c r="BD485" s="218"/>
      <c r="BE485" s="218"/>
      <c r="BF485" s="218"/>
      <c r="BG485" s="218"/>
      <c r="BH485" s="218"/>
      <c r="BI485" s="218"/>
      <c r="BJ485" s="218"/>
      <c r="BK485" s="218"/>
      <c r="BL485" s="218"/>
      <c r="BM485" s="221"/>
    </row>
    <row r="486" spans="1:65">
      <c r="A486" s="30"/>
      <c r="B486" s="20" t="s">
        <v>237</v>
      </c>
      <c r="C486" s="12"/>
      <c r="D486" s="222">
        <v>14.833333333333334</v>
      </c>
      <c r="E486" s="222">
        <v>11.799999999999999</v>
      </c>
      <c r="F486" s="222">
        <v>16.833333333333332</v>
      </c>
      <c r="G486" s="222">
        <v>17.95</v>
      </c>
      <c r="H486" s="222">
        <v>18.150000000000002</v>
      </c>
      <c r="I486" s="222">
        <v>17.5</v>
      </c>
      <c r="J486" s="222">
        <v>17.716666666666665</v>
      </c>
      <c r="K486" s="222">
        <v>18.333333333333332</v>
      </c>
      <c r="L486" s="222">
        <v>18.383333333333333</v>
      </c>
      <c r="M486" s="222">
        <v>18.181999999999999</v>
      </c>
      <c r="N486" s="222">
        <v>15.833333333333334</v>
      </c>
      <c r="O486" s="222">
        <v>26.333333333333332</v>
      </c>
      <c r="P486" s="222">
        <v>19.303092991722774</v>
      </c>
      <c r="Q486" s="222">
        <v>22.518757523989319</v>
      </c>
      <c r="R486" s="222">
        <v>19.849999999999998</v>
      </c>
      <c r="S486" s="222">
        <v>26.666666666666668</v>
      </c>
      <c r="T486" s="222">
        <v>13.833333333333334</v>
      </c>
      <c r="U486" s="222">
        <v>21.525000000000002</v>
      </c>
      <c r="V486" s="222">
        <v>26.233333333333334</v>
      </c>
      <c r="W486" s="222">
        <v>19.666666666666668</v>
      </c>
      <c r="X486" s="222">
        <v>19.166666666666668</v>
      </c>
      <c r="Y486" s="222">
        <v>18.866666666666671</v>
      </c>
      <c r="Z486" s="222">
        <v>16.999999999999996</v>
      </c>
      <c r="AA486" s="222">
        <v>19.250000000000004</v>
      </c>
      <c r="AB486" s="222">
        <v>23.116666666666664</v>
      </c>
      <c r="AC486" s="222">
        <v>19.166666666666668</v>
      </c>
      <c r="AD486" s="217"/>
      <c r="AE486" s="218"/>
      <c r="AF486" s="218"/>
      <c r="AG486" s="218"/>
      <c r="AH486" s="218"/>
      <c r="AI486" s="218"/>
      <c r="AJ486" s="218"/>
      <c r="AK486" s="218"/>
      <c r="AL486" s="218"/>
      <c r="AM486" s="218"/>
      <c r="AN486" s="218"/>
      <c r="AO486" s="218"/>
      <c r="AP486" s="218"/>
      <c r="AQ486" s="218"/>
      <c r="AR486" s="218"/>
      <c r="AS486" s="218"/>
      <c r="AT486" s="218"/>
      <c r="AU486" s="218"/>
      <c r="AV486" s="218"/>
      <c r="AW486" s="218"/>
      <c r="AX486" s="218"/>
      <c r="AY486" s="218"/>
      <c r="AZ486" s="218"/>
      <c r="BA486" s="218"/>
      <c r="BB486" s="218"/>
      <c r="BC486" s="218"/>
      <c r="BD486" s="218"/>
      <c r="BE486" s="218"/>
      <c r="BF486" s="218"/>
      <c r="BG486" s="218"/>
      <c r="BH486" s="218"/>
      <c r="BI486" s="218"/>
      <c r="BJ486" s="218"/>
      <c r="BK486" s="218"/>
      <c r="BL486" s="218"/>
      <c r="BM486" s="221"/>
    </row>
    <row r="487" spans="1:65">
      <c r="A487" s="30"/>
      <c r="B487" s="3" t="s">
        <v>238</v>
      </c>
      <c r="C487" s="29"/>
      <c r="D487" s="220">
        <v>15</v>
      </c>
      <c r="E487" s="220">
        <v>11.8</v>
      </c>
      <c r="F487" s="220">
        <v>17</v>
      </c>
      <c r="G487" s="220">
        <v>18.350000000000001</v>
      </c>
      <c r="H487" s="220">
        <v>18.3</v>
      </c>
      <c r="I487" s="220">
        <v>17.55</v>
      </c>
      <c r="J487" s="220">
        <v>17.600000000000001</v>
      </c>
      <c r="K487" s="220">
        <v>18.200000000000003</v>
      </c>
      <c r="L487" s="220">
        <v>18.5</v>
      </c>
      <c r="M487" s="220">
        <v>18.272500000000001</v>
      </c>
      <c r="N487" s="220">
        <v>15.9</v>
      </c>
      <c r="O487" s="220">
        <v>26.5</v>
      </c>
      <c r="P487" s="220">
        <v>19.28998303510674</v>
      </c>
      <c r="Q487" s="220">
        <v>22.460451253317913</v>
      </c>
      <c r="R487" s="220">
        <v>20.100000000000001</v>
      </c>
      <c r="S487" s="220">
        <v>26.549999999999997</v>
      </c>
      <c r="T487" s="220">
        <v>14</v>
      </c>
      <c r="U487" s="220">
        <v>21.535</v>
      </c>
      <c r="V487" s="220">
        <v>26.200000000000003</v>
      </c>
      <c r="W487" s="220">
        <v>19.600000000000001</v>
      </c>
      <c r="X487" s="220">
        <v>19.5</v>
      </c>
      <c r="Y487" s="220">
        <v>18.55</v>
      </c>
      <c r="Z487" s="220">
        <v>17.149999999999999</v>
      </c>
      <c r="AA487" s="220">
        <v>19.149999999999999</v>
      </c>
      <c r="AB487" s="220">
        <v>22.200000000000003</v>
      </c>
      <c r="AC487" s="220">
        <v>19</v>
      </c>
      <c r="AD487" s="217"/>
      <c r="AE487" s="218"/>
      <c r="AF487" s="218"/>
      <c r="AG487" s="218"/>
      <c r="AH487" s="218"/>
      <c r="AI487" s="218"/>
      <c r="AJ487" s="218"/>
      <c r="AK487" s="218"/>
      <c r="AL487" s="218"/>
      <c r="AM487" s="218"/>
      <c r="AN487" s="218"/>
      <c r="AO487" s="218"/>
      <c r="AP487" s="218"/>
      <c r="AQ487" s="218"/>
      <c r="AR487" s="218"/>
      <c r="AS487" s="218"/>
      <c r="AT487" s="218"/>
      <c r="AU487" s="218"/>
      <c r="AV487" s="218"/>
      <c r="AW487" s="218"/>
      <c r="AX487" s="218"/>
      <c r="AY487" s="218"/>
      <c r="AZ487" s="218"/>
      <c r="BA487" s="218"/>
      <c r="BB487" s="218"/>
      <c r="BC487" s="218"/>
      <c r="BD487" s="218"/>
      <c r="BE487" s="218"/>
      <c r="BF487" s="218"/>
      <c r="BG487" s="218"/>
      <c r="BH487" s="218"/>
      <c r="BI487" s="218"/>
      <c r="BJ487" s="218"/>
      <c r="BK487" s="218"/>
      <c r="BL487" s="218"/>
      <c r="BM487" s="221"/>
    </row>
    <row r="488" spans="1:65">
      <c r="A488" s="30"/>
      <c r="B488" s="3" t="s">
        <v>239</v>
      </c>
      <c r="C488" s="29"/>
      <c r="D488" s="24">
        <v>0.40824829046386302</v>
      </c>
      <c r="E488" s="24">
        <v>0.38987177379235849</v>
      </c>
      <c r="F488" s="24">
        <v>0.752772652709081</v>
      </c>
      <c r="G488" s="24">
        <v>0.96902012363005152</v>
      </c>
      <c r="H488" s="24">
        <v>0.43703546766824275</v>
      </c>
      <c r="I488" s="24">
        <v>0.50199601592044574</v>
      </c>
      <c r="J488" s="24">
        <v>0.48339080118126698</v>
      </c>
      <c r="K488" s="24">
        <v>0.42268979957726277</v>
      </c>
      <c r="L488" s="24">
        <v>0.41673332800085283</v>
      </c>
      <c r="M488" s="24">
        <v>0.33720557528012463</v>
      </c>
      <c r="N488" s="24">
        <v>0.19663841605003515</v>
      </c>
      <c r="O488" s="24">
        <v>1.2110601416389968</v>
      </c>
      <c r="P488" s="24">
        <v>0.20895073340596707</v>
      </c>
      <c r="Q488" s="24">
        <v>0.23939760074558575</v>
      </c>
      <c r="R488" s="24">
        <v>1.3967820159208804</v>
      </c>
      <c r="S488" s="24">
        <v>0.40824829046386274</v>
      </c>
      <c r="T488" s="24">
        <v>0.752772652709081</v>
      </c>
      <c r="U488" s="24">
        <v>4.5055521304274794E-2</v>
      </c>
      <c r="V488" s="24">
        <v>0.56450568346710883</v>
      </c>
      <c r="W488" s="24">
        <v>0.60882400303098028</v>
      </c>
      <c r="X488" s="24">
        <v>0.98319208025017502</v>
      </c>
      <c r="Y488" s="24">
        <v>0.78400680269157463</v>
      </c>
      <c r="Z488" s="24">
        <v>0.4289522117905441</v>
      </c>
      <c r="AA488" s="24">
        <v>0.54680892457969232</v>
      </c>
      <c r="AB488" s="24">
        <v>2.3735346356576863</v>
      </c>
      <c r="AC488" s="24">
        <v>0.40824829046386296</v>
      </c>
      <c r="AD488" s="158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3" t="s">
        <v>87</v>
      </c>
      <c r="C489" s="29"/>
      <c r="D489" s="13">
        <v>2.7522356660485147E-2</v>
      </c>
      <c r="E489" s="13">
        <v>3.3039980829860892E-2</v>
      </c>
      <c r="F489" s="13">
        <v>4.4719167487668181E-2</v>
      </c>
      <c r="G489" s="13">
        <v>5.3984408001674179E-2</v>
      </c>
      <c r="H489" s="13">
        <v>2.4079089127726869E-2</v>
      </c>
      <c r="I489" s="13">
        <v>2.868548662402547E-2</v>
      </c>
      <c r="J489" s="13">
        <v>2.7284523114652889E-2</v>
      </c>
      <c r="K489" s="13">
        <v>2.305580724966888E-2</v>
      </c>
      <c r="L489" s="13">
        <v>2.2669084025431704E-2</v>
      </c>
      <c r="M489" s="13">
        <v>1.8546121179195064E-2</v>
      </c>
      <c r="N489" s="13">
        <v>1.2419268382107483E-2</v>
      </c>
      <c r="O489" s="13">
        <v>4.5989625631860639E-2</v>
      </c>
      <c r="P489" s="13">
        <v>1.0824728114585874E-2</v>
      </c>
      <c r="Q489" s="13">
        <v>1.0631030619276156E-2</v>
      </c>
      <c r="R489" s="13">
        <v>7.0366852187449896E-2</v>
      </c>
      <c r="S489" s="13">
        <v>1.5309310892394852E-2</v>
      </c>
      <c r="T489" s="13">
        <v>5.4417300195837182E-2</v>
      </c>
      <c r="U489" s="13">
        <v>2.0931717214529521E-3</v>
      </c>
      <c r="V489" s="13">
        <v>2.1518641047030832E-2</v>
      </c>
      <c r="W489" s="13">
        <v>3.095715269649052E-2</v>
      </c>
      <c r="X489" s="13">
        <v>5.1296978100009126E-2</v>
      </c>
      <c r="Y489" s="13">
        <v>4.1555130884712431E-2</v>
      </c>
      <c r="Z489" s="13">
        <v>2.52324830465026E-2</v>
      </c>
      <c r="AA489" s="13">
        <v>2.8405658419724273E-2</v>
      </c>
      <c r="AB489" s="13">
        <v>0.10267633607747743</v>
      </c>
      <c r="AC489" s="13">
        <v>2.1299910806810238E-2</v>
      </c>
      <c r="AD489" s="158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240</v>
      </c>
      <c r="C490" s="29"/>
      <c r="D490" s="13">
        <v>-0.2080891283988987</v>
      </c>
      <c r="E490" s="13">
        <v>-0.37003045270384316</v>
      </c>
      <c r="F490" s="13">
        <v>-0.10131462885717735</v>
      </c>
      <c r="G490" s="13">
        <v>-4.1698866613049446E-2</v>
      </c>
      <c r="H490" s="13">
        <v>-3.1021416658877143E-2</v>
      </c>
      <c r="I490" s="13">
        <v>-6.5723129009936709E-2</v>
      </c>
      <c r="J490" s="13">
        <v>-5.4155891559583669E-2</v>
      </c>
      <c r="K490" s="13">
        <v>-2.1233754200886135E-2</v>
      </c>
      <c r="L490" s="13">
        <v>-1.8564391712343142E-2</v>
      </c>
      <c r="M490" s="13">
        <v>-2.9313024666209775E-2</v>
      </c>
      <c r="N490" s="13">
        <v>-0.15470187862803797</v>
      </c>
      <c r="O490" s="13">
        <v>0.40586424396599985</v>
      </c>
      <c r="P490" s="13">
        <v>3.0539046899255684E-2</v>
      </c>
      <c r="Q490" s="13">
        <v>0.20221453246266763</v>
      </c>
      <c r="R490" s="13">
        <v>5.9736907951585927E-2</v>
      </c>
      <c r="S490" s="13">
        <v>0.42365999388962017</v>
      </c>
      <c r="T490" s="13">
        <v>-0.26147637816975955</v>
      </c>
      <c r="U490" s="13">
        <v>0.14916055131777783</v>
      </c>
      <c r="V490" s="13">
        <v>0.40052551898891386</v>
      </c>
      <c r="W490" s="13">
        <v>4.9949245493595029E-2</v>
      </c>
      <c r="X490" s="13">
        <v>2.3255620608164662E-2</v>
      </c>
      <c r="Y490" s="13">
        <v>7.2394456769064863E-3</v>
      </c>
      <c r="Z490" s="13">
        <v>-9.2416753895367298E-2</v>
      </c>
      <c r="AA490" s="13">
        <v>2.7704558089069797E-2</v>
      </c>
      <c r="AB490" s="13">
        <v>0.23413525720306438</v>
      </c>
      <c r="AC490" s="13">
        <v>2.3255620608164662E-2</v>
      </c>
      <c r="AD490" s="158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46" t="s">
        <v>241</v>
      </c>
      <c r="C491" s="47"/>
      <c r="D491" s="45" t="s">
        <v>242</v>
      </c>
      <c r="E491" s="45">
        <v>4.25</v>
      </c>
      <c r="F491" s="45" t="s">
        <v>242</v>
      </c>
      <c r="G491" s="45">
        <v>0.42</v>
      </c>
      <c r="H491" s="45">
        <v>0.3</v>
      </c>
      <c r="I491" s="45">
        <v>0.7</v>
      </c>
      <c r="J491" s="45">
        <v>0.56999999999999995</v>
      </c>
      <c r="K491" s="45">
        <v>0.18</v>
      </c>
      <c r="L491" s="45">
        <v>0.15</v>
      </c>
      <c r="M491" s="45">
        <v>0.28000000000000003</v>
      </c>
      <c r="N491" s="45">
        <v>1.74</v>
      </c>
      <c r="O491" s="45" t="s">
        <v>242</v>
      </c>
      <c r="P491" s="45">
        <v>0.42</v>
      </c>
      <c r="Q491" s="45">
        <v>2.42</v>
      </c>
      <c r="R491" s="45">
        <v>0.76</v>
      </c>
      <c r="S491" s="45">
        <v>5.01</v>
      </c>
      <c r="T491" s="45" t="s">
        <v>242</v>
      </c>
      <c r="U491" s="45">
        <v>1.81</v>
      </c>
      <c r="V491" s="45">
        <v>4.74</v>
      </c>
      <c r="W491" s="45">
        <v>0.65</v>
      </c>
      <c r="X491" s="45" t="s">
        <v>242</v>
      </c>
      <c r="Y491" s="45">
        <v>0.15</v>
      </c>
      <c r="Z491" s="45">
        <v>1.01</v>
      </c>
      <c r="AA491" s="45">
        <v>0.39</v>
      </c>
      <c r="AB491" s="45">
        <v>2.8</v>
      </c>
      <c r="AC491" s="45" t="s">
        <v>242</v>
      </c>
      <c r="AD491" s="158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1" t="s">
        <v>317</v>
      </c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BM492" s="55"/>
    </row>
    <row r="493" spans="1:65">
      <c r="BM493" s="55"/>
    </row>
    <row r="494" spans="1:65" ht="15">
      <c r="B494" s="8" t="s">
        <v>572</v>
      </c>
      <c r="BM494" s="28" t="s">
        <v>67</v>
      </c>
    </row>
    <row r="495" spans="1:65" ht="15">
      <c r="A495" s="25" t="s">
        <v>20</v>
      </c>
      <c r="B495" s="18" t="s">
        <v>114</v>
      </c>
      <c r="C495" s="15" t="s">
        <v>115</v>
      </c>
      <c r="D495" s="16" t="s">
        <v>233</v>
      </c>
      <c r="E495" s="17" t="s">
        <v>233</v>
      </c>
      <c r="F495" s="17" t="s">
        <v>233</v>
      </c>
      <c r="G495" s="17" t="s">
        <v>233</v>
      </c>
      <c r="H495" s="17" t="s">
        <v>233</v>
      </c>
      <c r="I495" s="17" t="s">
        <v>233</v>
      </c>
      <c r="J495" s="17" t="s">
        <v>233</v>
      </c>
      <c r="K495" s="17" t="s">
        <v>233</v>
      </c>
      <c r="L495" s="17" t="s">
        <v>233</v>
      </c>
      <c r="M495" s="17" t="s">
        <v>233</v>
      </c>
      <c r="N495" s="17" t="s">
        <v>233</v>
      </c>
      <c r="O495" s="17" t="s">
        <v>233</v>
      </c>
      <c r="P495" s="17" t="s">
        <v>233</v>
      </c>
      <c r="Q495" s="17" t="s">
        <v>233</v>
      </c>
      <c r="R495" s="17" t="s">
        <v>233</v>
      </c>
      <c r="S495" s="17" t="s">
        <v>233</v>
      </c>
      <c r="T495" s="17" t="s">
        <v>233</v>
      </c>
      <c r="U495" s="17" t="s">
        <v>233</v>
      </c>
      <c r="V495" s="17" t="s">
        <v>233</v>
      </c>
      <c r="W495" s="17" t="s">
        <v>233</v>
      </c>
      <c r="X495" s="17" t="s">
        <v>233</v>
      </c>
      <c r="Y495" s="17" t="s">
        <v>233</v>
      </c>
      <c r="Z495" s="17" t="s">
        <v>233</v>
      </c>
      <c r="AA495" s="158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 t="s">
        <v>234</v>
      </c>
      <c r="C496" s="9" t="s">
        <v>234</v>
      </c>
      <c r="D496" s="155" t="s">
        <v>244</v>
      </c>
      <c r="E496" s="157" t="s">
        <v>245</v>
      </c>
      <c r="F496" s="157" t="s">
        <v>247</v>
      </c>
      <c r="G496" s="157" t="s">
        <v>248</v>
      </c>
      <c r="H496" s="157" t="s">
        <v>249</v>
      </c>
      <c r="I496" s="157" t="s">
        <v>250</v>
      </c>
      <c r="J496" s="157" t="s">
        <v>251</v>
      </c>
      <c r="K496" s="157" t="s">
        <v>252</v>
      </c>
      <c r="L496" s="157" t="s">
        <v>253</v>
      </c>
      <c r="M496" s="157" t="s">
        <v>255</v>
      </c>
      <c r="N496" s="157" t="s">
        <v>256</v>
      </c>
      <c r="O496" s="157" t="s">
        <v>257</v>
      </c>
      <c r="P496" s="157" t="s">
        <v>258</v>
      </c>
      <c r="Q496" s="157" t="s">
        <v>260</v>
      </c>
      <c r="R496" s="157" t="s">
        <v>261</v>
      </c>
      <c r="S496" s="157" t="s">
        <v>262</v>
      </c>
      <c r="T496" s="157" t="s">
        <v>264</v>
      </c>
      <c r="U496" s="157" t="s">
        <v>266</v>
      </c>
      <c r="V496" s="157" t="s">
        <v>268</v>
      </c>
      <c r="W496" s="157" t="s">
        <v>269</v>
      </c>
      <c r="X496" s="157" t="s">
        <v>270</v>
      </c>
      <c r="Y496" s="157" t="s">
        <v>235</v>
      </c>
      <c r="Z496" s="157" t="s">
        <v>271</v>
      </c>
      <c r="AA496" s="158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 t="s">
        <v>3</v>
      </c>
    </row>
    <row r="497" spans="1:65">
      <c r="A497" s="30"/>
      <c r="B497" s="19"/>
      <c r="C497" s="9"/>
      <c r="D497" s="10" t="s">
        <v>281</v>
      </c>
      <c r="E497" s="11" t="s">
        <v>281</v>
      </c>
      <c r="F497" s="11" t="s">
        <v>280</v>
      </c>
      <c r="G497" s="11" t="s">
        <v>280</v>
      </c>
      <c r="H497" s="11" t="s">
        <v>280</v>
      </c>
      <c r="I497" s="11" t="s">
        <v>280</v>
      </c>
      <c r="J497" s="11" t="s">
        <v>280</v>
      </c>
      <c r="K497" s="11" t="s">
        <v>281</v>
      </c>
      <c r="L497" s="11" t="s">
        <v>280</v>
      </c>
      <c r="M497" s="11" t="s">
        <v>305</v>
      </c>
      <c r="N497" s="11" t="s">
        <v>280</v>
      </c>
      <c r="O497" s="11" t="s">
        <v>281</v>
      </c>
      <c r="P497" s="11" t="s">
        <v>281</v>
      </c>
      <c r="Q497" s="11" t="s">
        <v>281</v>
      </c>
      <c r="R497" s="11" t="s">
        <v>281</v>
      </c>
      <c r="S497" s="11" t="s">
        <v>305</v>
      </c>
      <c r="T497" s="11" t="s">
        <v>281</v>
      </c>
      <c r="U497" s="11" t="s">
        <v>305</v>
      </c>
      <c r="V497" s="11" t="s">
        <v>281</v>
      </c>
      <c r="W497" s="11" t="s">
        <v>281</v>
      </c>
      <c r="X497" s="11" t="s">
        <v>281</v>
      </c>
      <c r="Y497" s="11" t="s">
        <v>305</v>
      </c>
      <c r="Z497" s="11" t="s">
        <v>281</v>
      </c>
      <c r="AA497" s="158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9"/>
      <c r="C498" s="9"/>
      <c r="D498" s="26" t="s">
        <v>306</v>
      </c>
      <c r="E498" s="26" t="s">
        <v>306</v>
      </c>
      <c r="F498" s="26" t="s">
        <v>306</v>
      </c>
      <c r="G498" s="26" t="s">
        <v>306</v>
      </c>
      <c r="H498" s="26" t="s">
        <v>306</v>
      </c>
      <c r="I498" s="26" t="s">
        <v>306</v>
      </c>
      <c r="J498" s="26" t="s">
        <v>306</v>
      </c>
      <c r="K498" s="26" t="s">
        <v>306</v>
      </c>
      <c r="L498" s="26" t="s">
        <v>121</v>
      </c>
      <c r="M498" s="26" t="s">
        <v>307</v>
      </c>
      <c r="N498" s="26" t="s">
        <v>308</v>
      </c>
      <c r="O498" s="26" t="s">
        <v>306</v>
      </c>
      <c r="P498" s="26" t="s">
        <v>307</v>
      </c>
      <c r="Q498" s="26" t="s">
        <v>307</v>
      </c>
      <c r="R498" s="26" t="s">
        <v>309</v>
      </c>
      <c r="S498" s="26" t="s">
        <v>309</v>
      </c>
      <c r="T498" s="26" t="s">
        <v>308</v>
      </c>
      <c r="U498" s="26" t="s">
        <v>309</v>
      </c>
      <c r="V498" s="26" t="s">
        <v>309</v>
      </c>
      <c r="W498" s="26" t="s">
        <v>309</v>
      </c>
      <c r="X498" s="26" t="s">
        <v>306</v>
      </c>
      <c r="Y498" s="26" t="s">
        <v>309</v>
      </c>
      <c r="Z498" s="26" t="s">
        <v>308</v>
      </c>
      <c r="AA498" s="158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3</v>
      </c>
    </row>
    <row r="499" spans="1:65">
      <c r="A499" s="30"/>
      <c r="B499" s="18">
        <v>1</v>
      </c>
      <c r="C499" s="14">
        <v>1</v>
      </c>
      <c r="D499" s="151">
        <v>6</v>
      </c>
      <c r="E499" s="22">
        <v>6.6</v>
      </c>
      <c r="F499" s="22">
        <v>5.8</v>
      </c>
      <c r="G499" s="22">
        <v>5.8</v>
      </c>
      <c r="H499" s="22">
        <v>5.6</v>
      </c>
      <c r="I499" s="22">
        <v>5</v>
      </c>
      <c r="J499" s="22">
        <v>5.8</v>
      </c>
      <c r="K499" s="22">
        <v>5</v>
      </c>
      <c r="L499" s="22">
        <v>5.3</v>
      </c>
      <c r="M499" s="151">
        <v>7</v>
      </c>
      <c r="N499" s="22">
        <v>5.2757237735423725</v>
      </c>
      <c r="O499" s="151">
        <v>2.2109999999999999</v>
      </c>
      <c r="P499" s="22">
        <v>5.6542197320120282</v>
      </c>
      <c r="Q499" s="151">
        <v>6.7</v>
      </c>
      <c r="R499" s="22">
        <v>6.5</v>
      </c>
      <c r="S499" s="151">
        <v>8.2100000000000009</v>
      </c>
      <c r="T499" s="151">
        <v>7.3</v>
      </c>
      <c r="U499" s="151">
        <v>7</v>
      </c>
      <c r="V499" s="151">
        <v>5</v>
      </c>
      <c r="W499" s="151">
        <v>6</v>
      </c>
      <c r="X499" s="22">
        <v>5.2</v>
      </c>
      <c r="Y499" s="151">
        <v>8</v>
      </c>
      <c r="Z499" s="151">
        <v>5</v>
      </c>
      <c r="AA499" s="158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>
        <v>1</v>
      </c>
      <c r="C500" s="9">
        <v>2</v>
      </c>
      <c r="D500" s="154">
        <v>6</v>
      </c>
      <c r="E500" s="11">
        <v>6.2</v>
      </c>
      <c r="F500" s="11">
        <v>5.8</v>
      </c>
      <c r="G500" s="11">
        <v>6.1</v>
      </c>
      <c r="H500" s="11">
        <v>5.8</v>
      </c>
      <c r="I500" s="11">
        <v>5.3</v>
      </c>
      <c r="J500" s="11">
        <v>5.5</v>
      </c>
      <c r="K500" s="11">
        <v>4.5</v>
      </c>
      <c r="L500" s="11">
        <v>5.0999999999999996</v>
      </c>
      <c r="M500" s="154">
        <v>7</v>
      </c>
      <c r="N500" s="11">
        <v>5.1327878992457627</v>
      </c>
      <c r="O500" s="154">
        <v>5.5179999999999998</v>
      </c>
      <c r="P500" s="11">
        <v>5.3104585388465981</v>
      </c>
      <c r="Q500" s="154">
        <v>6.8</v>
      </c>
      <c r="R500" s="11">
        <v>5.7</v>
      </c>
      <c r="S500" s="154">
        <v>8.23</v>
      </c>
      <c r="T500" s="154">
        <v>7.2</v>
      </c>
      <c r="U500" s="154">
        <v>7</v>
      </c>
      <c r="V500" s="154">
        <v>5</v>
      </c>
      <c r="W500" s="154">
        <v>6</v>
      </c>
      <c r="X500" s="11">
        <v>5.7</v>
      </c>
      <c r="Y500" s="154">
        <v>6</v>
      </c>
      <c r="Z500" s="154">
        <v>6</v>
      </c>
      <c r="AA500" s="158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 t="e">
        <v>#N/A</v>
      </c>
    </row>
    <row r="501" spans="1:65">
      <c r="A501" s="30"/>
      <c r="B501" s="19">
        <v>1</v>
      </c>
      <c r="C501" s="9">
        <v>3</v>
      </c>
      <c r="D501" s="154">
        <v>6</v>
      </c>
      <c r="E501" s="11">
        <v>7.2</v>
      </c>
      <c r="F501" s="11">
        <v>5.3</v>
      </c>
      <c r="G501" s="11">
        <v>5.9</v>
      </c>
      <c r="H501" s="11">
        <v>5.8</v>
      </c>
      <c r="I501" s="11">
        <v>5.5</v>
      </c>
      <c r="J501" s="11">
        <v>5.6</v>
      </c>
      <c r="K501" s="11">
        <v>4.5999999999999996</v>
      </c>
      <c r="L501" s="11">
        <v>5.3</v>
      </c>
      <c r="M501" s="154">
        <v>7</v>
      </c>
      <c r="N501" s="11">
        <v>5.2158443362627125</v>
      </c>
      <c r="O501" s="154">
        <v>2.91</v>
      </c>
      <c r="P501" s="11">
        <v>5.3541057160869174</v>
      </c>
      <c r="Q501" s="154">
        <v>6.9</v>
      </c>
      <c r="R501" s="11">
        <v>5.5</v>
      </c>
      <c r="S501" s="154">
        <v>8.2100000000000009</v>
      </c>
      <c r="T501" s="154">
        <v>7.5</v>
      </c>
      <c r="U501" s="154">
        <v>6</v>
      </c>
      <c r="V501" s="154">
        <v>5</v>
      </c>
      <c r="W501" s="154">
        <v>6</v>
      </c>
      <c r="X501" s="11">
        <v>5.2</v>
      </c>
      <c r="Y501" s="154">
        <v>5</v>
      </c>
      <c r="Z501" s="154">
        <v>5</v>
      </c>
      <c r="AA501" s="158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16</v>
      </c>
    </row>
    <row r="502" spans="1:65">
      <c r="A502" s="30"/>
      <c r="B502" s="19">
        <v>1</v>
      </c>
      <c r="C502" s="9">
        <v>4</v>
      </c>
      <c r="D502" s="154">
        <v>6</v>
      </c>
      <c r="E502" s="11">
        <v>7</v>
      </c>
      <c r="F502" s="11">
        <v>5.5</v>
      </c>
      <c r="G502" s="11">
        <v>6.3</v>
      </c>
      <c r="H502" s="11">
        <v>5.4</v>
      </c>
      <c r="I502" s="11">
        <v>5.5</v>
      </c>
      <c r="J502" s="11">
        <v>5.4</v>
      </c>
      <c r="K502" s="11">
        <v>4.4000000000000004</v>
      </c>
      <c r="L502" s="11">
        <v>5.5</v>
      </c>
      <c r="M502" s="154">
        <v>7</v>
      </c>
      <c r="N502" s="11">
        <v>5.0895841947203397</v>
      </c>
      <c r="O502" s="154">
        <v>4.8</v>
      </c>
      <c r="P502" s="11">
        <v>5.783665256015798</v>
      </c>
      <c r="Q502" s="154">
        <v>7</v>
      </c>
      <c r="R502" s="11">
        <v>5.8</v>
      </c>
      <c r="S502" s="154">
        <v>8.2899999999999991</v>
      </c>
      <c r="T502" s="154">
        <v>7.3</v>
      </c>
      <c r="U502" s="154">
        <v>7</v>
      </c>
      <c r="V502" s="154">
        <v>5</v>
      </c>
      <c r="W502" s="154">
        <v>6</v>
      </c>
      <c r="X502" s="11">
        <v>5.3</v>
      </c>
      <c r="Y502" s="154">
        <v>8</v>
      </c>
      <c r="Z502" s="154">
        <v>5</v>
      </c>
      <c r="AA502" s="158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5.5661289243959038</v>
      </c>
    </row>
    <row r="503" spans="1:65">
      <c r="A503" s="30"/>
      <c r="B503" s="19">
        <v>1</v>
      </c>
      <c r="C503" s="9">
        <v>5</v>
      </c>
      <c r="D503" s="154">
        <v>6</v>
      </c>
      <c r="E503" s="11">
        <v>6.9</v>
      </c>
      <c r="F503" s="11">
        <v>5.2</v>
      </c>
      <c r="G503" s="11">
        <v>6.2</v>
      </c>
      <c r="H503" s="11">
        <v>5.5</v>
      </c>
      <c r="I503" s="11">
        <v>5.3</v>
      </c>
      <c r="J503" s="11">
        <v>5.3</v>
      </c>
      <c r="K503" s="11">
        <v>4.9000000000000004</v>
      </c>
      <c r="L503" s="11">
        <v>5.5</v>
      </c>
      <c r="M503" s="154">
        <v>7</v>
      </c>
      <c r="N503" s="11">
        <v>5.073148135135594</v>
      </c>
      <c r="O503" s="154">
        <v>4.6689999999999996</v>
      </c>
      <c r="P503" s="11">
        <v>5.6885107381822877</v>
      </c>
      <c r="Q503" s="154">
        <v>7</v>
      </c>
      <c r="R503" s="11">
        <v>5.5</v>
      </c>
      <c r="S503" s="154">
        <v>8.24</v>
      </c>
      <c r="T503" s="154">
        <v>7.1</v>
      </c>
      <c r="U503" s="154">
        <v>7</v>
      </c>
      <c r="V503" s="154">
        <v>5</v>
      </c>
      <c r="W503" s="154">
        <v>5</v>
      </c>
      <c r="X503" s="11">
        <v>5.4</v>
      </c>
      <c r="Y503" s="154">
        <v>4</v>
      </c>
      <c r="Z503" s="154">
        <v>5</v>
      </c>
      <c r="AA503" s="158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89</v>
      </c>
    </row>
    <row r="504" spans="1:65">
      <c r="A504" s="30"/>
      <c r="B504" s="19">
        <v>1</v>
      </c>
      <c r="C504" s="9">
        <v>6</v>
      </c>
      <c r="D504" s="154">
        <v>6</v>
      </c>
      <c r="E504" s="11">
        <v>6.8</v>
      </c>
      <c r="F504" s="11">
        <v>5.4</v>
      </c>
      <c r="G504" s="11">
        <v>5.8</v>
      </c>
      <c r="H504" s="11">
        <v>5.4</v>
      </c>
      <c r="I504" s="11">
        <v>5.3</v>
      </c>
      <c r="J504" s="11">
        <v>5.8</v>
      </c>
      <c r="K504" s="11">
        <v>4.4000000000000004</v>
      </c>
      <c r="L504" s="11">
        <v>5.7</v>
      </c>
      <c r="M504" s="154">
        <v>7</v>
      </c>
      <c r="N504" s="11">
        <v>5.3660252146101701</v>
      </c>
      <c r="O504" s="154">
        <v>2.21</v>
      </c>
      <c r="P504" s="11">
        <v>5.9172090218444877</v>
      </c>
      <c r="Q504" s="154">
        <v>7</v>
      </c>
      <c r="R504" s="11">
        <v>6.3</v>
      </c>
      <c r="S504" s="153">
        <v>7.51</v>
      </c>
      <c r="T504" s="154">
        <v>7.2</v>
      </c>
      <c r="U504" s="154">
        <v>7</v>
      </c>
      <c r="V504" s="154">
        <v>5</v>
      </c>
      <c r="W504" s="154">
        <v>5</v>
      </c>
      <c r="X504" s="11">
        <v>5</v>
      </c>
      <c r="Y504" s="154">
        <v>6</v>
      </c>
      <c r="Z504" s="154">
        <v>5</v>
      </c>
      <c r="AA504" s="158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20" t="s">
        <v>237</v>
      </c>
      <c r="C505" s="12"/>
      <c r="D505" s="23">
        <v>6</v>
      </c>
      <c r="E505" s="23">
        <v>6.7833333333333323</v>
      </c>
      <c r="F505" s="23">
        <v>5.5</v>
      </c>
      <c r="G505" s="23">
        <v>6.0166666666666657</v>
      </c>
      <c r="H505" s="23">
        <v>5.583333333333333</v>
      </c>
      <c r="I505" s="23">
        <v>5.3166666666666673</v>
      </c>
      <c r="J505" s="23">
        <v>5.5666666666666664</v>
      </c>
      <c r="K505" s="23">
        <v>4.6333333333333329</v>
      </c>
      <c r="L505" s="23">
        <v>5.3999999999999995</v>
      </c>
      <c r="M505" s="23">
        <v>7</v>
      </c>
      <c r="N505" s="23">
        <v>5.1921855922528257</v>
      </c>
      <c r="O505" s="23">
        <v>3.7196666666666669</v>
      </c>
      <c r="P505" s="23">
        <v>5.6180281671646854</v>
      </c>
      <c r="Q505" s="23">
        <v>6.8999999999999995</v>
      </c>
      <c r="R505" s="23">
        <v>5.8833333333333329</v>
      </c>
      <c r="S505" s="23">
        <v>8.1150000000000002</v>
      </c>
      <c r="T505" s="23">
        <v>7.2666666666666666</v>
      </c>
      <c r="U505" s="23">
        <v>6.833333333333333</v>
      </c>
      <c r="V505" s="23">
        <v>5</v>
      </c>
      <c r="W505" s="23">
        <v>5.666666666666667</v>
      </c>
      <c r="X505" s="23">
        <v>5.3000000000000007</v>
      </c>
      <c r="Y505" s="23">
        <v>6.166666666666667</v>
      </c>
      <c r="Z505" s="23">
        <v>5.166666666666667</v>
      </c>
      <c r="AA505" s="158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238</v>
      </c>
      <c r="C506" s="29"/>
      <c r="D506" s="11">
        <v>6</v>
      </c>
      <c r="E506" s="11">
        <v>6.85</v>
      </c>
      <c r="F506" s="11">
        <v>5.45</v>
      </c>
      <c r="G506" s="11">
        <v>6</v>
      </c>
      <c r="H506" s="11">
        <v>5.55</v>
      </c>
      <c r="I506" s="11">
        <v>5.3</v>
      </c>
      <c r="J506" s="11">
        <v>5.55</v>
      </c>
      <c r="K506" s="11">
        <v>4.55</v>
      </c>
      <c r="L506" s="11">
        <v>5.4</v>
      </c>
      <c r="M506" s="11">
        <v>7</v>
      </c>
      <c r="N506" s="11">
        <v>5.1743161177542376</v>
      </c>
      <c r="O506" s="11">
        <v>3.7894999999999999</v>
      </c>
      <c r="P506" s="11">
        <v>5.6713652350971575</v>
      </c>
      <c r="Q506" s="11">
        <v>6.95</v>
      </c>
      <c r="R506" s="11">
        <v>5.75</v>
      </c>
      <c r="S506" s="11">
        <v>8.2200000000000006</v>
      </c>
      <c r="T506" s="11">
        <v>7.25</v>
      </c>
      <c r="U506" s="11">
        <v>7</v>
      </c>
      <c r="V506" s="11">
        <v>5</v>
      </c>
      <c r="W506" s="11">
        <v>6</v>
      </c>
      <c r="X506" s="11">
        <v>5.25</v>
      </c>
      <c r="Y506" s="11">
        <v>6</v>
      </c>
      <c r="Z506" s="11">
        <v>5</v>
      </c>
      <c r="AA506" s="158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239</v>
      </c>
      <c r="C507" s="29"/>
      <c r="D507" s="24">
        <v>0</v>
      </c>
      <c r="E507" s="24">
        <v>0.3488074922742726</v>
      </c>
      <c r="F507" s="24">
        <v>0.25298221281347022</v>
      </c>
      <c r="G507" s="24">
        <v>0.21369760566432808</v>
      </c>
      <c r="H507" s="24">
        <v>0.18348478592697157</v>
      </c>
      <c r="I507" s="24">
        <v>0.18348478592697179</v>
      </c>
      <c r="J507" s="24">
        <v>0.20655911179772879</v>
      </c>
      <c r="K507" s="24">
        <v>0.2581988897471611</v>
      </c>
      <c r="L507" s="24">
        <v>0.20976176963403048</v>
      </c>
      <c r="M507" s="24">
        <v>0</v>
      </c>
      <c r="N507" s="24">
        <v>0.11487700127506109</v>
      </c>
      <c r="O507" s="24">
        <v>1.4500403672541895</v>
      </c>
      <c r="P507" s="24">
        <v>0.23978181233779275</v>
      </c>
      <c r="Q507" s="24">
        <v>0.12649110640673514</v>
      </c>
      <c r="R507" s="24">
        <v>0.42150523919242883</v>
      </c>
      <c r="S507" s="24">
        <v>0.2978422401205042</v>
      </c>
      <c r="T507" s="24">
        <v>0.13662601021279466</v>
      </c>
      <c r="U507" s="24">
        <v>0.40824829046386302</v>
      </c>
      <c r="V507" s="24">
        <v>0</v>
      </c>
      <c r="W507" s="24">
        <v>0.51639777949432231</v>
      </c>
      <c r="X507" s="24">
        <v>0.23664319132398473</v>
      </c>
      <c r="Y507" s="24">
        <v>1.6020819787597227</v>
      </c>
      <c r="Z507" s="24">
        <v>0.40824829046386302</v>
      </c>
      <c r="AA507" s="223"/>
      <c r="AB507" s="224"/>
      <c r="AC507" s="224"/>
      <c r="AD507" s="224"/>
      <c r="AE507" s="224"/>
      <c r="AF507" s="224"/>
      <c r="AG507" s="224"/>
      <c r="AH507" s="224"/>
      <c r="AI507" s="224"/>
      <c r="AJ507" s="224"/>
      <c r="AK507" s="224"/>
      <c r="AL507" s="224"/>
      <c r="AM507" s="224"/>
      <c r="AN507" s="224"/>
      <c r="AO507" s="224"/>
      <c r="AP507" s="224"/>
      <c r="AQ507" s="224"/>
      <c r="AR507" s="224"/>
      <c r="AS507" s="224"/>
      <c r="AT507" s="224"/>
      <c r="AU507" s="224"/>
      <c r="AV507" s="224"/>
      <c r="AW507" s="224"/>
      <c r="AX507" s="224"/>
      <c r="AY507" s="224"/>
      <c r="AZ507" s="224"/>
      <c r="BA507" s="224"/>
      <c r="BB507" s="224"/>
      <c r="BC507" s="224"/>
      <c r="BD507" s="224"/>
      <c r="BE507" s="224"/>
      <c r="BF507" s="224"/>
      <c r="BG507" s="224"/>
      <c r="BH507" s="224"/>
      <c r="BI507" s="224"/>
      <c r="BJ507" s="224"/>
      <c r="BK507" s="224"/>
      <c r="BL507" s="224"/>
      <c r="BM507" s="56"/>
    </row>
    <row r="508" spans="1:65">
      <c r="A508" s="30"/>
      <c r="B508" s="3" t="s">
        <v>87</v>
      </c>
      <c r="C508" s="29"/>
      <c r="D508" s="13">
        <v>0</v>
      </c>
      <c r="E508" s="13">
        <v>5.1421251932325204E-2</v>
      </c>
      <c r="F508" s="13">
        <v>4.5996765966085491E-2</v>
      </c>
      <c r="G508" s="13">
        <v>3.5517607589639018E-2</v>
      </c>
      <c r="H508" s="13">
        <v>3.2862946733188937E-2</v>
      </c>
      <c r="I508" s="13">
        <v>3.4511245001938265E-2</v>
      </c>
      <c r="J508" s="13">
        <v>3.7106427269053076E-2</v>
      </c>
      <c r="K508" s="13">
        <v>5.5726379082121108E-2</v>
      </c>
      <c r="L508" s="13">
        <v>3.8844772154450091E-2</v>
      </c>
      <c r="M508" s="13">
        <v>0</v>
      </c>
      <c r="N508" s="13">
        <v>2.2124979786251702E-2</v>
      </c>
      <c r="O508" s="13">
        <v>0.38983072871785718</v>
      </c>
      <c r="P508" s="13">
        <v>4.2680777882038667E-2</v>
      </c>
      <c r="Q508" s="13">
        <v>1.8332044406773211E-2</v>
      </c>
      <c r="R508" s="13">
        <v>7.1643950004378842E-2</v>
      </c>
      <c r="S508" s="13">
        <v>3.6702679004375134E-2</v>
      </c>
      <c r="T508" s="13">
        <v>1.8801744524696514E-2</v>
      </c>
      <c r="U508" s="13">
        <v>5.9743652263004349E-2</v>
      </c>
      <c r="V508" s="13">
        <v>0</v>
      </c>
      <c r="W508" s="13">
        <v>9.1129019910762749E-2</v>
      </c>
      <c r="X508" s="13">
        <v>4.4649658740374472E-2</v>
      </c>
      <c r="Y508" s="13">
        <v>0.25979707763671178</v>
      </c>
      <c r="Z508" s="13">
        <v>7.901579815429606E-2</v>
      </c>
      <c r="AA508" s="158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240</v>
      </c>
      <c r="C509" s="29"/>
      <c r="D509" s="13">
        <v>7.7948441636426002E-2</v>
      </c>
      <c r="E509" s="13">
        <v>0.21868059929451467</v>
      </c>
      <c r="F509" s="13">
        <v>-1.1880595166609553E-2</v>
      </c>
      <c r="G509" s="13">
        <v>8.0942742863193695E-2</v>
      </c>
      <c r="H509" s="13">
        <v>3.0909109672296875E-3</v>
      </c>
      <c r="I509" s="13">
        <v>-4.4817908661055839E-2</v>
      </c>
      <c r="J509" s="13">
        <v>9.6609740461772731E-5</v>
      </c>
      <c r="K509" s="13">
        <v>-0.1675842589585379</v>
      </c>
      <c r="L509" s="13">
        <v>-2.984640252721682E-2</v>
      </c>
      <c r="M509" s="13">
        <v>0.25760651524249689</v>
      </c>
      <c r="N509" s="13">
        <v>-6.7181938690660581E-2</v>
      </c>
      <c r="O509" s="13">
        <v>-0.33173185220995127</v>
      </c>
      <c r="P509" s="13">
        <v>9.3241179774530281E-3</v>
      </c>
      <c r="Q509" s="13">
        <v>0.23964070788188963</v>
      </c>
      <c r="R509" s="13">
        <v>5.6988333049050821E-2</v>
      </c>
      <c r="S509" s="13">
        <v>0.4579252673132661</v>
      </c>
      <c r="T509" s="13">
        <v>0.30551533487078242</v>
      </c>
      <c r="U509" s="13">
        <v>0.22766350297481841</v>
      </c>
      <c r="V509" s="13">
        <v>-0.10170963196964511</v>
      </c>
      <c r="W509" s="13">
        <v>1.8062417101069039E-2</v>
      </c>
      <c r="X509" s="13">
        <v>-4.7812209887823642E-2</v>
      </c>
      <c r="Y509" s="13">
        <v>0.10789145390410448</v>
      </c>
      <c r="Z509" s="13">
        <v>-7.1766619701966516E-2</v>
      </c>
      <c r="AA509" s="158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46" t="s">
        <v>241</v>
      </c>
      <c r="C510" s="47"/>
      <c r="D510" s="45" t="s">
        <v>242</v>
      </c>
      <c r="E510" s="45">
        <v>2.36</v>
      </c>
      <c r="F510" s="45">
        <v>0.15</v>
      </c>
      <c r="G510" s="45">
        <v>0.86</v>
      </c>
      <c r="H510" s="45">
        <v>0.02</v>
      </c>
      <c r="I510" s="45">
        <v>0.5</v>
      </c>
      <c r="J510" s="45">
        <v>0.02</v>
      </c>
      <c r="K510" s="45">
        <v>1.84</v>
      </c>
      <c r="L510" s="45">
        <v>0.34</v>
      </c>
      <c r="M510" s="45" t="s">
        <v>242</v>
      </c>
      <c r="N510" s="45">
        <v>0.75</v>
      </c>
      <c r="O510" s="45">
        <v>3.62</v>
      </c>
      <c r="P510" s="45">
        <v>0.08</v>
      </c>
      <c r="Q510" s="45">
        <v>2.59</v>
      </c>
      <c r="R510" s="45">
        <v>0.6</v>
      </c>
      <c r="S510" s="45">
        <v>4.96</v>
      </c>
      <c r="T510" s="45">
        <v>3.3</v>
      </c>
      <c r="U510" s="45" t="s">
        <v>242</v>
      </c>
      <c r="V510" s="45" t="s">
        <v>242</v>
      </c>
      <c r="W510" s="45" t="s">
        <v>242</v>
      </c>
      <c r="X510" s="45">
        <v>0.54</v>
      </c>
      <c r="Y510" s="45" t="s">
        <v>242</v>
      </c>
      <c r="Z510" s="45" t="s">
        <v>242</v>
      </c>
      <c r="AA510" s="158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B511" s="31" t="s">
        <v>318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BM511" s="55"/>
    </row>
    <row r="512" spans="1:65">
      <c r="BM512" s="55"/>
    </row>
    <row r="513" spans="1:65" ht="15">
      <c r="B513" s="8" t="s">
        <v>573</v>
      </c>
      <c r="BM513" s="28" t="s">
        <v>67</v>
      </c>
    </row>
    <row r="514" spans="1:65" ht="15">
      <c r="A514" s="25" t="s">
        <v>23</v>
      </c>
      <c r="B514" s="18" t="s">
        <v>114</v>
      </c>
      <c r="C514" s="15" t="s">
        <v>115</v>
      </c>
      <c r="D514" s="16" t="s">
        <v>233</v>
      </c>
      <c r="E514" s="17" t="s">
        <v>233</v>
      </c>
      <c r="F514" s="17" t="s">
        <v>233</v>
      </c>
      <c r="G514" s="17" t="s">
        <v>233</v>
      </c>
      <c r="H514" s="17" t="s">
        <v>233</v>
      </c>
      <c r="I514" s="17" t="s">
        <v>233</v>
      </c>
      <c r="J514" s="15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</v>
      </c>
    </row>
    <row r="515" spans="1:65">
      <c r="A515" s="30"/>
      <c r="B515" s="19" t="s">
        <v>234</v>
      </c>
      <c r="C515" s="9" t="s">
        <v>234</v>
      </c>
      <c r="D515" s="155" t="s">
        <v>245</v>
      </c>
      <c r="E515" s="157" t="s">
        <v>253</v>
      </c>
      <c r="F515" s="157" t="s">
        <v>256</v>
      </c>
      <c r="G515" s="157" t="s">
        <v>266</v>
      </c>
      <c r="H515" s="157" t="s">
        <v>268</v>
      </c>
      <c r="I515" s="157" t="s">
        <v>269</v>
      </c>
      <c r="J515" s="15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 t="s">
        <v>3</v>
      </c>
    </row>
    <row r="516" spans="1:65">
      <c r="A516" s="30"/>
      <c r="B516" s="19"/>
      <c r="C516" s="9"/>
      <c r="D516" s="10" t="s">
        <v>281</v>
      </c>
      <c r="E516" s="11" t="s">
        <v>280</v>
      </c>
      <c r="F516" s="11" t="s">
        <v>280</v>
      </c>
      <c r="G516" s="11" t="s">
        <v>280</v>
      </c>
      <c r="H516" s="11" t="s">
        <v>281</v>
      </c>
      <c r="I516" s="11" t="s">
        <v>281</v>
      </c>
      <c r="J516" s="15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9"/>
      <c r="C517" s="9"/>
      <c r="D517" s="26" t="s">
        <v>306</v>
      </c>
      <c r="E517" s="26" t="s">
        <v>121</v>
      </c>
      <c r="F517" s="26" t="s">
        <v>308</v>
      </c>
      <c r="G517" s="26" t="s">
        <v>309</v>
      </c>
      <c r="H517" s="26" t="s">
        <v>309</v>
      </c>
      <c r="I517" s="26" t="s">
        <v>309</v>
      </c>
      <c r="J517" s="15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</v>
      </c>
    </row>
    <row r="518" spans="1:65">
      <c r="A518" s="30"/>
      <c r="B518" s="18">
        <v>1</v>
      </c>
      <c r="C518" s="14">
        <v>1</v>
      </c>
      <c r="D518" s="240" t="s">
        <v>110</v>
      </c>
      <c r="E518" s="239">
        <v>7.0000000000000007E-2</v>
      </c>
      <c r="F518" s="239">
        <v>6.1134880286349821E-2</v>
      </c>
      <c r="G518" s="239">
        <v>7.0000000000000007E-2</v>
      </c>
      <c r="H518" s="239">
        <v>0.08</v>
      </c>
      <c r="I518" s="239">
        <v>0.06</v>
      </c>
      <c r="J518" s="223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  <c r="AA518" s="224"/>
      <c r="AB518" s="224"/>
      <c r="AC518" s="224"/>
      <c r="AD518" s="224"/>
      <c r="AE518" s="224"/>
      <c r="AF518" s="224"/>
      <c r="AG518" s="224"/>
      <c r="AH518" s="224"/>
      <c r="AI518" s="224"/>
      <c r="AJ518" s="224"/>
      <c r="AK518" s="224"/>
      <c r="AL518" s="224"/>
      <c r="AM518" s="224"/>
      <c r="AN518" s="224"/>
      <c r="AO518" s="224"/>
      <c r="AP518" s="224"/>
      <c r="AQ518" s="224"/>
      <c r="AR518" s="224"/>
      <c r="AS518" s="224"/>
      <c r="AT518" s="224"/>
      <c r="AU518" s="224"/>
      <c r="AV518" s="224"/>
      <c r="AW518" s="224"/>
      <c r="AX518" s="224"/>
      <c r="AY518" s="224"/>
      <c r="AZ518" s="224"/>
      <c r="BA518" s="224"/>
      <c r="BB518" s="224"/>
      <c r="BC518" s="224"/>
      <c r="BD518" s="224"/>
      <c r="BE518" s="224"/>
      <c r="BF518" s="224"/>
      <c r="BG518" s="224"/>
      <c r="BH518" s="224"/>
      <c r="BI518" s="224"/>
      <c r="BJ518" s="224"/>
      <c r="BK518" s="224"/>
      <c r="BL518" s="224"/>
      <c r="BM518" s="241">
        <v>1</v>
      </c>
    </row>
    <row r="519" spans="1:65">
      <c r="A519" s="30"/>
      <c r="B519" s="19">
        <v>1</v>
      </c>
      <c r="C519" s="9">
        <v>2</v>
      </c>
      <c r="D519" s="243" t="s">
        <v>110</v>
      </c>
      <c r="E519" s="24">
        <v>7.1999999999999995E-2</v>
      </c>
      <c r="F519" s="24">
        <v>6.2502696429332122E-2</v>
      </c>
      <c r="G519" s="24">
        <v>7.0000000000000007E-2</v>
      </c>
      <c r="H519" s="24">
        <v>7.0000000000000007E-2</v>
      </c>
      <c r="I519" s="24">
        <v>0.06</v>
      </c>
      <c r="J519" s="223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  <c r="AA519" s="224"/>
      <c r="AB519" s="224"/>
      <c r="AC519" s="224"/>
      <c r="AD519" s="224"/>
      <c r="AE519" s="224"/>
      <c r="AF519" s="224"/>
      <c r="AG519" s="224"/>
      <c r="AH519" s="224"/>
      <c r="AI519" s="224"/>
      <c r="AJ519" s="224"/>
      <c r="AK519" s="224"/>
      <c r="AL519" s="224"/>
      <c r="AM519" s="224"/>
      <c r="AN519" s="224"/>
      <c r="AO519" s="224"/>
      <c r="AP519" s="224"/>
      <c r="AQ519" s="224"/>
      <c r="AR519" s="224"/>
      <c r="AS519" s="224"/>
      <c r="AT519" s="224"/>
      <c r="AU519" s="224"/>
      <c r="AV519" s="224"/>
      <c r="AW519" s="224"/>
      <c r="AX519" s="224"/>
      <c r="AY519" s="224"/>
      <c r="AZ519" s="224"/>
      <c r="BA519" s="224"/>
      <c r="BB519" s="224"/>
      <c r="BC519" s="224"/>
      <c r="BD519" s="224"/>
      <c r="BE519" s="224"/>
      <c r="BF519" s="224"/>
      <c r="BG519" s="224"/>
      <c r="BH519" s="224"/>
      <c r="BI519" s="224"/>
      <c r="BJ519" s="224"/>
      <c r="BK519" s="224"/>
      <c r="BL519" s="224"/>
      <c r="BM519" s="241">
        <v>35</v>
      </c>
    </row>
    <row r="520" spans="1:65">
      <c r="A520" s="30"/>
      <c r="B520" s="19">
        <v>1</v>
      </c>
      <c r="C520" s="9">
        <v>3</v>
      </c>
      <c r="D520" s="243" t="s">
        <v>110</v>
      </c>
      <c r="E520" s="24">
        <v>7.1999999999999995E-2</v>
      </c>
      <c r="F520" s="24">
        <v>5.9829985453602318E-2</v>
      </c>
      <c r="G520" s="24">
        <v>0.08</v>
      </c>
      <c r="H520" s="24">
        <v>7.0000000000000007E-2</v>
      </c>
      <c r="I520" s="24">
        <v>0.06</v>
      </c>
      <c r="J520" s="223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  <c r="AA520" s="224"/>
      <c r="AB520" s="224"/>
      <c r="AC520" s="224"/>
      <c r="AD520" s="224"/>
      <c r="AE520" s="224"/>
      <c r="AF520" s="224"/>
      <c r="AG520" s="224"/>
      <c r="AH520" s="224"/>
      <c r="AI520" s="224"/>
      <c r="AJ520" s="224"/>
      <c r="AK520" s="224"/>
      <c r="AL520" s="224"/>
      <c r="AM520" s="224"/>
      <c r="AN520" s="224"/>
      <c r="AO520" s="224"/>
      <c r="AP520" s="224"/>
      <c r="AQ520" s="224"/>
      <c r="AR520" s="224"/>
      <c r="AS520" s="224"/>
      <c r="AT520" s="224"/>
      <c r="AU520" s="224"/>
      <c r="AV520" s="224"/>
      <c r="AW520" s="224"/>
      <c r="AX520" s="224"/>
      <c r="AY520" s="224"/>
      <c r="AZ520" s="224"/>
      <c r="BA520" s="224"/>
      <c r="BB520" s="224"/>
      <c r="BC520" s="224"/>
      <c r="BD520" s="224"/>
      <c r="BE520" s="224"/>
      <c r="BF520" s="224"/>
      <c r="BG520" s="224"/>
      <c r="BH520" s="224"/>
      <c r="BI520" s="224"/>
      <c r="BJ520" s="224"/>
      <c r="BK520" s="224"/>
      <c r="BL520" s="224"/>
      <c r="BM520" s="241">
        <v>16</v>
      </c>
    </row>
    <row r="521" spans="1:65">
      <c r="A521" s="30"/>
      <c r="B521" s="19">
        <v>1</v>
      </c>
      <c r="C521" s="9">
        <v>4</v>
      </c>
      <c r="D521" s="243" t="s">
        <v>110</v>
      </c>
      <c r="E521" s="24">
        <v>7.0000000000000007E-2</v>
      </c>
      <c r="F521" s="24">
        <v>6.2873853747917555E-2</v>
      </c>
      <c r="G521" s="24">
        <v>0.08</v>
      </c>
      <c r="H521" s="24">
        <v>7.0000000000000007E-2</v>
      </c>
      <c r="I521" s="24">
        <v>0.06</v>
      </c>
      <c r="J521" s="223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  <c r="AA521" s="224"/>
      <c r="AB521" s="224"/>
      <c r="AC521" s="224"/>
      <c r="AD521" s="224"/>
      <c r="AE521" s="224"/>
      <c r="AF521" s="224"/>
      <c r="AG521" s="224"/>
      <c r="AH521" s="224"/>
      <c r="AI521" s="224"/>
      <c r="AJ521" s="224"/>
      <c r="AK521" s="224"/>
      <c r="AL521" s="224"/>
      <c r="AM521" s="224"/>
      <c r="AN521" s="224"/>
      <c r="AO521" s="224"/>
      <c r="AP521" s="224"/>
      <c r="AQ521" s="224"/>
      <c r="AR521" s="224"/>
      <c r="AS521" s="224"/>
      <c r="AT521" s="224"/>
      <c r="AU521" s="224"/>
      <c r="AV521" s="224"/>
      <c r="AW521" s="224"/>
      <c r="AX521" s="224"/>
      <c r="AY521" s="224"/>
      <c r="AZ521" s="224"/>
      <c r="BA521" s="224"/>
      <c r="BB521" s="224"/>
      <c r="BC521" s="224"/>
      <c r="BD521" s="224"/>
      <c r="BE521" s="224"/>
      <c r="BF521" s="224"/>
      <c r="BG521" s="224"/>
      <c r="BH521" s="224"/>
      <c r="BI521" s="224"/>
      <c r="BJ521" s="224"/>
      <c r="BK521" s="224"/>
      <c r="BL521" s="224"/>
      <c r="BM521" s="241">
        <v>6.7751269017452237E-2</v>
      </c>
    </row>
    <row r="522" spans="1:65">
      <c r="A522" s="30"/>
      <c r="B522" s="19">
        <v>1</v>
      </c>
      <c r="C522" s="9">
        <v>5</v>
      </c>
      <c r="D522" s="243" t="s">
        <v>110</v>
      </c>
      <c r="E522" s="24">
        <v>7.0000000000000007E-2</v>
      </c>
      <c r="F522" s="24">
        <v>6.1248949494192115E-2</v>
      </c>
      <c r="G522" s="24">
        <v>0.08</v>
      </c>
      <c r="H522" s="24">
        <v>7.0000000000000007E-2</v>
      </c>
      <c r="I522" s="24">
        <v>0.06</v>
      </c>
      <c r="J522" s="223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  <c r="X522" s="224"/>
      <c r="Y522" s="224"/>
      <c r="Z522" s="224"/>
      <c r="AA522" s="224"/>
      <c r="AB522" s="224"/>
      <c r="AC522" s="224"/>
      <c r="AD522" s="224"/>
      <c r="AE522" s="224"/>
      <c r="AF522" s="224"/>
      <c r="AG522" s="224"/>
      <c r="AH522" s="224"/>
      <c r="AI522" s="224"/>
      <c r="AJ522" s="224"/>
      <c r="AK522" s="224"/>
      <c r="AL522" s="224"/>
      <c r="AM522" s="224"/>
      <c r="AN522" s="224"/>
      <c r="AO522" s="224"/>
      <c r="AP522" s="224"/>
      <c r="AQ522" s="224"/>
      <c r="AR522" s="224"/>
      <c r="AS522" s="224"/>
      <c r="AT522" s="224"/>
      <c r="AU522" s="224"/>
      <c r="AV522" s="224"/>
      <c r="AW522" s="224"/>
      <c r="AX522" s="224"/>
      <c r="AY522" s="224"/>
      <c r="AZ522" s="224"/>
      <c r="BA522" s="224"/>
      <c r="BB522" s="224"/>
      <c r="BC522" s="224"/>
      <c r="BD522" s="224"/>
      <c r="BE522" s="224"/>
      <c r="BF522" s="224"/>
      <c r="BG522" s="224"/>
      <c r="BH522" s="224"/>
      <c r="BI522" s="224"/>
      <c r="BJ522" s="224"/>
      <c r="BK522" s="224"/>
      <c r="BL522" s="224"/>
      <c r="BM522" s="241">
        <v>90</v>
      </c>
    </row>
    <row r="523" spans="1:65">
      <c r="A523" s="30"/>
      <c r="B523" s="19">
        <v>1</v>
      </c>
      <c r="C523" s="9">
        <v>6</v>
      </c>
      <c r="D523" s="243" t="s">
        <v>110</v>
      </c>
      <c r="E523" s="242">
        <v>7.6999999999999999E-2</v>
      </c>
      <c r="F523" s="24">
        <v>6.0147705112173294E-2</v>
      </c>
      <c r="G523" s="24">
        <v>7.0000000000000007E-2</v>
      </c>
      <c r="H523" s="24">
        <v>7.0000000000000007E-2</v>
      </c>
      <c r="I523" s="24">
        <v>0.06</v>
      </c>
      <c r="J523" s="223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  <c r="AA523" s="224"/>
      <c r="AB523" s="224"/>
      <c r="AC523" s="224"/>
      <c r="AD523" s="224"/>
      <c r="AE523" s="224"/>
      <c r="AF523" s="224"/>
      <c r="AG523" s="224"/>
      <c r="AH523" s="224"/>
      <c r="AI523" s="224"/>
      <c r="AJ523" s="224"/>
      <c r="AK523" s="224"/>
      <c r="AL523" s="224"/>
      <c r="AM523" s="224"/>
      <c r="AN523" s="224"/>
      <c r="AO523" s="224"/>
      <c r="AP523" s="224"/>
      <c r="AQ523" s="224"/>
      <c r="AR523" s="224"/>
      <c r="AS523" s="224"/>
      <c r="AT523" s="224"/>
      <c r="AU523" s="224"/>
      <c r="AV523" s="224"/>
      <c r="AW523" s="224"/>
      <c r="AX523" s="224"/>
      <c r="AY523" s="224"/>
      <c r="AZ523" s="224"/>
      <c r="BA523" s="224"/>
      <c r="BB523" s="224"/>
      <c r="BC523" s="224"/>
      <c r="BD523" s="224"/>
      <c r="BE523" s="224"/>
      <c r="BF523" s="224"/>
      <c r="BG523" s="224"/>
      <c r="BH523" s="224"/>
      <c r="BI523" s="224"/>
      <c r="BJ523" s="224"/>
      <c r="BK523" s="224"/>
      <c r="BL523" s="224"/>
      <c r="BM523" s="56"/>
    </row>
    <row r="524" spans="1:65">
      <c r="A524" s="30"/>
      <c r="B524" s="20" t="s">
        <v>237</v>
      </c>
      <c r="C524" s="12"/>
      <c r="D524" s="244" t="s">
        <v>743</v>
      </c>
      <c r="E524" s="244">
        <v>7.1833333333333346E-2</v>
      </c>
      <c r="F524" s="244">
        <v>6.1289678420594539E-2</v>
      </c>
      <c r="G524" s="244">
        <v>7.5000000000000011E-2</v>
      </c>
      <c r="H524" s="244">
        <v>7.166666666666667E-2</v>
      </c>
      <c r="I524" s="244">
        <v>0.06</v>
      </c>
      <c r="J524" s="223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  <c r="AA524" s="224"/>
      <c r="AB524" s="224"/>
      <c r="AC524" s="224"/>
      <c r="AD524" s="224"/>
      <c r="AE524" s="224"/>
      <c r="AF524" s="224"/>
      <c r="AG524" s="224"/>
      <c r="AH524" s="224"/>
      <c r="AI524" s="224"/>
      <c r="AJ524" s="224"/>
      <c r="AK524" s="224"/>
      <c r="AL524" s="224"/>
      <c r="AM524" s="224"/>
      <c r="AN524" s="224"/>
      <c r="AO524" s="224"/>
      <c r="AP524" s="224"/>
      <c r="AQ524" s="224"/>
      <c r="AR524" s="224"/>
      <c r="AS524" s="224"/>
      <c r="AT524" s="224"/>
      <c r="AU524" s="224"/>
      <c r="AV524" s="224"/>
      <c r="AW524" s="224"/>
      <c r="AX524" s="224"/>
      <c r="AY524" s="224"/>
      <c r="AZ524" s="224"/>
      <c r="BA524" s="224"/>
      <c r="BB524" s="224"/>
      <c r="BC524" s="224"/>
      <c r="BD524" s="224"/>
      <c r="BE524" s="224"/>
      <c r="BF524" s="224"/>
      <c r="BG524" s="224"/>
      <c r="BH524" s="224"/>
      <c r="BI524" s="224"/>
      <c r="BJ524" s="224"/>
      <c r="BK524" s="224"/>
      <c r="BL524" s="224"/>
      <c r="BM524" s="56"/>
    </row>
    <row r="525" spans="1:65">
      <c r="A525" s="30"/>
      <c r="B525" s="3" t="s">
        <v>238</v>
      </c>
      <c r="C525" s="29"/>
      <c r="D525" s="24" t="s">
        <v>743</v>
      </c>
      <c r="E525" s="24">
        <v>7.1000000000000008E-2</v>
      </c>
      <c r="F525" s="24">
        <v>6.1191914890270968E-2</v>
      </c>
      <c r="G525" s="24">
        <v>7.5000000000000011E-2</v>
      </c>
      <c r="H525" s="24">
        <v>7.0000000000000007E-2</v>
      </c>
      <c r="I525" s="24">
        <v>0.06</v>
      </c>
      <c r="J525" s="223"/>
      <c r="K525" s="224"/>
      <c r="L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  <c r="X525" s="224"/>
      <c r="Y525" s="224"/>
      <c r="Z525" s="224"/>
      <c r="AA525" s="224"/>
      <c r="AB525" s="224"/>
      <c r="AC525" s="224"/>
      <c r="AD525" s="224"/>
      <c r="AE525" s="224"/>
      <c r="AF525" s="224"/>
      <c r="AG525" s="224"/>
      <c r="AH525" s="224"/>
      <c r="AI525" s="224"/>
      <c r="AJ525" s="224"/>
      <c r="AK525" s="224"/>
      <c r="AL525" s="224"/>
      <c r="AM525" s="224"/>
      <c r="AN525" s="224"/>
      <c r="AO525" s="224"/>
      <c r="AP525" s="224"/>
      <c r="AQ525" s="224"/>
      <c r="AR525" s="224"/>
      <c r="AS525" s="224"/>
      <c r="AT525" s="224"/>
      <c r="AU525" s="224"/>
      <c r="AV525" s="224"/>
      <c r="AW525" s="224"/>
      <c r="AX525" s="224"/>
      <c r="AY525" s="224"/>
      <c r="AZ525" s="224"/>
      <c r="BA525" s="224"/>
      <c r="BB525" s="224"/>
      <c r="BC525" s="224"/>
      <c r="BD525" s="224"/>
      <c r="BE525" s="224"/>
      <c r="BF525" s="224"/>
      <c r="BG525" s="224"/>
      <c r="BH525" s="224"/>
      <c r="BI525" s="224"/>
      <c r="BJ525" s="224"/>
      <c r="BK525" s="224"/>
      <c r="BL525" s="224"/>
      <c r="BM525" s="56"/>
    </row>
    <row r="526" spans="1:65">
      <c r="A526" s="30"/>
      <c r="B526" s="3" t="s">
        <v>239</v>
      </c>
      <c r="C526" s="29"/>
      <c r="D526" s="24" t="s">
        <v>743</v>
      </c>
      <c r="E526" s="24">
        <v>2.7141603981096344E-3</v>
      </c>
      <c r="F526" s="24">
        <v>1.2199550860638544E-3</v>
      </c>
      <c r="G526" s="24">
        <v>5.4772255750516587E-3</v>
      </c>
      <c r="H526" s="24">
        <v>4.0824829046386272E-3</v>
      </c>
      <c r="I526" s="24">
        <v>0</v>
      </c>
      <c r="J526" s="223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  <c r="X526" s="224"/>
      <c r="Y526" s="224"/>
      <c r="Z526" s="224"/>
      <c r="AA526" s="224"/>
      <c r="AB526" s="224"/>
      <c r="AC526" s="224"/>
      <c r="AD526" s="224"/>
      <c r="AE526" s="224"/>
      <c r="AF526" s="224"/>
      <c r="AG526" s="224"/>
      <c r="AH526" s="224"/>
      <c r="AI526" s="224"/>
      <c r="AJ526" s="224"/>
      <c r="AK526" s="224"/>
      <c r="AL526" s="224"/>
      <c r="AM526" s="224"/>
      <c r="AN526" s="224"/>
      <c r="AO526" s="224"/>
      <c r="AP526" s="224"/>
      <c r="AQ526" s="224"/>
      <c r="AR526" s="224"/>
      <c r="AS526" s="224"/>
      <c r="AT526" s="224"/>
      <c r="AU526" s="224"/>
      <c r="AV526" s="224"/>
      <c r="AW526" s="224"/>
      <c r="AX526" s="224"/>
      <c r="AY526" s="224"/>
      <c r="AZ526" s="224"/>
      <c r="BA526" s="224"/>
      <c r="BB526" s="224"/>
      <c r="BC526" s="224"/>
      <c r="BD526" s="224"/>
      <c r="BE526" s="224"/>
      <c r="BF526" s="224"/>
      <c r="BG526" s="224"/>
      <c r="BH526" s="224"/>
      <c r="BI526" s="224"/>
      <c r="BJ526" s="224"/>
      <c r="BK526" s="224"/>
      <c r="BL526" s="224"/>
      <c r="BM526" s="56"/>
    </row>
    <row r="527" spans="1:65">
      <c r="A527" s="30"/>
      <c r="B527" s="3" t="s">
        <v>87</v>
      </c>
      <c r="C527" s="29"/>
      <c r="D527" s="13" t="s">
        <v>743</v>
      </c>
      <c r="E527" s="13">
        <v>3.7784135472523905E-2</v>
      </c>
      <c r="F527" s="13">
        <v>1.9904739549978213E-2</v>
      </c>
      <c r="G527" s="13">
        <v>7.3029674334022104E-2</v>
      </c>
      <c r="H527" s="13">
        <v>5.6964877739143632E-2</v>
      </c>
      <c r="I527" s="13">
        <v>0</v>
      </c>
      <c r="J527" s="15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240</v>
      </c>
      <c r="C528" s="29"/>
      <c r="D528" s="13" t="s">
        <v>743</v>
      </c>
      <c r="E528" s="13">
        <v>6.0250743271385687E-2</v>
      </c>
      <c r="F528" s="13">
        <v>-9.5372244543393547E-2</v>
      </c>
      <c r="G528" s="13">
        <v>0.10699033520214285</v>
      </c>
      <c r="H528" s="13">
        <v>5.7790764748714141E-2</v>
      </c>
      <c r="I528" s="13">
        <v>-0.11440773183828579</v>
      </c>
      <c r="J528" s="15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46" t="s">
        <v>241</v>
      </c>
      <c r="C529" s="47"/>
      <c r="D529" s="45">
        <v>1.88</v>
      </c>
      <c r="E529" s="45">
        <v>0.61</v>
      </c>
      <c r="F529" s="45">
        <v>0.59</v>
      </c>
      <c r="G529" s="45">
        <v>0.97</v>
      </c>
      <c r="H529" s="45">
        <v>0.59</v>
      </c>
      <c r="I529" s="45">
        <v>0.74</v>
      </c>
      <c r="J529" s="15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B530" s="31"/>
      <c r="C530" s="20"/>
      <c r="D530" s="20"/>
      <c r="E530" s="20"/>
      <c r="F530" s="20"/>
      <c r="G530" s="20"/>
      <c r="H530" s="20"/>
      <c r="I530" s="20"/>
      <c r="BM530" s="55"/>
    </row>
    <row r="531" spans="1:65" ht="15">
      <c r="B531" s="8" t="s">
        <v>574</v>
      </c>
      <c r="BM531" s="28" t="s">
        <v>67</v>
      </c>
    </row>
    <row r="532" spans="1:65" ht="15">
      <c r="A532" s="25" t="s">
        <v>55</v>
      </c>
      <c r="B532" s="18" t="s">
        <v>114</v>
      </c>
      <c r="C532" s="15" t="s">
        <v>115</v>
      </c>
      <c r="D532" s="16" t="s">
        <v>233</v>
      </c>
      <c r="E532" s="17" t="s">
        <v>233</v>
      </c>
      <c r="F532" s="17" t="s">
        <v>233</v>
      </c>
      <c r="G532" s="17" t="s">
        <v>233</v>
      </c>
      <c r="H532" s="17" t="s">
        <v>233</v>
      </c>
      <c r="I532" s="17" t="s">
        <v>233</v>
      </c>
      <c r="J532" s="17" t="s">
        <v>233</v>
      </c>
      <c r="K532" s="17" t="s">
        <v>233</v>
      </c>
      <c r="L532" s="17" t="s">
        <v>233</v>
      </c>
      <c r="M532" s="17" t="s">
        <v>233</v>
      </c>
      <c r="N532" s="17" t="s">
        <v>233</v>
      </c>
      <c r="O532" s="17" t="s">
        <v>233</v>
      </c>
      <c r="P532" s="17" t="s">
        <v>233</v>
      </c>
      <c r="Q532" s="17" t="s">
        <v>233</v>
      </c>
      <c r="R532" s="17" t="s">
        <v>233</v>
      </c>
      <c r="S532" s="17" t="s">
        <v>233</v>
      </c>
      <c r="T532" s="17" t="s">
        <v>233</v>
      </c>
      <c r="U532" s="17" t="s">
        <v>233</v>
      </c>
      <c r="V532" s="17" t="s">
        <v>233</v>
      </c>
      <c r="W532" s="17" t="s">
        <v>233</v>
      </c>
      <c r="X532" s="17" t="s">
        <v>233</v>
      </c>
      <c r="Y532" s="17" t="s">
        <v>233</v>
      </c>
      <c r="Z532" s="17" t="s">
        <v>233</v>
      </c>
      <c r="AA532" s="17" t="s">
        <v>233</v>
      </c>
      <c r="AB532" s="17" t="s">
        <v>233</v>
      </c>
      <c r="AC532" s="17" t="s">
        <v>233</v>
      </c>
      <c r="AD532" s="17" t="s">
        <v>233</v>
      </c>
      <c r="AE532" s="158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1</v>
      </c>
    </row>
    <row r="533" spans="1:65">
      <c r="A533" s="30"/>
      <c r="B533" s="19" t="s">
        <v>234</v>
      </c>
      <c r="C533" s="9" t="s">
        <v>234</v>
      </c>
      <c r="D533" s="155" t="s">
        <v>244</v>
      </c>
      <c r="E533" s="157" t="s">
        <v>245</v>
      </c>
      <c r="F533" s="157" t="s">
        <v>246</v>
      </c>
      <c r="G533" s="157" t="s">
        <v>247</v>
      </c>
      <c r="H533" s="157" t="s">
        <v>248</v>
      </c>
      <c r="I533" s="157" t="s">
        <v>249</v>
      </c>
      <c r="J533" s="157" t="s">
        <v>250</v>
      </c>
      <c r="K533" s="157" t="s">
        <v>251</v>
      </c>
      <c r="L533" s="157" t="s">
        <v>252</v>
      </c>
      <c r="M533" s="157" t="s">
        <v>253</v>
      </c>
      <c r="N533" s="157" t="s">
        <v>254</v>
      </c>
      <c r="O533" s="157" t="s">
        <v>255</v>
      </c>
      <c r="P533" s="157" t="s">
        <v>256</v>
      </c>
      <c r="Q533" s="157" t="s">
        <v>257</v>
      </c>
      <c r="R533" s="157" t="s">
        <v>258</v>
      </c>
      <c r="S533" s="157" t="s">
        <v>259</v>
      </c>
      <c r="T533" s="157" t="s">
        <v>260</v>
      </c>
      <c r="U533" s="157" t="s">
        <v>261</v>
      </c>
      <c r="V533" s="157" t="s">
        <v>262</v>
      </c>
      <c r="W533" s="157" t="s">
        <v>264</v>
      </c>
      <c r="X533" s="157" t="s">
        <v>266</v>
      </c>
      <c r="Y533" s="157" t="s">
        <v>267</v>
      </c>
      <c r="Z533" s="157" t="s">
        <v>268</v>
      </c>
      <c r="AA533" s="157" t="s">
        <v>269</v>
      </c>
      <c r="AB533" s="157" t="s">
        <v>270</v>
      </c>
      <c r="AC533" s="157" t="s">
        <v>235</v>
      </c>
      <c r="AD533" s="157" t="s">
        <v>271</v>
      </c>
      <c r="AE533" s="158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 t="s">
        <v>1</v>
      </c>
    </row>
    <row r="534" spans="1:65">
      <c r="A534" s="30"/>
      <c r="B534" s="19"/>
      <c r="C534" s="9"/>
      <c r="D534" s="10" t="s">
        <v>281</v>
      </c>
      <c r="E534" s="11" t="s">
        <v>281</v>
      </c>
      <c r="F534" s="11" t="s">
        <v>280</v>
      </c>
      <c r="G534" s="11" t="s">
        <v>280</v>
      </c>
      <c r="H534" s="11" t="s">
        <v>280</v>
      </c>
      <c r="I534" s="11" t="s">
        <v>280</v>
      </c>
      <c r="J534" s="11" t="s">
        <v>280</v>
      </c>
      <c r="K534" s="11" t="s">
        <v>280</v>
      </c>
      <c r="L534" s="11" t="s">
        <v>281</v>
      </c>
      <c r="M534" s="11" t="s">
        <v>305</v>
      </c>
      <c r="N534" s="11" t="s">
        <v>280</v>
      </c>
      <c r="O534" s="11" t="s">
        <v>305</v>
      </c>
      <c r="P534" s="11" t="s">
        <v>280</v>
      </c>
      <c r="Q534" s="11" t="s">
        <v>281</v>
      </c>
      <c r="R534" s="11" t="s">
        <v>281</v>
      </c>
      <c r="S534" s="11" t="s">
        <v>305</v>
      </c>
      <c r="T534" s="11" t="s">
        <v>281</v>
      </c>
      <c r="U534" s="11" t="s">
        <v>281</v>
      </c>
      <c r="V534" s="11" t="s">
        <v>305</v>
      </c>
      <c r="W534" s="11" t="s">
        <v>281</v>
      </c>
      <c r="X534" s="11" t="s">
        <v>305</v>
      </c>
      <c r="Y534" s="11" t="s">
        <v>305</v>
      </c>
      <c r="Z534" s="11" t="s">
        <v>281</v>
      </c>
      <c r="AA534" s="11" t="s">
        <v>281</v>
      </c>
      <c r="AB534" s="11" t="s">
        <v>281</v>
      </c>
      <c r="AC534" s="11" t="s">
        <v>305</v>
      </c>
      <c r="AD534" s="11" t="s">
        <v>280</v>
      </c>
      <c r="AE534" s="158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3</v>
      </c>
    </row>
    <row r="535" spans="1:65">
      <c r="A535" s="30"/>
      <c r="B535" s="19"/>
      <c r="C535" s="9"/>
      <c r="D535" s="26" t="s">
        <v>306</v>
      </c>
      <c r="E535" s="26" t="s">
        <v>306</v>
      </c>
      <c r="F535" s="26" t="s">
        <v>306</v>
      </c>
      <c r="G535" s="26" t="s">
        <v>306</v>
      </c>
      <c r="H535" s="26" t="s">
        <v>306</v>
      </c>
      <c r="I535" s="26" t="s">
        <v>306</v>
      </c>
      <c r="J535" s="26" t="s">
        <v>306</v>
      </c>
      <c r="K535" s="26" t="s">
        <v>306</v>
      </c>
      <c r="L535" s="26" t="s">
        <v>306</v>
      </c>
      <c r="M535" s="26" t="s">
        <v>121</v>
      </c>
      <c r="N535" s="26" t="s">
        <v>277</v>
      </c>
      <c r="O535" s="26" t="s">
        <v>307</v>
      </c>
      <c r="P535" s="26" t="s">
        <v>308</v>
      </c>
      <c r="Q535" s="26" t="s">
        <v>306</v>
      </c>
      <c r="R535" s="26" t="s">
        <v>307</v>
      </c>
      <c r="S535" s="26" t="s">
        <v>307</v>
      </c>
      <c r="T535" s="26" t="s">
        <v>307</v>
      </c>
      <c r="U535" s="26" t="s">
        <v>309</v>
      </c>
      <c r="V535" s="26" t="s">
        <v>309</v>
      </c>
      <c r="W535" s="26" t="s">
        <v>308</v>
      </c>
      <c r="X535" s="26" t="s">
        <v>309</v>
      </c>
      <c r="Y535" s="26" t="s">
        <v>306</v>
      </c>
      <c r="Z535" s="26" t="s">
        <v>309</v>
      </c>
      <c r="AA535" s="26" t="s">
        <v>309</v>
      </c>
      <c r="AB535" s="26" t="s">
        <v>306</v>
      </c>
      <c r="AC535" s="26" t="s">
        <v>309</v>
      </c>
      <c r="AD535" s="26" t="s">
        <v>308</v>
      </c>
      <c r="AE535" s="158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8">
        <v>1</v>
      </c>
      <c r="C536" s="14">
        <v>1</v>
      </c>
      <c r="D536" s="239">
        <v>0.24</v>
      </c>
      <c r="E536" s="239">
        <v>0.22999999999999998</v>
      </c>
      <c r="F536" s="239">
        <v>0.22999999999999998</v>
      </c>
      <c r="G536" s="239">
        <v>0.22999999999999998</v>
      </c>
      <c r="H536" s="239">
        <v>0.22</v>
      </c>
      <c r="I536" s="239">
        <v>0.21</v>
      </c>
      <c r="J536" s="239">
        <v>0.21</v>
      </c>
      <c r="K536" s="239">
        <v>0.22</v>
      </c>
      <c r="L536" s="239">
        <v>0.26</v>
      </c>
      <c r="M536" s="239">
        <v>0.22999999999999998</v>
      </c>
      <c r="N536" s="239">
        <v>0.22999999999999998</v>
      </c>
      <c r="O536" s="239">
        <v>0.24</v>
      </c>
      <c r="P536" s="239">
        <v>0.23381698664514472</v>
      </c>
      <c r="Q536" s="240">
        <v>0.32700000000000001</v>
      </c>
      <c r="R536" s="239">
        <v>0.25915625852624236</v>
      </c>
      <c r="S536" s="239">
        <v>0.22999999999999998</v>
      </c>
      <c r="T536" s="239">
        <v>0.25</v>
      </c>
      <c r="U536" s="239">
        <v>0.22999999999999998</v>
      </c>
      <c r="V536" s="239">
        <v>0.24550000000000002</v>
      </c>
      <c r="W536" s="239">
        <v>0.26</v>
      </c>
      <c r="X536" s="239">
        <v>0.24</v>
      </c>
      <c r="Y536" s="239">
        <v>0.2</v>
      </c>
      <c r="Z536" s="239">
        <v>0.22</v>
      </c>
      <c r="AA536" s="239">
        <v>0.22999999999999998</v>
      </c>
      <c r="AB536" s="239">
        <v>0.22999999999999998</v>
      </c>
      <c r="AC536" s="239">
        <v>0.23699999999999996</v>
      </c>
      <c r="AD536" s="239">
        <v>0.22</v>
      </c>
      <c r="AE536" s="223"/>
      <c r="AF536" s="224"/>
      <c r="AG536" s="224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224"/>
      <c r="BI536" s="224"/>
      <c r="BJ536" s="224"/>
      <c r="BK536" s="224"/>
      <c r="BL536" s="224"/>
      <c r="BM536" s="241">
        <v>1</v>
      </c>
    </row>
    <row r="537" spans="1:65">
      <c r="A537" s="30"/>
      <c r="B537" s="19">
        <v>1</v>
      </c>
      <c r="C537" s="9">
        <v>2</v>
      </c>
      <c r="D537" s="24">
        <v>0.24</v>
      </c>
      <c r="E537" s="24">
        <v>0.22999999999999998</v>
      </c>
      <c r="F537" s="24">
        <v>0.25</v>
      </c>
      <c r="G537" s="24">
        <v>0.22999999999999998</v>
      </c>
      <c r="H537" s="24">
        <v>0.22999999999999998</v>
      </c>
      <c r="I537" s="24">
        <v>0.21</v>
      </c>
      <c r="J537" s="24">
        <v>0.21</v>
      </c>
      <c r="K537" s="24">
        <v>0.22</v>
      </c>
      <c r="L537" s="24">
        <v>0.25</v>
      </c>
      <c r="M537" s="24">
        <v>0.24</v>
      </c>
      <c r="N537" s="24">
        <v>0.24</v>
      </c>
      <c r="O537" s="24">
        <v>0.25</v>
      </c>
      <c r="P537" s="24">
        <v>0.2309628401341845</v>
      </c>
      <c r="Q537" s="243">
        <v>0.34399999999999997</v>
      </c>
      <c r="R537" s="24">
        <v>0.25362093203520886</v>
      </c>
      <c r="S537" s="24">
        <v>0.22999999999999998</v>
      </c>
      <c r="T537" s="24">
        <v>0.25</v>
      </c>
      <c r="U537" s="24">
        <v>0.22999999999999998</v>
      </c>
      <c r="V537" s="24">
        <v>0.24489999999999998</v>
      </c>
      <c r="W537" s="24">
        <v>0.25</v>
      </c>
      <c r="X537" s="24">
        <v>0.22999999999999998</v>
      </c>
      <c r="Y537" s="24">
        <v>0.21</v>
      </c>
      <c r="Z537" s="24">
        <v>0.22</v>
      </c>
      <c r="AA537" s="24">
        <v>0.22999999999999998</v>
      </c>
      <c r="AB537" s="24">
        <v>0.24</v>
      </c>
      <c r="AC537" s="24">
        <v>0.24</v>
      </c>
      <c r="AD537" s="24">
        <v>0.22999999999999998</v>
      </c>
      <c r="AE537" s="223"/>
      <c r="AF537" s="224"/>
      <c r="AG537" s="224"/>
      <c r="AH537" s="224"/>
      <c r="AI537" s="224"/>
      <c r="AJ537" s="224"/>
      <c r="AK537" s="224"/>
      <c r="AL537" s="224"/>
      <c r="AM537" s="224"/>
      <c r="AN537" s="224"/>
      <c r="AO537" s="224"/>
      <c r="AP537" s="224"/>
      <c r="AQ537" s="224"/>
      <c r="AR537" s="224"/>
      <c r="AS537" s="224"/>
      <c r="AT537" s="224"/>
      <c r="AU537" s="224"/>
      <c r="AV537" s="224"/>
      <c r="AW537" s="224"/>
      <c r="AX537" s="224"/>
      <c r="AY537" s="224"/>
      <c r="AZ537" s="224"/>
      <c r="BA537" s="224"/>
      <c r="BB537" s="224"/>
      <c r="BC537" s="224"/>
      <c r="BD537" s="224"/>
      <c r="BE537" s="224"/>
      <c r="BF537" s="224"/>
      <c r="BG537" s="224"/>
      <c r="BH537" s="224"/>
      <c r="BI537" s="224"/>
      <c r="BJ537" s="224"/>
      <c r="BK537" s="224"/>
      <c r="BL537" s="224"/>
      <c r="BM537" s="241" t="e">
        <v>#N/A</v>
      </c>
    </row>
    <row r="538" spans="1:65">
      <c r="A538" s="30"/>
      <c r="B538" s="19">
        <v>1</v>
      </c>
      <c r="C538" s="9">
        <v>3</v>
      </c>
      <c r="D538" s="24">
        <v>0.22</v>
      </c>
      <c r="E538" s="24">
        <v>0.24</v>
      </c>
      <c r="F538" s="24">
        <v>0.22999999999999998</v>
      </c>
      <c r="G538" s="24">
        <v>0.21</v>
      </c>
      <c r="H538" s="24">
        <v>0.22</v>
      </c>
      <c r="I538" s="24">
        <v>0.21</v>
      </c>
      <c r="J538" s="24">
        <v>0.22</v>
      </c>
      <c r="K538" s="24">
        <v>0.22</v>
      </c>
      <c r="L538" s="24">
        <v>0.25</v>
      </c>
      <c r="M538" s="24">
        <v>0.24</v>
      </c>
      <c r="N538" s="24">
        <v>0.22999999999999998</v>
      </c>
      <c r="O538" s="24">
        <v>0.25</v>
      </c>
      <c r="P538" s="24">
        <v>0.23220441239919248</v>
      </c>
      <c r="Q538" s="243">
        <v>0.29699999999999999</v>
      </c>
      <c r="R538" s="24">
        <v>0.25140528389426625</v>
      </c>
      <c r="S538" s="24">
        <v>0.22</v>
      </c>
      <c r="T538" s="24">
        <v>0.26</v>
      </c>
      <c r="U538" s="24">
        <v>0.22999999999999998</v>
      </c>
      <c r="V538" s="24">
        <v>0.24440000000000001</v>
      </c>
      <c r="W538" s="24">
        <v>0.26</v>
      </c>
      <c r="X538" s="24">
        <v>0.22999999999999998</v>
      </c>
      <c r="Y538" s="24">
        <v>0.2</v>
      </c>
      <c r="Z538" s="24">
        <v>0.22</v>
      </c>
      <c r="AA538" s="24">
        <v>0.22999999999999998</v>
      </c>
      <c r="AB538" s="24">
        <v>0.22</v>
      </c>
      <c r="AC538" s="24">
        <v>0.23300000000000001</v>
      </c>
      <c r="AD538" s="24">
        <v>0.22999999999999998</v>
      </c>
      <c r="AE538" s="223"/>
      <c r="AF538" s="224"/>
      <c r="AG538" s="224"/>
      <c r="AH538" s="224"/>
      <c r="AI538" s="224"/>
      <c r="AJ538" s="224"/>
      <c r="AK538" s="224"/>
      <c r="AL538" s="224"/>
      <c r="AM538" s="224"/>
      <c r="AN538" s="224"/>
      <c r="AO538" s="224"/>
      <c r="AP538" s="224"/>
      <c r="AQ538" s="224"/>
      <c r="AR538" s="224"/>
      <c r="AS538" s="224"/>
      <c r="AT538" s="224"/>
      <c r="AU538" s="224"/>
      <c r="AV538" s="224"/>
      <c r="AW538" s="224"/>
      <c r="AX538" s="224"/>
      <c r="AY538" s="224"/>
      <c r="AZ538" s="224"/>
      <c r="BA538" s="224"/>
      <c r="BB538" s="224"/>
      <c r="BC538" s="224"/>
      <c r="BD538" s="224"/>
      <c r="BE538" s="224"/>
      <c r="BF538" s="224"/>
      <c r="BG538" s="224"/>
      <c r="BH538" s="224"/>
      <c r="BI538" s="224"/>
      <c r="BJ538" s="224"/>
      <c r="BK538" s="224"/>
      <c r="BL538" s="224"/>
      <c r="BM538" s="241">
        <v>16</v>
      </c>
    </row>
    <row r="539" spans="1:65">
      <c r="A539" s="30"/>
      <c r="B539" s="19">
        <v>1</v>
      </c>
      <c r="C539" s="9">
        <v>4</v>
      </c>
      <c r="D539" s="24">
        <v>0.22</v>
      </c>
      <c r="E539" s="24">
        <v>0.24</v>
      </c>
      <c r="F539" s="24">
        <v>0.24</v>
      </c>
      <c r="G539" s="24">
        <v>0.22</v>
      </c>
      <c r="H539" s="24">
        <v>0.22999999999999998</v>
      </c>
      <c r="I539" s="24">
        <v>0.21</v>
      </c>
      <c r="J539" s="24">
        <v>0.21</v>
      </c>
      <c r="K539" s="24">
        <v>0.22</v>
      </c>
      <c r="L539" s="24">
        <v>0.26</v>
      </c>
      <c r="M539" s="24">
        <v>0.24</v>
      </c>
      <c r="N539" s="24">
        <v>0.22999999999999998</v>
      </c>
      <c r="O539" s="24">
        <v>0.24</v>
      </c>
      <c r="P539" s="24">
        <v>0.22807663299628123</v>
      </c>
      <c r="Q539" s="243">
        <v>0.33800000000000002</v>
      </c>
      <c r="R539" s="24">
        <v>0.25398454051055191</v>
      </c>
      <c r="S539" s="24">
        <v>0.21</v>
      </c>
      <c r="T539" s="24">
        <v>0.26</v>
      </c>
      <c r="U539" s="24">
        <v>0.22999999999999998</v>
      </c>
      <c r="V539" s="24">
        <v>0.24580000000000002</v>
      </c>
      <c r="W539" s="24">
        <v>0.26</v>
      </c>
      <c r="X539" s="24">
        <v>0.24</v>
      </c>
      <c r="Y539" s="24">
        <v>0.2</v>
      </c>
      <c r="Z539" s="24">
        <v>0.22999999999999998</v>
      </c>
      <c r="AA539" s="24">
        <v>0.22999999999999998</v>
      </c>
      <c r="AB539" s="24">
        <v>0.22</v>
      </c>
      <c r="AC539" s="24">
        <v>0.23200000000000001</v>
      </c>
      <c r="AD539" s="24">
        <v>0.22999999999999998</v>
      </c>
      <c r="AE539" s="223"/>
      <c r="AF539" s="224"/>
      <c r="AG539" s="224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4"/>
      <c r="BG539" s="224"/>
      <c r="BH539" s="224"/>
      <c r="BI539" s="224"/>
      <c r="BJ539" s="224"/>
      <c r="BK539" s="224"/>
      <c r="BL539" s="224"/>
      <c r="BM539" s="241">
        <v>0.23206059599422982</v>
      </c>
    </row>
    <row r="540" spans="1:65">
      <c r="A540" s="30"/>
      <c r="B540" s="19">
        <v>1</v>
      </c>
      <c r="C540" s="9">
        <v>5</v>
      </c>
      <c r="D540" s="24">
        <v>0.24</v>
      </c>
      <c r="E540" s="24">
        <v>0.25</v>
      </c>
      <c r="F540" s="24">
        <v>0.24</v>
      </c>
      <c r="G540" s="24">
        <v>0.21</v>
      </c>
      <c r="H540" s="24">
        <v>0.22999999999999998</v>
      </c>
      <c r="I540" s="24">
        <v>0.21</v>
      </c>
      <c r="J540" s="24">
        <v>0.21</v>
      </c>
      <c r="K540" s="24">
        <v>0.21</v>
      </c>
      <c r="L540" s="24">
        <v>0.24</v>
      </c>
      <c r="M540" s="24">
        <v>0.25</v>
      </c>
      <c r="N540" s="24">
        <v>0.22999999999999998</v>
      </c>
      <c r="O540" s="24">
        <v>0.25</v>
      </c>
      <c r="P540" s="24">
        <v>0.22920539892249372</v>
      </c>
      <c r="Q540" s="243">
        <v>0.32800000000000001</v>
      </c>
      <c r="R540" s="24">
        <v>0.26255369924860755</v>
      </c>
      <c r="S540" s="24">
        <v>0.21</v>
      </c>
      <c r="T540" s="24">
        <v>0.24</v>
      </c>
      <c r="U540" s="24">
        <v>0.24</v>
      </c>
      <c r="V540" s="24">
        <v>0.24480000000000002</v>
      </c>
      <c r="W540" s="24">
        <v>0.25</v>
      </c>
      <c r="X540" s="24">
        <v>0.22999999999999998</v>
      </c>
      <c r="Y540" s="24">
        <v>0.2</v>
      </c>
      <c r="Z540" s="24">
        <v>0.21</v>
      </c>
      <c r="AA540" s="24">
        <v>0.22999999999999998</v>
      </c>
      <c r="AB540" s="24">
        <v>0.22999999999999998</v>
      </c>
      <c r="AC540" s="24">
        <v>0.23599999999999996</v>
      </c>
      <c r="AD540" s="24">
        <v>0.22999999999999998</v>
      </c>
      <c r="AE540" s="223"/>
      <c r="AF540" s="224"/>
      <c r="AG540" s="224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4"/>
      <c r="BI540" s="224"/>
      <c r="BJ540" s="224"/>
      <c r="BK540" s="224"/>
      <c r="BL540" s="224"/>
      <c r="BM540" s="241">
        <v>91</v>
      </c>
    </row>
    <row r="541" spans="1:65">
      <c r="A541" s="30"/>
      <c r="B541" s="19">
        <v>1</v>
      </c>
      <c r="C541" s="9">
        <v>6</v>
      </c>
      <c r="D541" s="24">
        <v>0.22999999999999998</v>
      </c>
      <c r="E541" s="24">
        <v>0.24</v>
      </c>
      <c r="F541" s="24">
        <v>0.24</v>
      </c>
      <c r="G541" s="24">
        <v>0.22</v>
      </c>
      <c r="H541" s="24">
        <v>0.22</v>
      </c>
      <c r="I541" s="24">
        <v>0.21</v>
      </c>
      <c r="J541" s="24">
        <v>0.21</v>
      </c>
      <c r="K541" s="24">
        <v>0.22</v>
      </c>
      <c r="L541" s="24">
        <v>0.24</v>
      </c>
      <c r="M541" s="24">
        <v>0.25</v>
      </c>
      <c r="N541" s="24">
        <v>0.22999999999999998</v>
      </c>
      <c r="O541" s="24">
        <v>0.25</v>
      </c>
      <c r="P541" s="24">
        <v>0.2313733641554625</v>
      </c>
      <c r="Q541" s="243">
        <v>0.29899999999999999</v>
      </c>
      <c r="R541" s="24">
        <v>0.26609262563222535</v>
      </c>
      <c r="S541" s="24">
        <v>0.22</v>
      </c>
      <c r="T541" s="24">
        <v>0.25</v>
      </c>
      <c r="U541" s="24">
        <v>0.24</v>
      </c>
      <c r="V541" s="24">
        <v>0.24359999999999998</v>
      </c>
      <c r="W541" s="24">
        <v>0.25</v>
      </c>
      <c r="X541" s="24">
        <v>0.24</v>
      </c>
      <c r="Y541" s="24">
        <v>0.2</v>
      </c>
      <c r="Z541" s="24">
        <v>0.22</v>
      </c>
      <c r="AA541" s="24">
        <v>0.22999999999999998</v>
      </c>
      <c r="AB541" s="24">
        <v>0.22</v>
      </c>
      <c r="AC541" s="24">
        <v>0.24199999999999999</v>
      </c>
      <c r="AD541" s="24">
        <v>0.22</v>
      </c>
      <c r="AE541" s="223"/>
      <c r="AF541" s="224"/>
      <c r="AG541" s="224"/>
      <c r="AH541" s="224"/>
      <c r="AI541" s="224"/>
      <c r="AJ541" s="224"/>
      <c r="AK541" s="224"/>
      <c r="AL541" s="224"/>
      <c r="AM541" s="224"/>
      <c r="AN541" s="224"/>
      <c r="AO541" s="224"/>
      <c r="AP541" s="224"/>
      <c r="AQ541" s="224"/>
      <c r="AR541" s="224"/>
      <c r="AS541" s="224"/>
      <c r="AT541" s="224"/>
      <c r="AU541" s="224"/>
      <c r="AV541" s="224"/>
      <c r="AW541" s="224"/>
      <c r="AX541" s="224"/>
      <c r="AY541" s="224"/>
      <c r="AZ541" s="224"/>
      <c r="BA541" s="224"/>
      <c r="BB541" s="224"/>
      <c r="BC541" s="224"/>
      <c r="BD541" s="224"/>
      <c r="BE541" s="224"/>
      <c r="BF541" s="224"/>
      <c r="BG541" s="224"/>
      <c r="BH541" s="224"/>
      <c r="BI541" s="224"/>
      <c r="BJ541" s="224"/>
      <c r="BK541" s="224"/>
      <c r="BL541" s="224"/>
      <c r="BM541" s="56"/>
    </row>
    <row r="542" spans="1:65">
      <c r="A542" s="30"/>
      <c r="B542" s="20" t="s">
        <v>237</v>
      </c>
      <c r="C542" s="12"/>
      <c r="D542" s="244">
        <v>0.23166666666666666</v>
      </c>
      <c r="E542" s="244">
        <v>0.23833333333333331</v>
      </c>
      <c r="F542" s="244">
        <v>0.23833333333333331</v>
      </c>
      <c r="G542" s="244">
        <v>0.21999999999999997</v>
      </c>
      <c r="H542" s="244">
        <v>0.22499999999999998</v>
      </c>
      <c r="I542" s="244">
        <v>0.21</v>
      </c>
      <c r="J542" s="244">
        <v>0.21166666666666667</v>
      </c>
      <c r="K542" s="244">
        <v>0.21833333333333335</v>
      </c>
      <c r="L542" s="244">
        <v>0.25</v>
      </c>
      <c r="M542" s="244">
        <v>0.24166666666666667</v>
      </c>
      <c r="N542" s="244">
        <v>0.23166666666666666</v>
      </c>
      <c r="O542" s="244">
        <v>0.24666666666666667</v>
      </c>
      <c r="P542" s="244">
        <v>0.23093993920879319</v>
      </c>
      <c r="Q542" s="244">
        <v>0.32216666666666666</v>
      </c>
      <c r="R542" s="244">
        <v>0.25780222330785035</v>
      </c>
      <c r="S542" s="244">
        <v>0.21999999999999997</v>
      </c>
      <c r="T542" s="244">
        <v>0.25166666666666665</v>
      </c>
      <c r="U542" s="244">
        <v>0.23333333333333331</v>
      </c>
      <c r="V542" s="244">
        <v>0.24483333333333335</v>
      </c>
      <c r="W542" s="244">
        <v>0.255</v>
      </c>
      <c r="X542" s="244">
        <v>0.23499999999999999</v>
      </c>
      <c r="Y542" s="244">
        <v>0.20166666666666666</v>
      </c>
      <c r="Z542" s="244">
        <v>0.22</v>
      </c>
      <c r="AA542" s="244">
        <v>0.22999999999999998</v>
      </c>
      <c r="AB542" s="244">
        <v>0.22666666666666666</v>
      </c>
      <c r="AC542" s="244">
        <v>0.23666666666666666</v>
      </c>
      <c r="AD542" s="244">
        <v>0.22666666666666666</v>
      </c>
      <c r="AE542" s="223"/>
      <c r="AF542" s="224"/>
      <c r="AG542" s="224"/>
      <c r="AH542" s="224"/>
      <c r="AI542" s="224"/>
      <c r="AJ542" s="224"/>
      <c r="AK542" s="224"/>
      <c r="AL542" s="224"/>
      <c r="AM542" s="224"/>
      <c r="AN542" s="224"/>
      <c r="AO542" s="224"/>
      <c r="AP542" s="224"/>
      <c r="AQ542" s="224"/>
      <c r="AR542" s="224"/>
      <c r="AS542" s="224"/>
      <c r="AT542" s="224"/>
      <c r="AU542" s="224"/>
      <c r="AV542" s="224"/>
      <c r="AW542" s="224"/>
      <c r="AX542" s="224"/>
      <c r="AY542" s="224"/>
      <c r="AZ542" s="224"/>
      <c r="BA542" s="224"/>
      <c r="BB542" s="224"/>
      <c r="BC542" s="224"/>
      <c r="BD542" s="224"/>
      <c r="BE542" s="224"/>
      <c r="BF542" s="224"/>
      <c r="BG542" s="224"/>
      <c r="BH542" s="224"/>
      <c r="BI542" s="224"/>
      <c r="BJ542" s="224"/>
      <c r="BK542" s="224"/>
      <c r="BL542" s="224"/>
      <c r="BM542" s="56"/>
    </row>
    <row r="543" spans="1:65">
      <c r="A543" s="30"/>
      <c r="B543" s="3" t="s">
        <v>238</v>
      </c>
      <c r="C543" s="29"/>
      <c r="D543" s="24">
        <v>0.23499999999999999</v>
      </c>
      <c r="E543" s="24">
        <v>0.24</v>
      </c>
      <c r="F543" s="24">
        <v>0.24</v>
      </c>
      <c r="G543" s="24">
        <v>0.22</v>
      </c>
      <c r="H543" s="24">
        <v>0.22499999999999998</v>
      </c>
      <c r="I543" s="24">
        <v>0.21</v>
      </c>
      <c r="J543" s="24">
        <v>0.21</v>
      </c>
      <c r="K543" s="24">
        <v>0.22</v>
      </c>
      <c r="L543" s="24">
        <v>0.25</v>
      </c>
      <c r="M543" s="24">
        <v>0.24</v>
      </c>
      <c r="N543" s="24">
        <v>0.22999999999999998</v>
      </c>
      <c r="O543" s="24">
        <v>0.25</v>
      </c>
      <c r="P543" s="24">
        <v>0.2311681021448235</v>
      </c>
      <c r="Q543" s="24">
        <v>0.32750000000000001</v>
      </c>
      <c r="R543" s="24">
        <v>0.25657039951839711</v>
      </c>
      <c r="S543" s="24">
        <v>0.22</v>
      </c>
      <c r="T543" s="24">
        <v>0.25</v>
      </c>
      <c r="U543" s="24">
        <v>0.22999999999999998</v>
      </c>
      <c r="V543" s="24">
        <v>0.24485000000000001</v>
      </c>
      <c r="W543" s="24">
        <v>0.255</v>
      </c>
      <c r="X543" s="24">
        <v>0.23499999999999999</v>
      </c>
      <c r="Y543" s="24">
        <v>0.2</v>
      </c>
      <c r="Z543" s="24">
        <v>0.22</v>
      </c>
      <c r="AA543" s="24">
        <v>0.22999999999999998</v>
      </c>
      <c r="AB543" s="24">
        <v>0.22499999999999998</v>
      </c>
      <c r="AC543" s="24">
        <v>0.23649999999999996</v>
      </c>
      <c r="AD543" s="24">
        <v>0.22999999999999998</v>
      </c>
      <c r="AE543" s="223"/>
      <c r="AF543" s="224"/>
      <c r="AG543" s="224"/>
      <c r="AH543" s="224"/>
      <c r="AI543" s="224"/>
      <c r="AJ543" s="224"/>
      <c r="AK543" s="224"/>
      <c r="AL543" s="224"/>
      <c r="AM543" s="224"/>
      <c r="AN543" s="224"/>
      <c r="AO543" s="224"/>
      <c r="AP543" s="224"/>
      <c r="AQ543" s="224"/>
      <c r="AR543" s="224"/>
      <c r="AS543" s="224"/>
      <c r="AT543" s="224"/>
      <c r="AU543" s="224"/>
      <c r="AV543" s="224"/>
      <c r="AW543" s="224"/>
      <c r="AX543" s="224"/>
      <c r="AY543" s="224"/>
      <c r="AZ543" s="224"/>
      <c r="BA543" s="224"/>
      <c r="BB543" s="224"/>
      <c r="BC543" s="224"/>
      <c r="BD543" s="224"/>
      <c r="BE543" s="224"/>
      <c r="BF543" s="224"/>
      <c r="BG543" s="224"/>
      <c r="BH543" s="224"/>
      <c r="BI543" s="224"/>
      <c r="BJ543" s="224"/>
      <c r="BK543" s="224"/>
      <c r="BL543" s="224"/>
      <c r="BM543" s="56"/>
    </row>
    <row r="544" spans="1:65">
      <c r="A544" s="30"/>
      <c r="B544" s="3" t="s">
        <v>239</v>
      </c>
      <c r="C544" s="29"/>
      <c r="D544" s="24">
        <v>9.8319208025017465E-3</v>
      </c>
      <c r="E544" s="24">
        <v>7.5277265270908165E-3</v>
      </c>
      <c r="F544" s="24">
        <v>7.5277265270908165E-3</v>
      </c>
      <c r="G544" s="24">
        <v>8.9442719099991543E-3</v>
      </c>
      <c r="H544" s="24">
        <v>5.47722557505165E-3</v>
      </c>
      <c r="I544" s="24">
        <v>0</v>
      </c>
      <c r="J544" s="24">
        <v>4.0824829046386341E-3</v>
      </c>
      <c r="K544" s="24">
        <v>4.0824829046386332E-3</v>
      </c>
      <c r="L544" s="24">
        <v>8.9442719099991665E-3</v>
      </c>
      <c r="M544" s="24">
        <v>7.5277265270908165E-3</v>
      </c>
      <c r="N544" s="24">
        <v>4.0824829046386341E-3</v>
      </c>
      <c r="O544" s="24">
        <v>5.1639777949432277E-3</v>
      </c>
      <c r="P544" s="24">
        <v>2.0626113792200406E-3</v>
      </c>
      <c r="Q544" s="24">
        <v>1.9772877045758083E-2</v>
      </c>
      <c r="R544" s="24">
        <v>5.7640166237922126E-3</v>
      </c>
      <c r="S544" s="24">
        <v>8.9442719099991543E-3</v>
      </c>
      <c r="T544" s="24">
        <v>7.5277265270908165E-3</v>
      </c>
      <c r="U544" s="24">
        <v>5.1639777949432268E-3</v>
      </c>
      <c r="V544" s="24">
        <v>7.8655366420015273E-4</v>
      </c>
      <c r="W544" s="24">
        <v>5.4772255750516656E-3</v>
      </c>
      <c r="X544" s="24">
        <v>5.4772255750516656E-3</v>
      </c>
      <c r="Y544" s="24">
        <v>4.0824829046386219E-3</v>
      </c>
      <c r="Z544" s="24">
        <v>6.3245553203367553E-3</v>
      </c>
      <c r="AA544" s="24">
        <v>0</v>
      </c>
      <c r="AB544" s="24">
        <v>8.1649658092772543E-3</v>
      </c>
      <c r="AC544" s="24">
        <v>3.8815804341358951E-3</v>
      </c>
      <c r="AD544" s="24">
        <v>5.163977794943213E-3</v>
      </c>
      <c r="AE544" s="223"/>
      <c r="AF544" s="224"/>
      <c r="AG544" s="224"/>
      <c r="AH544" s="224"/>
      <c r="AI544" s="224"/>
      <c r="AJ544" s="224"/>
      <c r="AK544" s="224"/>
      <c r="AL544" s="224"/>
      <c r="AM544" s="224"/>
      <c r="AN544" s="224"/>
      <c r="AO544" s="224"/>
      <c r="AP544" s="224"/>
      <c r="AQ544" s="224"/>
      <c r="AR544" s="224"/>
      <c r="AS544" s="224"/>
      <c r="AT544" s="224"/>
      <c r="AU544" s="224"/>
      <c r="AV544" s="224"/>
      <c r="AW544" s="224"/>
      <c r="AX544" s="224"/>
      <c r="AY544" s="224"/>
      <c r="AZ544" s="224"/>
      <c r="BA544" s="224"/>
      <c r="BB544" s="224"/>
      <c r="BC544" s="224"/>
      <c r="BD544" s="224"/>
      <c r="BE544" s="224"/>
      <c r="BF544" s="224"/>
      <c r="BG544" s="224"/>
      <c r="BH544" s="224"/>
      <c r="BI544" s="224"/>
      <c r="BJ544" s="224"/>
      <c r="BK544" s="224"/>
      <c r="BL544" s="224"/>
      <c r="BM544" s="56"/>
    </row>
    <row r="545" spans="1:65">
      <c r="A545" s="30"/>
      <c r="B545" s="3" t="s">
        <v>87</v>
      </c>
      <c r="C545" s="29"/>
      <c r="D545" s="13">
        <v>4.2439945910079484E-2</v>
      </c>
      <c r="E545" s="13">
        <v>3.1584866547234199E-2</v>
      </c>
      <c r="F545" s="13">
        <v>3.1584866547234199E-2</v>
      </c>
      <c r="G545" s="13">
        <v>4.0655781409087072E-2</v>
      </c>
      <c r="H545" s="13">
        <v>2.4343224778007336E-2</v>
      </c>
      <c r="I545" s="13">
        <v>0</v>
      </c>
      <c r="J545" s="13">
        <v>1.9287320809316381E-2</v>
      </c>
      <c r="K545" s="13">
        <v>1.8698394983077706E-2</v>
      </c>
      <c r="L545" s="13">
        <v>3.5777087639996666E-2</v>
      </c>
      <c r="M545" s="13">
        <v>3.1149213215548206E-2</v>
      </c>
      <c r="N545" s="13">
        <v>1.7622228365346621E-2</v>
      </c>
      <c r="O545" s="13">
        <v>2.0935045114634707E-2</v>
      </c>
      <c r="P545" s="13">
        <v>8.9313757779906147E-3</v>
      </c>
      <c r="Q545" s="13">
        <v>6.1374683018390323E-2</v>
      </c>
      <c r="R545" s="13">
        <v>2.2358289039692281E-2</v>
      </c>
      <c r="S545" s="13">
        <v>4.0655781409087072E-2</v>
      </c>
      <c r="T545" s="13">
        <v>2.9911496134135698E-2</v>
      </c>
      <c r="U545" s="13">
        <v>2.2131333406899545E-2</v>
      </c>
      <c r="V545" s="13">
        <v>3.2126085671891872E-3</v>
      </c>
      <c r="W545" s="13">
        <v>2.1479315980594767E-2</v>
      </c>
      <c r="X545" s="13">
        <v>2.3307342872560279E-2</v>
      </c>
      <c r="Y545" s="13">
        <v>2.0243716882505564E-2</v>
      </c>
      <c r="Z545" s="13">
        <v>2.8747978728803435E-2</v>
      </c>
      <c r="AA545" s="13">
        <v>0</v>
      </c>
      <c r="AB545" s="13">
        <v>3.6021907982105535E-2</v>
      </c>
      <c r="AC545" s="13">
        <v>1.6401044087898147E-2</v>
      </c>
      <c r="AD545" s="13">
        <v>2.2782254977690646E-2</v>
      </c>
      <c r="AE545" s="158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240</v>
      </c>
      <c r="C546" s="29"/>
      <c r="D546" s="13">
        <v>-1.6975278628214019E-3</v>
      </c>
      <c r="E546" s="13">
        <v>2.7030600831773555E-2</v>
      </c>
      <c r="F546" s="13">
        <v>2.7030600831773555E-2</v>
      </c>
      <c r="G546" s="13">
        <v>-5.1971753078362881E-2</v>
      </c>
      <c r="H546" s="13">
        <v>-3.042565655741658E-2</v>
      </c>
      <c r="I546" s="13">
        <v>-9.5063946120255371E-2</v>
      </c>
      <c r="J546" s="13">
        <v>-8.7881913946606605E-2</v>
      </c>
      <c r="K546" s="13">
        <v>-5.9153785252011537E-2</v>
      </c>
      <c r="L546" s="13">
        <v>7.7304826047315034E-2</v>
      </c>
      <c r="M546" s="13">
        <v>4.1394665179071088E-2</v>
      </c>
      <c r="N546" s="13">
        <v>-1.6975278628214019E-3</v>
      </c>
      <c r="O546" s="13">
        <v>6.29407617000175E-2</v>
      </c>
      <c r="P546" s="13">
        <v>-4.8291558531742274E-3</v>
      </c>
      <c r="Q546" s="13">
        <v>0.38828681916630647</v>
      </c>
      <c r="R546" s="13">
        <v>0.11092631734109903</v>
      </c>
      <c r="S546" s="13">
        <v>-5.1971753078362881E-2</v>
      </c>
      <c r="T546" s="13">
        <v>8.448685822096369E-2</v>
      </c>
      <c r="U546" s="13">
        <v>5.484504310827143E-3</v>
      </c>
      <c r="V546" s="13">
        <v>5.5040526309003912E-2</v>
      </c>
      <c r="W546" s="13">
        <v>9.8850922568261224E-2</v>
      </c>
      <c r="X546" s="13">
        <v>1.2666536484476021E-2</v>
      </c>
      <c r="Y546" s="13">
        <v>-0.13097410698849921</v>
      </c>
      <c r="Z546" s="13">
        <v>-5.197175307836277E-2</v>
      </c>
      <c r="AA546" s="13">
        <v>-8.8795600364702798E-3</v>
      </c>
      <c r="AB546" s="13">
        <v>-2.3243624383767814E-2</v>
      </c>
      <c r="AC546" s="13">
        <v>1.9848568658124899E-2</v>
      </c>
      <c r="AD546" s="13">
        <v>-2.3243624383767814E-2</v>
      </c>
      <c r="AE546" s="158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46" t="s">
        <v>241</v>
      </c>
      <c r="C547" s="47"/>
      <c r="D547" s="45">
        <v>0</v>
      </c>
      <c r="E547" s="45">
        <v>0.39</v>
      </c>
      <c r="F547" s="45">
        <v>0.39</v>
      </c>
      <c r="G547" s="45">
        <v>0.67</v>
      </c>
      <c r="H547" s="45">
        <v>0.39</v>
      </c>
      <c r="I547" s="45">
        <v>1.25</v>
      </c>
      <c r="J547" s="45">
        <v>1.1599999999999999</v>
      </c>
      <c r="K547" s="45">
        <v>0.77</v>
      </c>
      <c r="L547" s="45">
        <v>1.06</v>
      </c>
      <c r="M547" s="45">
        <v>0.57999999999999996</v>
      </c>
      <c r="N547" s="45">
        <v>0</v>
      </c>
      <c r="O547" s="45">
        <v>0.87</v>
      </c>
      <c r="P547" s="45">
        <v>0.04</v>
      </c>
      <c r="Q547" s="45">
        <v>5.23</v>
      </c>
      <c r="R547" s="45">
        <v>1.51</v>
      </c>
      <c r="S547" s="45">
        <v>0.67</v>
      </c>
      <c r="T547" s="45">
        <v>1.1599999999999999</v>
      </c>
      <c r="U547" s="45">
        <v>0.1</v>
      </c>
      <c r="V547" s="45">
        <v>0.76</v>
      </c>
      <c r="W547" s="45">
        <v>1.35</v>
      </c>
      <c r="X547" s="45">
        <v>0.19</v>
      </c>
      <c r="Y547" s="45">
        <v>1.73</v>
      </c>
      <c r="Z547" s="45">
        <v>0.67</v>
      </c>
      <c r="AA547" s="45">
        <v>0.1</v>
      </c>
      <c r="AB547" s="45">
        <v>0.28999999999999998</v>
      </c>
      <c r="AC547" s="45">
        <v>0.28999999999999998</v>
      </c>
      <c r="AD547" s="45">
        <v>0.28999999999999998</v>
      </c>
      <c r="AE547" s="158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BM548" s="55"/>
    </row>
    <row r="549" spans="1:65" ht="15">
      <c r="B549" s="8" t="s">
        <v>575</v>
      </c>
      <c r="BM549" s="28" t="s">
        <v>67</v>
      </c>
    </row>
    <row r="550" spans="1:65" ht="15">
      <c r="A550" s="25" t="s">
        <v>56</v>
      </c>
      <c r="B550" s="18" t="s">
        <v>114</v>
      </c>
      <c r="C550" s="15" t="s">
        <v>115</v>
      </c>
      <c r="D550" s="16" t="s">
        <v>233</v>
      </c>
      <c r="E550" s="17" t="s">
        <v>233</v>
      </c>
      <c r="F550" s="17" t="s">
        <v>233</v>
      </c>
      <c r="G550" s="17" t="s">
        <v>233</v>
      </c>
      <c r="H550" s="17" t="s">
        <v>233</v>
      </c>
      <c r="I550" s="17" t="s">
        <v>233</v>
      </c>
      <c r="J550" s="17" t="s">
        <v>233</v>
      </c>
      <c r="K550" s="17" t="s">
        <v>233</v>
      </c>
      <c r="L550" s="17" t="s">
        <v>233</v>
      </c>
      <c r="M550" s="17" t="s">
        <v>233</v>
      </c>
      <c r="N550" s="17" t="s">
        <v>233</v>
      </c>
      <c r="O550" s="17" t="s">
        <v>233</v>
      </c>
      <c r="P550" s="17" t="s">
        <v>233</v>
      </c>
      <c r="Q550" s="17" t="s">
        <v>233</v>
      </c>
      <c r="R550" s="17" t="s">
        <v>233</v>
      </c>
      <c r="S550" s="17" t="s">
        <v>233</v>
      </c>
      <c r="T550" s="17" t="s">
        <v>233</v>
      </c>
      <c r="U550" s="17" t="s">
        <v>233</v>
      </c>
      <c r="V550" s="17" t="s">
        <v>233</v>
      </c>
      <c r="W550" s="17" t="s">
        <v>233</v>
      </c>
      <c r="X550" s="17" t="s">
        <v>233</v>
      </c>
      <c r="Y550" s="17" t="s">
        <v>233</v>
      </c>
      <c r="Z550" s="17" t="s">
        <v>233</v>
      </c>
      <c r="AA550" s="17" t="s">
        <v>233</v>
      </c>
      <c r="AB550" s="17" t="s">
        <v>233</v>
      </c>
      <c r="AC550" s="17" t="s">
        <v>233</v>
      </c>
      <c r="AD550" s="17" t="s">
        <v>233</v>
      </c>
      <c r="AE550" s="158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 t="s">
        <v>234</v>
      </c>
      <c r="C551" s="9" t="s">
        <v>234</v>
      </c>
      <c r="D551" s="155" t="s">
        <v>244</v>
      </c>
      <c r="E551" s="157" t="s">
        <v>245</v>
      </c>
      <c r="F551" s="157" t="s">
        <v>246</v>
      </c>
      <c r="G551" s="157" t="s">
        <v>247</v>
      </c>
      <c r="H551" s="157" t="s">
        <v>248</v>
      </c>
      <c r="I551" s="157" t="s">
        <v>249</v>
      </c>
      <c r="J551" s="157" t="s">
        <v>250</v>
      </c>
      <c r="K551" s="157" t="s">
        <v>251</v>
      </c>
      <c r="L551" s="157" t="s">
        <v>252</v>
      </c>
      <c r="M551" s="157" t="s">
        <v>253</v>
      </c>
      <c r="N551" s="157" t="s">
        <v>254</v>
      </c>
      <c r="O551" s="157" t="s">
        <v>255</v>
      </c>
      <c r="P551" s="157" t="s">
        <v>256</v>
      </c>
      <c r="Q551" s="157" t="s">
        <v>257</v>
      </c>
      <c r="R551" s="157" t="s">
        <v>258</v>
      </c>
      <c r="S551" s="157" t="s">
        <v>259</v>
      </c>
      <c r="T551" s="157" t="s">
        <v>260</v>
      </c>
      <c r="U551" s="157" t="s">
        <v>261</v>
      </c>
      <c r="V551" s="157" t="s">
        <v>262</v>
      </c>
      <c r="W551" s="157" t="s">
        <v>264</v>
      </c>
      <c r="X551" s="157" t="s">
        <v>266</v>
      </c>
      <c r="Y551" s="157" t="s">
        <v>267</v>
      </c>
      <c r="Z551" s="157" t="s">
        <v>268</v>
      </c>
      <c r="AA551" s="157" t="s">
        <v>269</v>
      </c>
      <c r="AB551" s="157" t="s">
        <v>270</v>
      </c>
      <c r="AC551" s="157" t="s">
        <v>235</v>
      </c>
      <c r="AD551" s="157" t="s">
        <v>271</v>
      </c>
      <c r="AE551" s="158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 t="s">
        <v>1</v>
      </c>
    </row>
    <row r="552" spans="1:65">
      <c r="A552" s="30"/>
      <c r="B552" s="19"/>
      <c r="C552" s="9"/>
      <c r="D552" s="10" t="s">
        <v>281</v>
      </c>
      <c r="E552" s="11" t="s">
        <v>281</v>
      </c>
      <c r="F552" s="11" t="s">
        <v>280</v>
      </c>
      <c r="G552" s="11" t="s">
        <v>280</v>
      </c>
      <c r="H552" s="11" t="s">
        <v>280</v>
      </c>
      <c r="I552" s="11" t="s">
        <v>280</v>
      </c>
      <c r="J552" s="11" t="s">
        <v>280</v>
      </c>
      <c r="K552" s="11" t="s">
        <v>280</v>
      </c>
      <c r="L552" s="11" t="s">
        <v>281</v>
      </c>
      <c r="M552" s="11" t="s">
        <v>305</v>
      </c>
      <c r="N552" s="11" t="s">
        <v>280</v>
      </c>
      <c r="O552" s="11" t="s">
        <v>305</v>
      </c>
      <c r="P552" s="11" t="s">
        <v>280</v>
      </c>
      <c r="Q552" s="11" t="s">
        <v>281</v>
      </c>
      <c r="R552" s="11" t="s">
        <v>281</v>
      </c>
      <c r="S552" s="11" t="s">
        <v>305</v>
      </c>
      <c r="T552" s="11" t="s">
        <v>281</v>
      </c>
      <c r="U552" s="11" t="s">
        <v>281</v>
      </c>
      <c r="V552" s="11" t="s">
        <v>305</v>
      </c>
      <c r="W552" s="11" t="s">
        <v>281</v>
      </c>
      <c r="X552" s="11" t="s">
        <v>305</v>
      </c>
      <c r="Y552" s="11" t="s">
        <v>305</v>
      </c>
      <c r="Z552" s="11" t="s">
        <v>281</v>
      </c>
      <c r="AA552" s="11" t="s">
        <v>281</v>
      </c>
      <c r="AB552" s="11" t="s">
        <v>281</v>
      </c>
      <c r="AC552" s="11" t="s">
        <v>305</v>
      </c>
      <c r="AD552" s="11" t="s">
        <v>281</v>
      </c>
      <c r="AE552" s="158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9"/>
      <c r="C553" s="9"/>
      <c r="D553" s="26" t="s">
        <v>306</v>
      </c>
      <c r="E553" s="26" t="s">
        <v>306</v>
      </c>
      <c r="F553" s="26" t="s">
        <v>306</v>
      </c>
      <c r="G553" s="26" t="s">
        <v>306</v>
      </c>
      <c r="H553" s="26" t="s">
        <v>306</v>
      </c>
      <c r="I553" s="26" t="s">
        <v>306</v>
      </c>
      <c r="J553" s="26" t="s">
        <v>306</v>
      </c>
      <c r="K553" s="26" t="s">
        <v>306</v>
      </c>
      <c r="L553" s="26" t="s">
        <v>306</v>
      </c>
      <c r="M553" s="26" t="s">
        <v>121</v>
      </c>
      <c r="N553" s="26" t="s">
        <v>277</v>
      </c>
      <c r="O553" s="26" t="s">
        <v>307</v>
      </c>
      <c r="P553" s="26" t="s">
        <v>308</v>
      </c>
      <c r="Q553" s="26" t="s">
        <v>306</v>
      </c>
      <c r="R553" s="26" t="s">
        <v>307</v>
      </c>
      <c r="S553" s="26" t="s">
        <v>307</v>
      </c>
      <c r="T553" s="26" t="s">
        <v>307</v>
      </c>
      <c r="U553" s="26" t="s">
        <v>309</v>
      </c>
      <c r="V553" s="26" t="s">
        <v>309</v>
      </c>
      <c r="W553" s="26" t="s">
        <v>308</v>
      </c>
      <c r="X553" s="26" t="s">
        <v>309</v>
      </c>
      <c r="Y553" s="26" t="s">
        <v>306</v>
      </c>
      <c r="Z553" s="26" t="s">
        <v>309</v>
      </c>
      <c r="AA553" s="26" t="s">
        <v>309</v>
      </c>
      <c r="AB553" s="26" t="s">
        <v>306</v>
      </c>
      <c r="AC553" s="26" t="s">
        <v>309</v>
      </c>
      <c r="AD553" s="26" t="s">
        <v>308</v>
      </c>
      <c r="AE553" s="158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8">
        <v>1</v>
      </c>
      <c r="C554" s="14">
        <v>1</v>
      </c>
      <c r="D554" s="240">
        <v>0.4269</v>
      </c>
      <c r="E554" s="239">
        <v>0.72700000000000009</v>
      </c>
      <c r="F554" s="240">
        <v>0.55059999999999998</v>
      </c>
      <c r="G554" s="239">
        <v>0.82500000000000007</v>
      </c>
      <c r="H554" s="239">
        <v>0.82900000000000007</v>
      </c>
      <c r="I554" s="239">
        <v>0.83400000000000007</v>
      </c>
      <c r="J554" s="239">
        <v>0.79600000000000004</v>
      </c>
      <c r="K554" s="239">
        <v>0.84</v>
      </c>
      <c r="L554" s="240">
        <v>0.71499999999999997</v>
      </c>
      <c r="M554" s="239">
        <v>0.82879999999999998</v>
      </c>
      <c r="N554" s="239">
        <v>0.77810000000000001</v>
      </c>
      <c r="O554" s="239">
        <v>0.8175</v>
      </c>
      <c r="P554" s="240">
        <v>7.8116890836842534E-2</v>
      </c>
      <c r="Q554" s="240">
        <v>0.97899999999999998</v>
      </c>
      <c r="R554" s="239">
        <v>0.78944140311767619</v>
      </c>
      <c r="S554" s="239">
        <v>0.81030000000000013</v>
      </c>
      <c r="T554" s="239">
        <v>0.83099999999999996</v>
      </c>
      <c r="U554" s="239">
        <v>0.74880000000000002</v>
      </c>
      <c r="V554" s="239">
        <v>0.8536999999999999</v>
      </c>
      <c r="W554" s="239">
        <v>0.81840000000000002</v>
      </c>
      <c r="X554" s="239">
        <v>0.83610000000000007</v>
      </c>
      <c r="Y554" s="239">
        <v>0.87960000000000005</v>
      </c>
      <c r="Z554" s="239">
        <v>0.80479999999999996</v>
      </c>
      <c r="AA554" s="239">
        <v>0.86789999999999989</v>
      </c>
      <c r="AB554" s="239">
        <v>0.82450000000000001</v>
      </c>
      <c r="AC554" s="239">
        <v>0.8458</v>
      </c>
      <c r="AD554" s="239">
        <v>0.83979999999999988</v>
      </c>
      <c r="AE554" s="223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41">
        <v>1</v>
      </c>
    </row>
    <row r="555" spans="1:65">
      <c r="A555" s="30"/>
      <c r="B555" s="19">
        <v>1</v>
      </c>
      <c r="C555" s="9">
        <v>2</v>
      </c>
      <c r="D555" s="243">
        <v>0.42839999999999995</v>
      </c>
      <c r="E555" s="242">
        <v>0.69</v>
      </c>
      <c r="F555" s="243">
        <v>0.57219999999999993</v>
      </c>
      <c r="G555" s="24">
        <v>0.84200000000000008</v>
      </c>
      <c r="H555" s="24">
        <v>0.84600000000000009</v>
      </c>
      <c r="I555" s="24">
        <v>0.82599999999999996</v>
      </c>
      <c r="J555" s="24">
        <v>0.77700000000000002</v>
      </c>
      <c r="K555" s="24">
        <v>0.82599999999999996</v>
      </c>
      <c r="L555" s="243">
        <v>0.71199999999999997</v>
      </c>
      <c r="M555" s="24">
        <v>0.86</v>
      </c>
      <c r="N555" s="24">
        <v>0.81130000000000002</v>
      </c>
      <c r="O555" s="24">
        <v>0.82310000000000005</v>
      </c>
      <c r="P555" s="243">
        <v>7.7160789731250665E-2</v>
      </c>
      <c r="Q555" s="243">
        <v>0.93399999999999994</v>
      </c>
      <c r="R555" s="24">
        <v>0.80232780856082897</v>
      </c>
      <c r="S555" s="24">
        <v>0.81630000000000003</v>
      </c>
      <c r="T555" s="24">
        <v>0.83099999999999996</v>
      </c>
      <c r="U555" s="24">
        <v>0.75329999999999997</v>
      </c>
      <c r="V555" s="24">
        <v>0.85330000000000006</v>
      </c>
      <c r="W555" s="24">
        <v>0.7944</v>
      </c>
      <c r="X555" s="24">
        <v>0.82220000000000004</v>
      </c>
      <c r="Y555" s="24">
        <v>0.88570000000000004</v>
      </c>
      <c r="Z555" s="24">
        <v>0.80030000000000001</v>
      </c>
      <c r="AA555" s="24">
        <v>0.83689999999999998</v>
      </c>
      <c r="AB555" s="24">
        <v>0.84340000000000004</v>
      </c>
      <c r="AC555" s="24">
        <v>0.86020000000000008</v>
      </c>
      <c r="AD555" s="24">
        <v>0.8408000000000001</v>
      </c>
      <c r="AE555" s="223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41">
        <v>21</v>
      </c>
    </row>
    <row r="556" spans="1:65">
      <c r="A556" s="30"/>
      <c r="B556" s="19">
        <v>1</v>
      </c>
      <c r="C556" s="9">
        <v>3</v>
      </c>
      <c r="D556" s="243">
        <v>0.42620000000000002</v>
      </c>
      <c r="E556" s="24">
        <v>0.755</v>
      </c>
      <c r="F556" s="243">
        <v>0.54200000000000004</v>
      </c>
      <c r="G556" s="24">
        <v>0.80300000000000005</v>
      </c>
      <c r="H556" s="24">
        <v>0.81300000000000006</v>
      </c>
      <c r="I556" s="24">
        <v>0.83800000000000008</v>
      </c>
      <c r="J556" s="24">
        <v>0.79100000000000004</v>
      </c>
      <c r="K556" s="24">
        <v>0.83800000000000008</v>
      </c>
      <c r="L556" s="243">
        <v>0.73199999999999998</v>
      </c>
      <c r="M556" s="24">
        <v>0.84880000000000011</v>
      </c>
      <c r="N556" s="24">
        <v>0.79579999999999995</v>
      </c>
      <c r="O556" s="24">
        <v>0.8196</v>
      </c>
      <c r="P556" s="243">
        <v>7.7577326610454717E-2</v>
      </c>
      <c r="Q556" s="243">
        <v>0.89900000000000002</v>
      </c>
      <c r="R556" s="24">
        <v>0.76997466824257477</v>
      </c>
      <c r="S556" s="24">
        <v>0.81290000000000007</v>
      </c>
      <c r="T556" s="24">
        <v>0.83800000000000008</v>
      </c>
      <c r="U556" s="24">
        <v>0.74680000000000002</v>
      </c>
      <c r="V556" s="24">
        <v>0.85120000000000007</v>
      </c>
      <c r="W556" s="24">
        <v>0.80820000000000003</v>
      </c>
      <c r="X556" s="24">
        <v>0.82769999999999999</v>
      </c>
      <c r="Y556" s="24">
        <v>0.88100000000000001</v>
      </c>
      <c r="Z556" s="24">
        <v>0.80059999999999998</v>
      </c>
      <c r="AA556" s="24">
        <v>0.85670000000000002</v>
      </c>
      <c r="AB556" s="24">
        <v>0.7944</v>
      </c>
      <c r="AC556" s="24">
        <v>0.83330000000000004</v>
      </c>
      <c r="AD556" s="24">
        <v>0.83599999999999997</v>
      </c>
      <c r="AE556" s="223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41">
        <v>16</v>
      </c>
    </row>
    <row r="557" spans="1:65">
      <c r="A557" s="30"/>
      <c r="B557" s="19">
        <v>1</v>
      </c>
      <c r="C557" s="9">
        <v>4</v>
      </c>
      <c r="D557" s="243">
        <v>0.43080000000000002</v>
      </c>
      <c r="E557" s="24">
        <v>0.76800000000000002</v>
      </c>
      <c r="F557" s="243">
        <v>0.55479999999999996</v>
      </c>
      <c r="G557" s="24">
        <v>0.81700000000000006</v>
      </c>
      <c r="H557" s="24">
        <v>0.83199999999999996</v>
      </c>
      <c r="I557" s="24">
        <v>0.83700000000000008</v>
      </c>
      <c r="J557" s="24">
        <v>0.77700000000000002</v>
      </c>
      <c r="K557" s="24">
        <v>0.82100000000000006</v>
      </c>
      <c r="L557" s="243">
        <v>0.71799999999999997</v>
      </c>
      <c r="M557" s="24">
        <v>0.82539999999999991</v>
      </c>
      <c r="N557" s="24">
        <v>0.79039999999999999</v>
      </c>
      <c r="O557" s="242">
        <v>0.7823</v>
      </c>
      <c r="P557" s="243">
        <v>7.6197292933709374E-2</v>
      </c>
      <c r="Q557" s="243">
        <v>1.0569999999999999</v>
      </c>
      <c r="R557" s="24">
        <v>0.78733681623175211</v>
      </c>
      <c r="S557" s="24">
        <v>0.82130000000000003</v>
      </c>
      <c r="T557" s="24">
        <v>0.84499999999999997</v>
      </c>
      <c r="U557" s="24">
        <v>0.73509999999999998</v>
      </c>
      <c r="V557" s="24">
        <v>0.85270000000000001</v>
      </c>
      <c r="W557" s="24">
        <v>0.81020000000000003</v>
      </c>
      <c r="X557" s="24">
        <v>0.84829999999999994</v>
      </c>
      <c r="Y557" s="24">
        <v>0.8758999999999999</v>
      </c>
      <c r="Z557" s="24">
        <v>0.80710000000000004</v>
      </c>
      <c r="AA557" s="24">
        <v>0.85520000000000007</v>
      </c>
      <c r="AB557" s="24">
        <v>0.80479999999999996</v>
      </c>
      <c r="AC557" s="24">
        <v>0.82380000000000009</v>
      </c>
      <c r="AD557" s="24">
        <v>0.83829999999999993</v>
      </c>
      <c r="AE557" s="223"/>
      <c r="AF557" s="224"/>
      <c r="AG557" s="224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224"/>
      <c r="BL557" s="224"/>
      <c r="BM557" s="241">
        <v>0.81966265894995649</v>
      </c>
    </row>
    <row r="558" spans="1:65">
      <c r="A558" s="30"/>
      <c r="B558" s="19">
        <v>1</v>
      </c>
      <c r="C558" s="9">
        <v>5</v>
      </c>
      <c r="D558" s="243">
        <v>0.42630000000000001</v>
      </c>
      <c r="E558" s="24">
        <v>0.76300000000000001</v>
      </c>
      <c r="F558" s="243">
        <v>0.5585</v>
      </c>
      <c r="G558" s="24">
        <v>0.79799999999999993</v>
      </c>
      <c r="H558" s="24">
        <v>0.81099999999999994</v>
      </c>
      <c r="I558" s="24">
        <v>0.83400000000000007</v>
      </c>
      <c r="J558" s="24">
        <v>0.8</v>
      </c>
      <c r="K558" s="24">
        <v>0.79799999999999993</v>
      </c>
      <c r="L558" s="243">
        <v>0.70400000000000007</v>
      </c>
      <c r="M558" s="24">
        <v>0.8518</v>
      </c>
      <c r="N558" s="24">
        <v>0.82439999999999991</v>
      </c>
      <c r="O558" s="24">
        <v>0.83059999999999989</v>
      </c>
      <c r="P558" s="243">
        <v>7.657294621031889E-2</v>
      </c>
      <c r="Q558" s="243">
        <v>0.98699999999999999</v>
      </c>
      <c r="R558" s="24">
        <v>0.77162913019706891</v>
      </c>
      <c r="S558" s="24">
        <v>0.80230000000000001</v>
      </c>
      <c r="T558" s="24">
        <v>0.83800000000000008</v>
      </c>
      <c r="U558" s="24">
        <v>0.74850000000000005</v>
      </c>
      <c r="V558" s="24">
        <v>0.85240000000000005</v>
      </c>
      <c r="W558" s="24">
        <v>0.81180000000000008</v>
      </c>
      <c r="X558" s="24">
        <v>0.83409999999999995</v>
      </c>
      <c r="Y558" s="24">
        <v>0.87960000000000005</v>
      </c>
      <c r="Z558" s="24">
        <v>0.8012999999999999</v>
      </c>
      <c r="AA558" s="24">
        <v>0.8508</v>
      </c>
      <c r="AB558" s="24">
        <v>0.82650000000000001</v>
      </c>
      <c r="AC558" s="24">
        <v>0.84460000000000002</v>
      </c>
      <c r="AD558" s="24">
        <v>0.84100000000000008</v>
      </c>
      <c r="AE558" s="223"/>
      <c r="AF558" s="224"/>
      <c r="AG558" s="224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224"/>
      <c r="BL558" s="224"/>
      <c r="BM558" s="241">
        <v>92</v>
      </c>
    </row>
    <row r="559" spans="1:65">
      <c r="A559" s="30"/>
      <c r="B559" s="19">
        <v>1</v>
      </c>
      <c r="C559" s="9">
        <v>6</v>
      </c>
      <c r="D559" s="243">
        <v>0.43429999999999996</v>
      </c>
      <c r="E559" s="24">
        <v>0.75800000000000001</v>
      </c>
      <c r="F559" s="243">
        <v>0.5444</v>
      </c>
      <c r="G559" s="24">
        <v>0.83800000000000008</v>
      </c>
      <c r="H559" s="24">
        <v>0.77400000000000002</v>
      </c>
      <c r="I559" s="24">
        <v>0.83099999999999996</v>
      </c>
      <c r="J559" s="24">
        <v>0.79299999999999993</v>
      </c>
      <c r="K559" s="24">
        <v>0.82100000000000006</v>
      </c>
      <c r="L559" s="243">
        <v>0.70699999999999996</v>
      </c>
      <c r="M559" s="24">
        <v>0.84759999999999991</v>
      </c>
      <c r="N559" s="24">
        <v>0.82279999999999998</v>
      </c>
      <c r="O559" s="24">
        <v>0.83020000000000005</v>
      </c>
      <c r="P559" s="243">
        <v>7.7305327149144926E-2</v>
      </c>
      <c r="Q559" s="243">
        <v>0.89599999999999991</v>
      </c>
      <c r="R559" s="24">
        <v>0.80716115504432773</v>
      </c>
      <c r="S559" s="24">
        <v>0.82629999999999992</v>
      </c>
      <c r="T559" s="24">
        <v>0.82799999999999996</v>
      </c>
      <c r="U559" s="24">
        <v>0.76239999999999997</v>
      </c>
      <c r="V559" s="24">
        <v>0.84530000000000005</v>
      </c>
      <c r="W559" s="24">
        <v>0.81390000000000007</v>
      </c>
      <c r="X559" s="24">
        <v>0.84650000000000003</v>
      </c>
      <c r="Y559" s="24">
        <v>0.86890000000000001</v>
      </c>
      <c r="Z559" s="24">
        <v>0.80969999999999998</v>
      </c>
      <c r="AA559" s="24">
        <v>0.85980000000000001</v>
      </c>
      <c r="AB559" s="24">
        <v>0.80379999999999996</v>
      </c>
      <c r="AC559" s="24">
        <v>0.86280000000000001</v>
      </c>
      <c r="AD559" s="24">
        <v>0.84470000000000001</v>
      </c>
      <c r="AE559" s="223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224"/>
      <c r="BL559" s="224"/>
      <c r="BM559" s="56"/>
    </row>
    <row r="560" spans="1:65">
      <c r="A560" s="30"/>
      <c r="B560" s="20" t="s">
        <v>237</v>
      </c>
      <c r="C560" s="12"/>
      <c r="D560" s="244">
        <v>0.42881666666666662</v>
      </c>
      <c r="E560" s="244">
        <v>0.74350000000000005</v>
      </c>
      <c r="F560" s="244">
        <v>0.55374999999999996</v>
      </c>
      <c r="G560" s="244">
        <v>0.82050000000000001</v>
      </c>
      <c r="H560" s="244">
        <v>0.8175</v>
      </c>
      <c r="I560" s="244">
        <v>0.83333333333333337</v>
      </c>
      <c r="J560" s="244">
        <v>0.78900000000000003</v>
      </c>
      <c r="K560" s="244">
        <v>0.82399999999999995</v>
      </c>
      <c r="L560" s="244">
        <v>0.71466666666666667</v>
      </c>
      <c r="M560" s="244">
        <v>0.84373333333333334</v>
      </c>
      <c r="N560" s="244">
        <v>0.80379999999999985</v>
      </c>
      <c r="O560" s="244">
        <v>0.81721666666666659</v>
      </c>
      <c r="P560" s="244">
        <v>7.71550955786202E-2</v>
      </c>
      <c r="Q560" s="244">
        <v>0.95866666666666667</v>
      </c>
      <c r="R560" s="244">
        <v>0.78797849689903809</v>
      </c>
      <c r="S560" s="244">
        <v>0.81490000000000007</v>
      </c>
      <c r="T560" s="244">
        <v>0.83516666666666672</v>
      </c>
      <c r="U560" s="244">
        <v>0.74914999999999987</v>
      </c>
      <c r="V560" s="244">
        <v>0.85143333333333338</v>
      </c>
      <c r="W560" s="244">
        <v>0.80948333333333344</v>
      </c>
      <c r="X560" s="244">
        <v>0.83581666666666665</v>
      </c>
      <c r="Y560" s="244">
        <v>0.87844999999999995</v>
      </c>
      <c r="Z560" s="244">
        <v>0.80396666666666672</v>
      </c>
      <c r="AA560" s="244">
        <v>0.85455000000000003</v>
      </c>
      <c r="AB560" s="244">
        <v>0.81623333333333337</v>
      </c>
      <c r="AC560" s="244">
        <v>0.8450833333333333</v>
      </c>
      <c r="AD560" s="244">
        <v>0.84009999999999996</v>
      </c>
      <c r="AE560" s="223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224"/>
      <c r="BL560" s="224"/>
      <c r="BM560" s="56"/>
    </row>
    <row r="561" spans="1:65">
      <c r="A561" s="30"/>
      <c r="B561" s="3" t="s">
        <v>238</v>
      </c>
      <c r="C561" s="29"/>
      <c r="D561" s="24">
        <v>0.42764999999999997</v>
      </c>
      <c r="E561" s="24">
        <v>0.75649999999999995</v>
      </c>
      <c r="F561" s="24">
        <v>0.55269999999999997</v>
      </c>
      <c r="G561" s="24">
        <v>0.82100000000000006</v>
      </c>
      <c r="H561" s="24">
        <v>0.82100000000000006</v>
      </c>
      <c r="I561" s="24">
        <v>0.83400000000000007</v>
      </c>
      <c r="J561" s="24">
        <v>0.79200000000000004</v>
      </c>
      <c r="K561" s="24">
        <v>0.82350000000000001</v>
      </c>
      <c r="L561" s="24">
        <v>0.71350000000000002</v>
      </c>
      <c r="M561" s="24">
        <v>0.84820000000000007</v>
      </c>
      <c r="N561" s="24">
        <v>0.80354999999999999</v>
      </c>
      <c r="O561" s="24">
        <v>0.82135000000000002</v>
      </c>
      <c r="P561" s="24">
        <v>7.7233058440197788E-2</v>
      </c>
      <c r="Q561" s="24">
        <v>0.95649999999999991</v>
      </c>
      <c r="R561" s="24">
        <v>0.78838910967471421</v>
      </c>
      <c r="S561" s="24">
        <v>0.81459999999999999</v>
      </c>
      <c r="T561" s="24">
        <v>0.83450000000000002</v>
      </c>
      <c r="U561" s="24">
        <v>0.74865000000000004</v>
      </c>
      <c r="V561" s="24">
        <v>0.85255000000000003</v>
      </c>
      <c r="W561" s="24">
        <v>0.81100000000000005</v>
      </c>
      <c r="X561" s="24">
        <v>0.83509999999999995</v>
      </c>
      <c r="Y561" s="24">
        <v>0.87960000000000005</v>
      </c>
      <c r="Z561" s="24">
        <v>0.80304999999999993</v>
      </c>
      <c r="AA561" s="24">
        <v>0.85594999999999999</v>
      </c>
      <c r="AB561" s="24">
        <v>0.81464999999999999</v>
      </c>
      <c r="AC561" s="24">
        <v>0.84519999999999995</v>
      </c>
      <c r="AD561" s="24">
        <v>0.84030000000000005</v>
      </c>
      <c r="AE561" s="223"/>
      <c r="AF561" s="224"/>
      <c r="AG561" s="224"/>
      <c r="AH561" s="224"/>
      <c r="AI561" s="224"/>
      <c r="AJ561" s="224"/>
      <c r="AK561" s="224"/>
      <c r="AL561" s="224"/>
      <c r="AM561" s="224"/>
      <c r="AN561" s="224"/>
      <c r="AO561" s="224"/>
      <c r="AP561" s="224"/>
      <c r="AQ561" s="224"/>
      <c r="AR561" s="224"/>
      <c r="AS561" s="224"/>
      <c r="AT561" s="224"/>
      <c r="AU561" s="224"/>
      <c r="AV561" s="224"/>
      <c r="AW561" s="224"/>
      <c r="AX561" s="224"/>
      <c r="AY561" s="224"/>
      <c r="AZ561" s="224"/>
      <c r="BA561" s="224"/>
      <c r="BB561" s="224"/>
      <c r="BC561" s="224"/>
      <c r="BD561" s="224"/>
      <c r="BE561" s="224"/>
      <c r="BF561" s="224"/>
      <c r="BG561" s="224"/>
      <c r="BH561" s="224"/>
      <c r="BI561" s="224"/>
      <c r="BJ561" s="224"/>
      <c r="BK561" s="224"/>
      <c r="BL561" s="224"/>
      <c r="BM561" s="56"/>
    </row>
    <row r="562" spans="1:65">
      <c r="A562" s="30"/>
      <c r="B562" s="3" t="s">
        <v>239</v>
      </c>
      <c r="C562" s="29"/>
      <c r="D562" s="24">
        <v>3.1946309124320717E-3</v>
      </c>
      <c r="E562" s="24">
        <v>2.9857997253667248E-2</v>
      </c>
      <c r="F562" s="24">
        <v>1.0949657528890998E-2</v>
      </c>
      <c r="G562" s="24">
        <v>1.7963852593472305E-2</v>
      </c>
      <c r="H562" s="24">
        <v>2.4937922928744503E-2</v>
      </c>
      <c r="I562" s="24">
        <v>4.3665394383501366E-3</v>
      </c>
      <c r="J562" s="24">
        <v>9.7775252492642538E-3</v>
      </c>
      <c r="K562" s="24">
        <v>1.5165750888103126E-2</v>
      </c>
      <c r="L562" s="24">
        <v>9.9129544872689872E-3</v>
      </c>
      <c r="M562" s="24">
        <v>1.363387936966832E-2</v>
      </c>
      <c r="N562" s="24">
        <v>1.8685074257278167E-2</v>
      </c>
      <c r="O562" s="24">
        <v>1.7928905897088829E-2</v>
      </c>
      <c r="P562" s="24">
        <v>6.9024849217528899E-4</v>
      </c>
      <c r="Q562" s="24">
        <v>6.1613851256569457E-2</v>
      </c>
      <c r="R562" s="24">
        <v>1.5283118825791427E-2</v>
      </c>
      <c r="S562" s="24">
        <v>8.4474848327771145E-3</v>
      </c>
      <c r="T562" s="24">
        <v>6.3060817205826784E-3</v>
      </c>
      <c r="U562" s="24">
        <v>8.9023030728008733E-3</v>
      </c>
      <c r="V562" s="24">
        <v>3.1251666622224353E-3</v>
      </c>
      <c r="W562" s="24">
        <v>8.1737180442358615E-3</v>
      </c>
      <c r="X562" s="24">
        <v>1.02400032552078E-2</v>
      </c>
      <c r="Y562" s="24">
        <v>5.6465033427777452E-3</v>
      </c>
      <c r="Z562" s="24">
        <v>3.8800343641090043E-3</v>
      </c>
      <c r="AA562" s="24">
        <v>1.0357750721078378E-2</v>
      </c>
      <c r="AB562" s="24">
        <v>1.8296301994301132E-2</v>
      </c>
      <c r="AC562" s="24">
        <v>1.506630899280465E-2</v>
      </c>
      <c r="AD562" s="24">
        <v>2.9189039038653168E-3</v>
      </c>
      <c r="AE562" s="223"/>
      <c r="AF562" s="224"/>
      <c r="AG562" s="224"/>
      <c r="AH562" s="224"/>
      <c r="AI562" s="224"/>
      <c r="AJ562" s="224"/>
      <c r="AK562" s="224"/>
      <c r="AL562" s="224"/>
      <c r="AM562" s="224"/>
      <c r="AN562" s="224"/>
      <c r="AO562" s="224"/>
      <c r="AP562" s="224"/>
      <c r="AQ562" s="224"/>
      <c r="AR562" s="224"/>
      <c r="AS562" s="224"/>
      <c r="AT562" s="224"/>
      <c r="AU562" s="224"/>
      <c r="AV562" s="224"/>
      <c r="AW562" s="224"/>
      <c r="AX562" s="224"/>
      <c r="AY562" s="224"/>
      <c r="AZ562" s="224"/>
      <c r="BA562" s="224"/>
      <c r="BB562" s="224"/>
      <c r="BC562" s="224"/>
      <c r="BD562" s="224"/>
      <c r="BE562" s="224"/>
      <c r="BF562" s="224"/>
      <c r="BG562" s="224"/>
      <c r="BH562" s="224"/>
      <c r="BI562" s="224"/>
      <c r="BJ562" s="224"/>
      <c r="BK562" s="224"/>
      <c r="BL562" s="224"/>
      <c r="BM562" s="56"/>
    </row>
    <row r="563" spans="1:65">
      <c r="A563" s="30"/>
      <c r="B563" s="3" t="s">
        <v>87</v>
      </c>
      <c r="C563" s="29"/>
      <c r="D563" s="13">
        <v>7.4498758111828803E-3</v>
      </c>
      <c r="E563" s="13">
        <v>4.0158705115894075E-2</v>
      </c>
      <c r="F563" s="13">
        <v>1.9773647907703838E-2</v>
      </c>
      <c r="G563" s="13">
        <v>2.1893787438723101E-2</v>
      </c>
      <c r="H563" s="13">
        <v>3.0505104499993274E-2</v>
      </c>
      <c r="I563" s="13">
        <v>5.2398473260201637E-3</v>
      </c>
      <c r="J563" s="13">
        <v>1.2392300696152412E-2</v>
      </c>
      <c r="K563" s="13">
        <v>1.8405037485562048E-2</v>
      </c>
      <c r="L563" s="13">
        <v>1.3870738554947276E-2</v>
      </c>
      <c r="M563" s="13">
        <v>1.6158991035479204E-2</v>
      </c>
      <c r="N563" s="13">
        <v>2.3245924679370703E-2</v>
      </c>
      <c r="O563" s="13">
        <v>2.1938987086764623E-2</v>
      </c>
      <c r="P563" s="13">
        <v>8.9462463496261663E-3</v>
      </c>
      <c r="Q563" s="13">
        <v>6.4270359447047412E-2</v>
      </c>
      <c r="R563" s="13">
        <v>1.9395350109090118E-2</v>
      </c>
      <c r="S563" s="13">
        <v>1.0366284001444489E-2</v>
      </c>
      <c r="T563" s="13">
        <v>7.5506865542797983E-3</v>
      </c>
      <c r="U563" s="13">
        <v>1.188320506280568E-2</v>
      </c>
      <c r="V563" s="13">
        <v>3.6704772292476631E-3</v>
      </c>
      <c r="W563" s="13">
        <v>1.0097450691884774E-2</v>
      </c>
      <c r="X563" s="13">
        <v>1.2251494452780076E-2</v>
      </c>
      <c r="Y563" s="13">
        <v>6.4278027693980824E-3</v>
      </c>
      <c r="Z563" s="13">
        <v>4.8261134758186544E-3</v>
      </c>
      <c r="AA563" s="13">
        <v>1.2120707648561673E-2</v>
      </c>
      <c r="AB563" s="13">
        <v>2.2415529049252009E-2</v>
      </c>
      <c r="AC563" s="13">
        <v>1.7828193266310601E-2</v>
      </c>
      <c r="AD563" s="13">
        <v>3.4744719722239223E-3</v>
      </c>
      <c r="AE563" s="158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240</v>
      </c>
      <c r="C564" s="29"/>
      <c r="D564" s="13">
        <v>-0.47683762095981064</v>
      </c>
      <c r="E564" s="13">
        <v>-9.2919517704424859E-2</v>
      </c>
      <c r="F564" s="13">
        <v>-0.32441719291032323</v>
      </c>
      <c r="G564" s="13">
        <v>1.0215678863743083E-3</v>
      </c>
      <c r="H564" s="13">
        <v>-2.6384744093710388E-3</v>
      </c>
      <c r="I564" s="13">
        <v>1.6678415484840947E-2</v>
      </c>
      <c r="J564" s="13">
        <v>-3.7408876218952614E-2</v>
      </c>
      <c r="K564" s="13">
        <v>5.2916172314105836E-3</v>
      </c>
      <c r="L564" s="13">
        <v>-0.12809659088020042</v>
      </c>
      <c r="M564" s="13">
        <v>2.936656211009181E-2</v>
      </c>
      <c r="N564" s="13">
        <v>-1.9352667559942027E-2</v>
      </c>
      <c r="O564" s="13">
        <v>-2.9841450706359351E-3</v>
      </c>
      <c r="P564" s="13">
        <v>-0.90586969561665631</v>
      </c>
      <c r="Q564" s="13">
        <v>0.1695868491737611</v>
      </c>
      <c r="R564" s="13">
        <v>-3.8655124403871199E-2</v>
      </c>
      <c r="S564" s="13">
        <v>-5.8105110656836434E-3</v>
      </c>
      <c r="T564" s="13">
        <v>1.891510799890761E-2</v>
      </c>
      <c r="U564" s="13">
        <v>-8.6026438047437814E-2</v>
      </c>
      <c r="V564" s="13">
        <v>3.876067066917166E-2</v>
      </c>
      <c r="W564" s="13">
        <v>-1.2418920766335106E-2</v>
      </c>
      <c r="X564" s="13">
        <v>1.9708117162985817E-2</v>
      </c>
      <c r="Y564" s="13">
        <v>7.1721384899190221E-2</v>
      </c>
      <c r="Z564" s="13">
        <v>-1.9149331876844755E-2</v>
      </c>
      <c r="AA564" s="13">
        <v>4.2563047943084964E-2</v>
      </c>
      <c r="AB564" s="13">
        <v>-4.1838256009080199E-3</v>
      </c>
      <c r="AC564" s="13">
        <v>3.1013581143177094E-2</v>
      </c>
      <c r="AD564" s="13">
        <v>2.4933844218577805E-2</v>
      </c>
      <c r="AE564" s="158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46" t="s">
        <v>241</v>
      </c>
      <c r="C565" s="47"/>
      <c r="D565" s="45">
        <v>9.8800000000000008</v>
      </c>
      <c r="E565" s="45">
        <v>1.87</v>
      </c>
      <c r="F565" s="45">
        <v>6.7</v>
      </c>
      <c r="G565" s="45">
        <v>0.08</v>
      </c>
      <c r="H565" s="45">
        <v>0.01</v>
      </c>
      <c r="I565" s="45">
        <v>0.41</v>
      </c>
      <c r="J565" s="45">
        <v>0.72</v>
      </c>
      <c r="K565" s="45">
        <v>0.17</v>
      </c>
      <c r="L565" s="45">
        <v>2.61</v>
      </c>
      <c r="M565" s="45">
        <v>0.67</v>
      </c>
      <c r="N565" s="45">
        <v>0.34</v>
      </c>
      <c r="O565" s="45">
        <v>0</v>
      </c>
      <c r="P565" s="45">
        <v>18.82</v>
      </c>
      <c r="Q565" s="45">
        <v>3.6</v>
      </c>
      <c r="R565" s="45">
        <v>0.74</v>
      </c>
      <c r="S565" s="45">
        <v>0.06</v>
      </c>
      <c r="T565" s="45">
        <v>0.46</v>
      </c>
      <c r="U565" s="45">
        <v>1.73</v>
      </c>
      <c r="V565" s="45">
        <v>0.87</v>
      </c>
      <c r="W565" s="45">
        <v>0.2</v>
      </c>
      <c r="X565" s="45">
        <v>0.47</v>
      </c>
      <c r="Y565" s="45">
        <v>1.56</v>
      </c>
      <c r="Z565" s="45">
        <v>0.34</v>
      </c>
      <c r="AA565" s="45">
        <v>0.95</v>
      </c>
      <c r="AB565" s="45">
        <v>0.03</v>
      </c>
      <c r="AC565" s="45">
        <v>0.71</v>
      </c>
      <c r="AD565" s="45">
        <v>0.57999999999999996</v>
      </c>
      <c r="AE565" s="158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BM566" s="55"/>
    </row>
    <row r="567" spans="1:65" ht="15">
      <c r="B567" s="8" t="s">
        <v>576</v>
      </c>
      <c r="BM567" s="28" t="s">
        <v>67</v>
      </c>
    </row>
    <row r="568" spans="1:65" ht="15">
      <c r="A568" s="25" t="s">
        <v>26</v>
      </c>
      <c r="B568" s="18" t="s">
        <v>114</v>
      </c>
      <c r="C568" s="15" t="s">
        <v>115</v>
      </c>
      <c r="D568" s="16" t="s">
        <v>233</v>
      </c>
      <c r="E568" s="17" t="s">
        <v>233</v>
      </c>
      <c r="F568" s="17" t="s">
        <v>233</v>
      </c>
      <c r="G568" s="17" t="s">
        <v>233</v>
      </c>
      <c r="H568" s="17" t="s">
        <v>233</v>
      </c>
      <c r="I568" s="17" t="s">
        <v>233</v>
      </c>
      <c r="J568" s="17" t="s">
        <v>233</v>
      </c>
      <c r="K568" s="17" t="s">
        <v>233</v>
      </c>
      <c r="L568" s="17" t="s">
        <v>233</v>
      </c>
      <c r="M568" s="17" t="s">
        <v>233</v>
      </c>
      <c r="N568" s="17" t="s">
        <v>233</v>
      </c>
      <c r="O568" s="17" t="s">
        <v>233</v>
      </c>
      <c r="P568" s="17" t="s">
        <v>233</v>
      </c>
      <c r="Q568" s="17" t="s">
        <v>233</v>
      </c>
      <c r="R568" s="17" t="s">
        <v>233</v>
      </c>
      <c r="S568" s="17" t="s">
        <v>233</v>
      </c>
      <c r="T568" s="17" t="s">
        <v>233</v>
      </c>
      <c r="U568" s="17" t="s">
        <v>233</v>
      </c>
      <c r="V568" s="17" t="s">
        <v>233</v>
      </c>
      <c r="W568" s="17" t="s">
        <v>233</v>
      </c>
      <c r="X568" s="17" t="s">
        <v>233</v>
      </c>
      <c r="Y568" s="17" t="s">
        <v>233</v>
      </c>
      <c r="Z568" s="17" t="s">
        <v>233</v>
      </c>
      <c r="AA568" s="17" t="s">
        <v>233</v>
      </c>
      <c r="AB568" s="17" t="s">
        <v>233</v>
      </c>
      <c r="AC568" s="17" t="s">
        <v>233</v>
      </c>
      <c r="AD568" s="17" t="s">
        <v>233</v>
      </c>
      <c r="AE568" s="17" t="s">
        <v>233</v>
      </c>
      <c r="AF568" s="158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 t="s">
        <v>234</v>
      </c>
      <c r="C569" s="9" t="s">
        <v>234</v>
      </c>
      <c r="D569" s="155" t="s">
        <v>244</v>
      </c>
      <c r="E569" s="157" t="s">
        <v>245</v>
      </c>
      <c r="F569" s="157" t="s">
        <v>246</v>
      </c>
      <c r="G569" s="157" t="s">
        <v>247</v>
      </c>
      <c r="H569" s="157" t="s">
        <v>248</v>
      </c>
      <c r="I569" s="157" t="s">
        <v>249</v>
      </c>
      <c r="J569" s="157" t="s">
        <v>250</v>
      </c>
      <c r="K569" s="157" t="s">
        <v>251</v>
      </c>
      <c r="L569" s="157" t="s">
        <v>252</v>
      </c>
      <c r="M569" s="157" t="s">
        <v>253</v>
      </c>
      <c r="N569" s="157" t="s">
        <v>254</v>
      </c>
      <c r="O569" s="157" t="s">
        <v>255</v>
      </c>
      <c r="P569" s="157" t="s">
        <v>256</v>
      </c>
      <c r="Q569" s="157" t="s">
        <v>257</v>
      </c>
      <c r="R569" s="157" t="s">
        <v>258</v>
      </c>
      <c r="S569" s="157" t="s">
        <v>259</v>
      </c>
      <c r="T569" s="157" t="s">
        <v>260</v>
      </c>
      <c r="U569" s="157" t="s">
        <v>261</v>
      </c>
      <c r="V569" s="157" t="s">
        <v>262</v>
      </c>
      <c r="W569" s="157" t="s">
        <v>263</v>
      </c>
      <c r="X569" s="157" t="s">
        <v>264</v>
      </c>
      <c r="Y569" s="157" t="s">
        <v>266</v>
      </c>
      <c r="Z569" s="157" t="s">
        <v>267</v>
      </c>
      <c r="AA569" s="157" t="s">
        <v>268</v>
      </c>
      <c r="AB569" s="157" t="s">
        <v>269</v>
      </c>
      <c r="AC569" s="157" t="s">
        <v>270</v>
      </c>
      <c r="AD569" s="157" t="s">
        <v>235</v>
      </c>
      <c r="AE569" s="157" t="s">
        <v>271</v>
      </c>
      <c r="AF569" s="158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3</v>
      </c>
    </row>
    <row r="570" spans="1:65">
      <c r="A570" s="30"/>
      <c r="B570" s="19"/>
      <c r="C570" s="9"/>
      <c r="D570" s="10" t="s">
        <v>281</v>
      </c>
      <c r="E570" s="11" t="s">
        <v>281</v>
      </c>
      <c r="F570" s="11" t="s">
        <v>280</v>
      </c>
      <c r="G570" s="11" t="s">
        <v>280</v>
      </c>
      <c r="H570" s="11" t="s">
        <v>280</v>
      </c>
      <c r="I570" s="11" t="s">
        <v>280</v>
      </c>
      <c r="J570" s="11" t="s">
        <v>280</v>
      </c>
      <c r="K570" s="11" t="s">
        <v>280</v>
      </c>
      <c r="L570" s="11" t="s">
        <v>281</v>
      </c>
      <c r="M570" s="11" t="s">
        <v>280</v>
      </c>
      <c r="N570" s="11" t="s">
        <v>280</v>
      </c>
      <c r="O570" s="11" t="s">
        <v>305</v>
      </c>
      <c r="P570" s="11" t="s">
        <v>280</v>
      </c>
      <c r="Q570" s="11" t="s">
        <v>281</v>
      </c>
      <c r="R570" s="11" t="s">
        <v>281</v>
      </c>
      <c r="S570" s="11" t="s">
        <v>305</v>
      </c>
      <c r="T570" s="11" t="s">
        <v>281</v>
      </c>
      <c r="U570" s="11" t="s">
        <v>281</v>
      </c>
      <c r="V570" s="11" t="s">
        <v>305</v>
      </c>
      <c r="W570" s="11" t="s">
        <v>281</v>
      </c>
      <c r="X570" s="11" t="s">
        <v>281</v>
      </c>
      <c r="Y570" s="11" t="s">
        <v>280</v>
      </c>
      <c r="Z570" s="11" t="s">
        <v>305</v>
      </c>
      <c r="AA570" s="11" t="s">
        <v>281</v>
      </c>
      <c r="AB570" s="11" t="s">
        <v>281</v>
      </c>
      <c r="AC570" s="11" t="s">
        <v>281</v>
      </c>
      <c r="AD570" s="11" t="s">
        <v>305</v>
      </c>
      <c r="AE570" s="11" t="s">
        <v>280</v>
      </c>
      <c r="AF570" s="158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1</v>
      </c>
    </row>
    <row r="571" spans="1:65">
      <c r="A571" s="30"/>
      <c r="B571" s="19"/>
      <c r="C571" s="9"/>
      <c r="D571" s="26" t="s">
        <v>306</v>
      </c>
      <c r="E571" s="26" t="s">
        <v>306</v>
      </c>
      <c r="F571" s="26" t="s">
        <v>306</v>
      </c>
      <c r="G571" s="26" t="s">
        <v>306</v>
      </c>
      <c r="H571" s="26" t="s">
        <v>306</v>
      </c>
      <c r="I571" s="26" t="s">
        <v>306</v>
      </c>
      <c r="J571" s="26" t="s">
        <v>306</v>
      </c>
      <c r="K571" s="26" t="s">
        <v>306</v>
      </c>
      <c r="L571" s="26" t="s">
        <v>306</v>
      </c>
      <c r="M571" s="26" t="s">
        <v>121</v>
      </c>
      <c r="N571" s="26" t="s">
        <v>277</v>
      </c>
      <c r="O571" s="26" t="s">
        <v>307</v>
      </c>
      <c r="P571" s="26" t="s">
        <v>308</v>
      </c>
      <c r="Q571" s="26" t="s">
        <v>306</v>
      </c>
      <c r="R571" s="26" t="s">
        <v>307</v>
      </c>
      <c r="S571" s="26" t="s">
        <v>307</v>
      </c>
      <c r="T571" s="26" t="s">
        <v>307</v>
      </c>
      <c r="U571" s="26" t="s">
        <v>309</v>
      </c>
      <c r="V571" s="26" t="s">
        <v>309</v>
      </c>
      <c r="W571" s="26" t="s">
        <v>306</v>
      </c>
      <c r="X571" s="26" t="s">
        <v>308</v>
      </c>
      <c r="Y571" s="26" t="s">
        <v>309</v>
      </c>
      <c r="Z571" s="26" t="s">
        <v>306</v>
      </c>
      <c r="AA571" s="26" t="s">
        <v>309</v>
      </c>
      <c r="AB571" s="26" t="s">
        <v>309</v>
      </c>
      <c r="AC571" s="26" t="s">
        <v>306</v>
      </c>
      <c r="AD571" s="26" t="s">
        <v>309</v>
      </c>
      <c r="AE571" s="26" t="s">
        <v>308</v>
      </c>
      <c r="AF571" s="158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2</v>
      </c>
    </row>
    <row r="572" spans="1:65">
      <c r="A572" s="30"/>
      <c r="B572" s="18">
        <v>1</v>
      </c>
      <c r="C572" s="14">
        <v>1</v>
      </c>
      <c r="D572" s="216">
        <v>19</v>
      </c>
      <c r="E572" s="216">
        <v>18.899999999999999</v>
      </c>
      <c r="F572" s="216">
        <v>20.100000000000001</v>
      </c>
      <c r="G572" s="216">
        <v>22</v>
      </c>
      <c r="H572" s="216">
        <v>20.399999999999999</v>
      </c>
      <c r="I572" s="216">
        <v>21.1</v>
      </c>
      <c r="J572" s="216">
        <v>19.2</v>
      </c>
      <c r="K572" s="216">
        <v>21.5</v>
      </c>
      <c r="L572" s="216">
        <v>21.3</v>
      </c>
      <c r="M572" s="216">
        <v>21.3</v>
      </c>
      <c r="N572" s="216">
        <v>19.23</v>
      </c>
      <c r="O572" s="216">
        <v>21</v>
      </c>
      <c r="P572" s="216">
        <v>20.21946782228197</v>
      </c>
      <c r="Q572" s="216">
        <v>20.454000000000001</v>
      </c>
      <c r="R572" s="216">
        <v>19.411378919331199</v>
      </c>
      <c r="S572" s="216">
        <v>20.2</v>
      </c>
      <c r="T572" s="216">
        <v>20.8</v>
      </c>
      <c r="U572" s="216">
        <v>19.3</v>
      </c>
      <c r="V572" s="225">
        <v>18.36</v>
      </c>
      <c r="W572" s="216">
        <v>19.2</v>
      </c>
      <c r="X572" s="216">
        <v>21.39</v>
      </c>
      <c r="Y572" s="216">
        <v>20.5</v>
      </c>
      <c r="Z572" s="216">
        <v>21</v>
      </c>
      <c r="AA572" s="216">
        <v>21.2</v>
      </c>
      <c r="AB572" s="216">
        <v>22.44</v>
      </c>
      <c r="AC572" s="216">
        <v>20.61</v>
      </c>
      <c r="AD572" s="216">
        <v>20</v>
      </c>
      <c r="AE572" s="216">
        <v>22.28</v>
      </c>
      <c r="AF572" s="217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8"/>
      <c r="AT572" s="218"/>
      <c r="AU572" s="218"/>
      <c r="AV572" s="218"/>
      <c r="AW572" s="218"/>
      <c r="AX572" s="218"/>
      <c r="AY572" s="218"/>
      <c r="AZ572" s="218"/>
      <c r="BA572" s="218"/>
      <c r="BB572" s="218"/>
      <c r="BC572" s="218"/>
      <c r="BD572" s="218"/>
      <c r="BE572" s="218"/>
      <c r="BF572" s="218"/>
      <c r="BG572" s="218"/>
      <c r="BH572" s="218"/>
      <c r="BI572" s="218"/>
      <c r="BJ572" s="218"/>
      <c r="BK572" s="218"/>
      <c r="BL572" s="218"/>
      <c r="BM572" s="219">
        <v>1</v>
      </c>
    </row>
    <row r="573" spans="1:65">
      <c r="A573" s="30"/>
      <c r="B573" s="19">
        <v>1</v>
      </c>
      <c r="C573" s="9">
        <v>2</v>
      </c>
      <c r="D573" s="220">
        <v>19</v>
      </c>
      <c r="E573" s="220">
        <v>18.5</v>
      </c>
      <c r="F573" s="220">
        <v>20.9</v>
      </c>
      <c r="G573" s="220">
        <v>22.4</v>
      </c>
      <c r="H573" s="220">
        <v>21.4</v>
      </c>
      <c r="I573" s="220">
        <v>19.649999999999999</v>
      </c>
      <c r="J573" s="220">
        <v>19.05</v>
      </c>
      <c r="K573" s="220">
        <v>21.5</v>
      </c>
      <c r="L573" s="220">
        <v>20.8</v>
      </c>
      <c r="M573" s="220">
        <v>21.3</v>
      </c>
      <c r="N573" s="220">
        <v>19.79</v>
      </c>
      <c r="O573" s="220">
        <v>21</v>
      </c>
      <c r="P573" s="220">
        <v>19.924791151949417</v>
      </c>
      <c r="Q573" s="220">
        <v>20.908000000000001</v>
      </c>
      <c r="R573" s="220">
        <v>20.589427445992701</v>
      </c>
      <c r="S573" s="220">
        <v>20</v>
      </c>
      <c r="T573" s="220">
        <v>20.6</v>
      </c>
      <c r="U573" s="220">
        <v>19.100000000000001</v>
      </c>
      <c r="V573" s="226">
        <v>18.260000000000002</v>
      </c>
      <c r="W573" s="220">
        <v>19.7</v>
      </c>
      <c r="X573" s="220">
        <v>21.08</v>
      </c>
      <c r="Y573" s="220">
        <v>20.82</v>
      </c>
      <c r="Z573" s="220">
        <v>22</v>
      </c>
      <c r="AA573" s="220">
        <v>21.6</v>
      </c>
      <c r="AB573" s="220">
        <v>22.38</v>
      </c>
      <c r="AC573" s="220">
        <v>21.38</v>
      </c>
      <c r="AD573" s="220">
        <v>22</v>
      </c>
      <c r="AE573" s="220">
        <v>19.850000000000001</v>
      </c>
      <c r="AF573" s="217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8"/>
      <c r="AT573" s="218"/>
      <c r="AU573" s="218"/>
      <c r="AV573" s="218"/>
      <c r="AW573" s="218"/>
      <c r="AX573" s="218"/>
      <c r="AY573" s="218"/>
      <c r="AZ573" s="218"/>
      <c r="BA573" s="218"/>
      <c r="BB573" s="218"/>
      <c r="BC573" s="218"/>
      <c r="BD573" s="218"/>
      <c r="BE573" s="218"/>
      <c r="BF573" s="218"/>
      <c r="BG573" s="218"/>
      <c r="BH573" s="218"/>
      <c r="BI573" s="218"/>
      <c r="BJ573" s="218"/>
      <c r="BK573" s="218"/>
      <c r="BL573" s="218"/>
      <c r="BM573" s="219">
        <v>37</v>
      </c>
    </row>
    <row r="574" spans="1:65">
      <c r="A574" s="30"/>
      <c r="B574" s="19">
        <v>1</v>
      </c>
      <c r="C574" s="9">
        <v>3</v>
      </c>
      <c r="D574" s="220">
        <v>19</v>
      </c>
      <c r="E574" s="220">
        <v>19.100000000000001</v>
      </c>
      <c r="F574" s="220">
        <v>20.399999999999999</v>
      </c>
      <c r="G574" s="220">
        <v>21.8</v>
      </c>
      <c r="H574" s="220">
        <v>20.5</v>
      </c>
      <c r="I574" s="220">
        <v>19.25</v>
      </c>
      <c r="J574" s="220">
        <v>19.25</v>
      </c>
      <c r="K574" s="220">
        <v>21.7</v>
      </c>
      <c r="L574" s="220">
        <v>21.5</v>
      </c>
      <c r="M574" s="220">
        <v>21.4</v>
      </c>
      <c r="N574" s="220">
        <v>19.32</v>
      </c>
      <c r="O574" s="220">
        <v>21</v>
      </c>
      <c r="P574" s="220">
        <v>20.224818332361714</v>
      </c>
      <c r="Q574" s="220">
        <v>21.137</v>
      </c>
      <c r="R574" s="220">
        <v>19.0253150549498</v>
      </c>
      <c r="S574" s="220">
        <v>19.399999999999999</v>
      </c>
      <c r="T574" s="220">
        <v>21.3</v>
      </c>
      <c r="U574" s="220">
        <v>19.3</v>
      </c>
      <c r="V574" s="226">
        <v>18.25</v>
      </c>
      <c r="W574" s="220">
        <v>19.600000000000001</v>
      </c>
      <c r="X574" s="220">
        <v>21.58</v>
      </c>
      <c r="Y574" s="220">
        <v>20.9</v>
      </c>
      <c r="Z574" s="220">
        <v>21</v>
      </c>
      <c r="AA574" s="220">
        <v>21</v>
      </c>
      <c r="AB574" s="220">
        <v>22.41</v>
      </c>
      <c r="AC574" s="220">
        <v>19.8</v>
      </c>
      <c r="AD574" s="220">
        <v>21</v>
      </c>
      <c r="AE574" s="220">
        <v>22.73</v>
      </c>
      <c r="AF574" s="217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18"/>
      <c r="AT574" s="218"/>
      <c r="AU574" s="218"/>
      <c r="AV574" s="218"/>
      <c r="AW574" s="218"/>
      <c r="AX574" s="218"/>
      <c r="AY574" s="218"/>
      <c r="AZ574" s="218"/>
      <c r="BA574" s="218"/>
      <c r="BB574" s="218"/>
      <c r="BC574" s="218"/>
      <c r="BD574" s="218"/>
      <c r="BE574" s="218"/>
      <c r="BF574" s="218"/>
      <c r="BG574" s="218"/>
      <c r="BH574" s="218"/>
      <c r="BI574" s="218"/>
      <c r="BJ574" s="218"/>
      <c r="BK574" s="218"/>
      <c r="BL574" s="218"/>
      <c r="BM574" s="219">
        <v>16</v>
      </c>
    </row>
    <row r="575" spans="1:65">
      <c r="A575" s="30"/>
      <c r="B575" s="19">
        <v>1</v>
      </c>
      <c r="C575" s="9">
        <v>4</v>
      </c>
      <c r="D575" s="220">
        <v>19</v>
      </c>
      <c r="E575" s="238">
        <v>16.2</v>
      </c>
      <c r="F575" s="220">
        <v>20.2</v>
      </c>
      <c r="G575" s="220">
        <v>21.9</v>
      </c>
      <c r="H575" s="220">
        <v>21.1</v>
      </c>
      <c r="I575" s="220">
        <v>20.6</v>
      </c>
      <c r="J575" s="220">
        <v>19.3</v>
      </c>
      <c r="K575" s="220">
        <v>21.4</v>
      </c>
      <c r="L575" s="220">
        <v>21.5</v>
      </c>
      <c r="M575" s="220">
        <v>21</v>
      </c>
      <c r="N575" s="220">
        <v>19.54</v>
      </c>
      <c r="O575" s="220">
        <v>20</v>
      </c>
      <c r="P575" s="220">
        <v>20.035012695241662</v>
      </c>
      <c r="Q575" s="220">
        <v>20.593</v>
      </c>
      <c r="R575" s="220">
        <v>19.664547040257101</v>
      </c>
      <c r="S575" s="220">
        <v>20.399999999999999</v>
      </c>
      <c r="T575" s="220">
        <v>21.4</v>
      </c>
      <c r="U575" s="220">
        <v>19.100000000000001</v>
      </c>
      <c r="V575" s="226">
        <v>18.38</v>
      </c>
      <c r="W575" s="220">
        <v>19.600000000000001</v>
      </c>
      <c r="X575" s="220">
        <v>21.41</v>
      </c>
      <c r="Y575" s="220">
        <v>20.76</v>
      </c>
      <c r="Z575" s="220">
        <v>21</v>
      </c>
      <c r="AA575" s="220">
        <v>20.7</v>
      </c>
      <c r="AB575" s="220">
        <v>22.5</v>
      </c>
      <c r="AC575" s="220">
        <v>20.57</v>
      </c>
      <c r="AD575" s="238">
        <v>5</v>
      </c>
      <c r="AE575" s="220">
        <v>21.09</v>
      </c>
      <c r="AF575" s="217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18"/>
      <c r="AT575" s="218"/>
      <c r="AU575" s="218"/>
      <c r="AV575" s="218"/>
      <c r="AW575" s="218"/>
      <c r="AX575" s="218"/>
      <c r="AY575" s="218"/>
      <c r="AZ575" s="218"/>
      <c r="BA575" s="218"/>
      <c r="BB575" s="218"/>
      <c r="BC575" s="218"/>
      <c r="BD575" s="218"/>
      <c r="BE575" s="218"/>
      <c r="BF575" s="218"/>
      <c r="BG575" s="218"/>
      <c r="BH575" s="218"/>
      <c r="BI575" s="218"/>
      <c r="BJ575" s="218"/>
      <c r="BK575" s="218"/>
      <c r="BL575" s="218"/>
      <c r="BM575" s="219">
        <v>20.554272680658997</v>
      </c>
    </row>
    <row r="576" spans="1:65">
      <c r="A576" s="30"/>
      <c r="B576" s="19">
        <v>1</v>
      </c>
      <c r="C576" s="9">
        <v>5</v>
      </c>
      <c r="D576" s="220">
        <v>19</v>
      </c>
      <c r="E576" s="220">
        <v>18.2</v>
      </c>
      <c r="F576" s="220">
        <v>20.5</v>
      </c>
      <c r="G576" s="220">
        <v>21.4</v>
      </c>
      <c r="H576" s="220">
        <v>20.6</v>
      </c>
      <c r="I576" s="220">
        <v>20.2</v>
      </c>
      <c r="J576" s="238">
        <v>20</v>
      </c>
      <c r="K576" s="220">
        <v>20.7</v>
      </c>
      <c r="L576" s="220">
        <v>21.4</v>
      </c>
      <c r="M576" s="220">
        <v>21.1</v>
      </c>
      <c r="N576" s="220">
        <v>20.02</v>
      </c>
      <c r="O576" s="220">
        <v>21</v>
      </c>
      <c r="P576" s="220">
        <v>20.148147985673518</v>
      </c>
      <c r="Q576" s="220">
        <v>19.728999999999999</v>
      </c>
      <c r="R576" s="220">
        <v>20.188979195757099</v>
      </c>
      <c r="S576" s="220">
        <v>19.2</v>
      </c>
      <c r="T576" s="220">
        <v>20.8</v>
      </c>
      <c r="U576" s="220">
        <v>19.2</v>
      </c>
      <c r="V576" s="226">
        <v>18.32</v>
      </c>
      <c r="W576" s="220">
        <v>20</v>
      </c>
      <c r="X576" s="220">
        <v>20.8</v>
      </c>
      <c r="Y576" s="238">
        <v>19.87</v>
      </c>
      <c r="Z576" s="220">
        <v>21</v>
      </c>
      <c r="AA576" s="220">
        <v>20.100000000000001</v>
      </c>
      <c r="AB576" s="220">
        <v>22.4</v>
      </c>
      <c r="AC576" s="220">
        <v>21.04</v>
      </c>
      <c r="AD576" s="220">
        <v>22</v>
      </c>
      <c r="AE576" s="220">
        <v>23.03</v>
      </c>
      <c r="AF576" s="217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18"/>
      <c r="AT576" s="218"/>
      <c r="AU576" s="218"/>
      <c r="AV576" s="218"/>
      <c r="AW576" s="218"/>
      <c r="AX576" s="218"/>
      <c r="AY576" s="218"/>
      <c r="AZ576" s="218"/>
      <c r="BA576" s="218"/>
      <c r="BB576" s="218"/>
      <c r="BC576" s="218"/>
      <c r="BD576" s="218"/>
      <c r="BE576" s="218"/>
      <c r="BF576" s="218"/>
      <c r="BG576" s="218"/>
      <c r="BH576" s="218"/>
      <c r="BI576" s="218"/>
      <c r="BJ576" s="218"/>
      <c r="BK576" s="218"/>
      <c r="BL576" s="218"/>
      <c r="BM576" s="219">
        <v>93</v>
      </c>
    </row>
    <row r="577" spans="1:65">
      <c r="A577" s="30"/>
      <c r="B577" s="19">
        <v>1</v>
      </c>
      <c r="C577" s="9">
        <v>6</v>
      </c>
      <c r="D577" s="220">
        <v>19</v>
      </c>
      <c r="E577" s="220">
        <v>18.2</v>
      </c>
      <c r="F577" s="238">
        <v>18.2</v>
      </c>
      <c r="G577" s="220">
        <v>22.2</v>
      </c>
      <c r="H577" s="220">
        <v>20.7</v>
      </c>
      <c r="I577" s="220">
        <v>20.6</v>
      </c>
      <c r="J577" s="220">
        <v>19.05</v>
      </c>
      <c r="K577" s="220">
        <v>20.7</v>
      </c>
      <c r="L577" s="220">
        <v>20.7</v>
      </c>
      <c r="M577" s="220">
        <v>21.1</v>
      </c>
      <c r="N577" s="220">
        <v>19.920000000000002</v>
      </c>
      <c r="O577" s="220">
        <v>21</v>
      </c>
      <c r="P577" s="220">
        <v>19.914430610643027</v>
      </c>
      <c r="Q577" s="220">
        <v>19.576000000000001</v>
      </c>
      <c r="R577" s="220">
        <v>19.888858012318199</v>
      </c>
      <c r="S577" s="220">
        <v>19.8</v>
      </c>
      <c r="T577" s="220">
        <v>21.2</v>
      </c>
      <c r="U577" s="220">
        <v>19.3</v>
      </c>
      <c r="V577" s="226">
        <v>18.100000000000001</v>
      </c>
      <c r="W577" s="220">
        <v>19.8</v>
      </c>
      <c r="X577" s="220">
        <v>21.2</v>
      </c>
      <c r="Y577" s="220">
        <v>20.84</v>
      </c>
      <c r="Z577" s="220">
        <v>21</v>
      </c>
      <c r="AA577" s="220">
        <v>21.8</v>
      </c>
      <c r="AB577" s="220">
        <v>22.49</v>
      </c>
      <c r="AC577" s="220">
        <v>20.48</v>
      </c>
      <c r="AD577" s="220">
        <v>23</v>
      </c>
      <c r="AE577" s="238">
        <v>24.2</v>
      </c>
      <c r="AF577" s="217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18"/>
      <c r="AT577" s="218"/>
      <c r="AU577" s="218"/>
      <c r="AV577" s="218"/>
      <c r="AW577" s="218"/>
      <c r="AX577" s="218"/>
      <c r="AY577" s="218"/>
      <c r="AZ577" s="218"/>
      <c r="BA577" s="218"/>
      <c r="BB577" s="218"/>
      <c r="BC577" s="218"/>
      <c r="BD577" s="218"/>
      <c r="BE577" s="218"/>
      <c r="BF577" s="218"/>
      <c r="BG577" s="218"/>
      <c r="BH577" s="218"/>
      <c r="BI577" s="218"/>
      <c r="BJ577" s="218"/>
      <c r="BK577" s="218"/>
      <c r="BL577" s="218"/>
      <c r="BM577" s="221"/>
    </row>
    <row r="578" spans="1:65">
      <c r="A578" s="30"/>
      <c r="B578" s="20" t="s">
        <v>237</v>
      </c>
      <c r="C578" s="12"/>
      <c r="D578" s="222">
        <v>19</v>
      </c>
      <c r="E578" s="222">
        <v>18.183333333333334</v>
      </c>
      <c r="F578" s="222">
        <v>20.05</v>
      </c>
      <c r="G578" s="222">
        <v>21.95</v>
      </c>
      <c r="H578" s="222">
        <v>20.783333333333335</v>
      </c>
      <c r="I578" s="222">
        <v>20.233333333333334</v>
      </c>
      <c r="J578" s="222">
        <v>19.308333333333334</v>
      </c>
      <c r="K578" s="222">
        <v>21.25</v>
      </c>
      <c r="L578" s="222">
        <v>21.2</v>
      </c>
      <c r="M578" s="222">
        <v>21.2</v>
      </c>
      <c r="N578" s="222">
        <v>19.636666666666667</v>
      </c>
      <c r="O578" s="222">
        <v>20.833333333333332</v>
      </c>
      <c r="P578" s="222">
        <v>20.077778099691884</v>
      </c>
      <c r="Q578" s="222">
        <v>20.3995</v>
      </c>
      <c r="R578" s="222">
        <v>19.794750944767681</v>
      </c>
      <c r="S578" s="222">
        <v>19.833333333333332</v>
      </c>
      <c r="T578" s="222">
        <v>21.016666666666666</v>
      </c>
      <c r="U578" s="222">
        <v>19.216666666666669</v>
      </c>
      <c r="V578" s="222">
        <v>18.278333333333332</v>
      </c>
      <c r="W578" s="222">
        <v>19.649999999999999</v>
      </c>
      <c r="X578" s="222">
        <v>21.243333333333332</v>
      </c>
      <c r="Y578" s="222">
        <v>20.615000000000002</v>
      </c>
      <c r="Z578" s="222">
        <v>21.166666666666668</v>
      </c>
      <c r="AA578" s="222">
        <v>21.066666666666666</v>
      </c>
      <c r="AB578" s="222">
        <v>22.436666666666667</v>
      </c>
      <c r="AC578" s="222">
        <v>20.646666666666665</v>
      </c>
      <c r="AD578" s="222">
        <v>18.833333333333332</v>
      </c>
      <c r="AE578" s="222">
        <v>22.196666666666669</v>
      </c>
      <c r="AF578" s="217"/>
      <c r="AG578" s="218"/>
      <c r="AH578" s="218"/>
      <c r="AI578" s="218"/>
      <c r="AJ578" s="218"/>
      <c r="AK578" s="218"/>
      <c r="AL578" s="218"/>
      <c r="AM578" s="218"/>
      <c r="AN578" s="218"/>
      <c r="AO578" s="218"/>
      <c r="AP578" s="218"/>
      <c r="AQ578" s="218"/>
      <c r="AR578" s="218"/>
      <c r="AS578" s="218"/>
      <c r="AT578" s="218"/>
      <c r="AU578" s="218"/>
      <c r="AV578" s="218"/>
      <c r="AW578" s="218"/>
      <c r="AX578" s="218"/>
      <c r="AY578" s="218"/>
      <c r="AZ578" s="218"/>
      <c r="BA578" s="218"/>
      <c r="BB578" s="218"/>
      <c r="BC578" s="218"/>
      <c r="BD578" s="218"/>
      <c r="BE578" s="218"/>
      <c r="BF578" s="218"/>
      <c r="BG578" s="218"/>
      <c r="BH578" s="218"/>
      <c r="BI578" s="218"/>
      <c r="BJ578" s="218"/>
      <c r="BK578" s="218"/>
      <c r="BL578" s="218"/>
      <c r="BM578" s="221"/>
    </row>
    <row r="579" spans="1:65">
      <c r="A579" s="30"/>
      <c r="B579" s="3" t="s">
        <v>238</v>
      </c>
      <c r="C579" s="29"/>
      <c r="D579" s="220">
        <v>19</v>
      </c>
      <c r="E579" s="220">
        <v>18.350000000000001</v>
      </c>
      <c r="F579" s="220">
        <v>20.299999999999997</v>
      </c>
      <c r="G579" s="220">
        <v>21.95</v>
      </c>
      <c r="H579" s="220">
        <v>20.65</v>
      </c>
      <c r="I579" s="220">
        <v>20.399999999999999</v>
      </c>
      <c r="J579" s="220">
        <v>19.225000000000001</v>
      </c>
      <c r="K579" s="220">
        <v>21.45</v>
      </c>
      <c r="L579" s="220">
        <v>21.35</v>
      </c>
      <c r="M579" s="220">
        <v>21.200000000000003</v>
      </c>
      <c r="N579" s="220">
        <v>19.664999999999999</v>
      </c>
      <c r="O579" s="220">
        <v>21</v>
      </c>
      <c r="P579" s="220">
        <v>20.09158034045759</v>
      </c>
      <c r="Q579" s="220">
        <v>20.523499999999999</v>
      </c>
      <c r="R579" s="220">
        <v>19.77670252628765</v>
      </c>
      <c r="S579" s="220">
        <v>19.899999999999999</v>
      </c>
      <c r="T579" s="220">
        <v>21</v>
      </c>
      <c r="U579" s="220">
        <v>19.25</v>
      </c>
      <c r="V579" s="220">
        <v>18.29</v>
      </c>
      <c r="W579" s="220">
        <v>19.649999999999999</v>
      </c>
      <c r="X579" s="220">
        <v>21.295000000000002</v>
      </c>
      <c r="Y579" s="220">
        <v>20.79</v>
      </c>
      <c r="Z579" s="220">
        <v>21</v>
      </c>
      <c r="AA579" s="220">
        <v>21.1</v>
      </c>
      <c r="AB579" s="220">
        <v>22.425000000000001</v>
      </c>
      <c r="AC579" s="220">
        <v>20.59</v>
      </c>
      <c r="AD579" s="220">
        <v>21.5</v>
      </c>
      <c r="AE579" s="220">
        <v>22.505000000000003</v>
      </c>
      <c r="AF579" s="217"/>
      <c r="AG579" s="218"/>
      <c r="AH579" s="218"/>
      <c r="AI579" s="218"/>
      <c r="AJ579" s="218"/>
      <c r="AK579" s="218"/>
      <c r="AL579" s="218"/>
      <c r="AM579" s="218"/>
      <c r="AN579" s="218"/>
      <c r="AO579" s="218"/>
      <c r="AP579" s="218"/>
      <c r="AQ579" s="218"/>
      <c r="AR579" s="218"/>
      <c r="AS579" s="218"/>
      <c r="AT579" s="218"/>
      <c r="AU579" s="218"/>
      <c r="AV579" s="218"/>
      <c r="AW579" s="218"/>
      <c r="AX579" s="218"/>
      <c r="AY579" s="218"/>
      <c r="AZ579" s="218"/>
      <c r="BA579" s="218"/>
      <c r="BB579" s="218"/>
      <c r="BC579" s="218"/>
      <c r="BD579" s="218"/>
      <c r="BE579" s="218"/>
      <c r="BF579" s="218"/>
      <c r="BG579" s="218"/>
      <c r="BH579" s="218"/>
      <c r="BI579" s="218"/>
      <c r="BJ579" s="218"/>
      <c r="BK579" s="218"/>
      <c r="BL579" s="218"/>
      <c r="BM579" s="221"/>
    </row>
    <row r="580" spans="1:65">
      <c r="A580" s="30"/>
      <c r="B580" s="3" t="s">
        <v>239</v>
      </c>
      <c r="C580" s="29"/>
      <c r="D580" s="24">
        <v>0</v>
      </c>
      <c r="E580" s="24">
        <v>1.0381072520056236</v>
      </c>
      <c r="F580" s="24">
        <v>0.94815610529068461</v>
      </c>
      <c r="G580" s="24">
        <v>0.34496376621320674</v>
      </c>
      <c r="H580" s="24">
        <v>0.38686776379877741</v>
      </c>
      <c r="I580" s="24">
        <v>0.68239773348588129</v>
      </c>
      <c r="J580" s="24">
        <v>0.35414215601459614</v>
      </c>
      <c r="K580" s="24">
        <v>0.43703546766824325</v>
      </c>
      <c r="L580" s="24">
        <v>0.3577708763999663</v>
      </c>
      <c r="M580" s="24">
        <v>0.15491933384829615</v>
      </c>
      <c r="N580" s="24">
        <v>0.32426326752604379</v>
      </c>
      <c r="O580" s="24">
        <v>0.40824829046386296</v>
      </c>
      <c r="P580" s="24">
        <v>0.14040300320166607</v>
      </c>
      <c r="Q580" s="24">
        <v>0.62779192412773244</v>
      </c>
      <c r="R580" s="24">
        <v>0.55708914023112632</v>
      </c>
      <c r="S580" s="24">
        <v>0.46332134277050813</v>
      </c>
      <c r="T580" s="24">
        <v>0.32506409624359639</v>
      </c>
      <c r="U580" s="24">
        <v>9.8319208025017216E-2</v>
      </c>
      <c r="V580" s="24">
        <v>0.1016693988703902</v>
      </c>
      <c r="W580" s="24">
        <v>0.26645825188948474</v>
      </c>
      <c r="X580" s="24">
        <v>0.27847202133547722</v>
      </c>
      <c r="Y580" s="24">
        <v>0.39067889628184377</v>
      </c>
      <c r="Z580" s="24">
        <v>0.40824829046386296</v>
      </c>
      <c r="AA580" s="24">
        <v>0.61860057118197576</v>
      </c>
      <c r="AB580" s="24">
        <v>4.9261208538429878E-2</v>
      </c>
      <c r="AC580" s="24">
        <v>0.53746317703324198</v>
      </c>
      <c r="AD580" s="24">
        <v>6.8532230860133758</v>
      </c>
      <c r="AE580" s="24">
        <v>1.531713637292123</v>
      </c>
      <c r="AF580" s="158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87</v>
      </c>
      <c r="C581" s="29"/>
      <c r="D581" s="13">
        <v>0</v>
      </c>
      <c r="E581" s="13">
        <v>5.7091141265203864E-2</v>
      </c>
      <c r="F581" s="13">
        <v>4.7289581311256088E-2</v>
      </c>
      <c r="G581" s="13">
        <v>1.5715889121330602E-2</v>
      </c>
      <c r="H581" s="13">
        <v>1.8614327047254724E-2</v>
      </c>
      <c r="I581" s="13">
        <v>3.3726411869153934E-2</v>
      </c>
      <c r="J581" s="13">
        <v>1.8341415071968726E-2</v>
      </c>
      <c r="K581" s="13">
        <v>2.0566374949093798E-2</v>
      </c>
      <c r="L581" s="13">
        <v>1.6875984735847466E-2</v>
      </c>
      <c r="M581" s="13">
        <v>7.3075157475611394E-3</v>
      </c>
      <c r="N581" s="13">
        <v>1.6513152309932631E-2</v>
      </c>
      <c r="O581" s="13">
        <v>1.9595917942265423E-2</v>
      </c>
      <c r="P581" s="13">
        <v>6.9929552216647277E-3</v>
      </c>
      <c r="Q581" s="13">
        <v>3.0774868213815653E-2</v>
      </c>
      <c r="R581" s="13">
        <v>2.8143276052603274E-2</v>
      </c>
      <c r="S581" s="13">
        <v>2.336073997162226E-2</v>
      </c>
      <c r="T581" s="13">
        <v>1.5466967307387617E-2</v>
      </c>
      <c r="U581" s="13">
        <v>5.1163508078933499E-3</v>
      </c>
      <c r="V581" s="13">
        <v>5.5622904460868169E-3</v>
      </c>
      <c r="W581" s="13">
        <v>1.3560216381144262E-2</v>
      </c>
      <c r="X581" s="13">
        <v>1.3108678236410352E-2</v>
      </c>
      <c r="Y581" s="13">
        <v>1.8951195550901953E-2</v>
      </c>
      <c r="Z581" s="13">
        <v>1.9287320809316361E-2</v>
      </c>
      <c r="AA581" s="13">
        <v>2.9363951163701382E-2</v>
      </c>
      <c r="AB581" s="13">
        <v>2.1955671611244929E-3</v>
      </c>
      <c r="AC581" s="13">
        <v>2.6031474509198033E-2</v>
      </c>
      <c r="AD581" s="13">
        <v>0.36388795146973679</v>
      </c>
      <c r="AE581" s="13">
        <v>6.9006471119933452E-2</v>
      </c>
      <c r="AF581" s="158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240</v>
      </c>
      <c r="C582" s="29"/>
      <c r="D582" s="13">
        <v>-7.5617984873846966E-2</v>
      </c>
      <c r="E582" s="13">
        <v>-0.11535019429593596</v>
      </c>
      <c r="F582" s="13">
        <v>-2.4533715616875229E-2</v>
      </c>
      <c r="G582" s="13">
        <v>6.7904485895740052E-2</v>
      </c>
      <c r="H582" s="13">
        <v>1.114418672132711E-2</v>
      </c>
      <c r="I582" s="13">
        <v>-1.56142400323247E-2</v>
      </c>
      <c r="J582" s="13">
        <v>-6.06170486634664E-2</v>
      </c>
      <c r="K582" s="13">
        <v>3.3848306391092375E-2</v>
      </c>
      <c r="L582" s="13">
        <v>3.1415722140760272E-2</v>
      </c>
      <c r="M582" s="13">
        <v>3.1415722140760272E-2</v>
      </c>
      <c r="N582" s="13">
        <v>-4.4643078752953036E-2</v>
      </c>
      <c r="O582" s="13">
        <v>1.3576770971658991E-2</v>
      </c>
      <c r="P582" s="13">
        <v>-2.3182264260582786E-2</v>
      </c>
      <c r="Q582" s="13">
        <v>-7.5299517070547273E-3</v>
      </c>
      <c r="R582" s="13">
        <v>-3.6952012250280442E-2</v>
      </c>
      <c r="S582" s="13">
        <v>-3.5074914034980642E-2</v>
      </c>
      <c r="T582" s="13">
        <v>2.2496246556209742E-2</v>
      </c>
      <c r="U582" s="13">
        <v>-6.5076786455741553E-2</v>
      </c>
      <c r="V582" s="13">
        <v>-0.11072828422030523</v>
      </c>
      <c r="W582" s="13">
        <v>-4.3994389619531171E-2</v>
      </c>
      <c r="X582" s="13">
        <v>3.3523961824381221E-2</v>
      </c>
      <c r="Y582" s="13">
        <v>2.9544864118762337E-3</v>
      </c>
      <c r="Z582" s="13">
        <v>2.979399930720561E-2</v>
      </c>
      <c r="AA582" s="13">
        <v>2.4928830806541624E-2</v>
      </c>
      <c r="AB582" s="13">
        <v>9.1581639265638115E-2</v>
      </c>
      <c r="AC582" s="13">
        <v>4.4951231037528849E-3</v>
      </c>
      <c r="AD582" s="13">
        <v>-8.3726599041620275E-2</v>
      </c>
      <c r="AE582" s="13">
        <v>7.990523486404455E-2</v>
      </c>
      <c r="AF582" s="158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46" t="s">
        <v>241</v>
      </c>
      <c r="C583" s="47"/>
      <c r="D583" s="45">
        <v>1.45</v>
      </c>
      <c r="E583" s="45">
        <v>2.23</v>
      </c>
      <c r="F583" s="45">
        <v>0.44</v>
      </c>
      <c r="G583" s="45">
        <v>1.38</v>
      </c>
      <c r="H583" s="45">
        <v>0.26</v>
      </c>
      <c r="I583" s="45">
        <v>0.26</v>
      </c>
      <c r="J583" s="45">
        <v>1.1499999999999999</v>
      </c>
      <c r="K583" s="45">
        <v>0.71</v>
      </c>
      <c r="L583" s="45">
        <v>0.66</v>
      </c>
      <c r="M583" s="45">
        <v>0.66</v>
      </c>
      <c r="N583" s="45">
        <v>0.84</v>
      </c>
      <c r="O583" s="45">
        <v>0.31</v>
      </c>
      <c r="P583" s="45">
        <v>0.41</v>
      </c>
      <c r="Q583" s="45">
        <v>0.1</v>
      </c>
      <c r="R583" s="45">
        <v>0.68</v>
      </c>
      <c r="S583" s="45">
        <v>0.65</v>
      </c>
      <c r="T583" s="45">
        <v>0.49</v>
      </c>
      <c r="U583" s="45">
        <v>1.24</v>
      </c>
      <c r="V583" s="45">
        <v>2.14</v>
      </c>
      <c r="W583" s="45">
        <v>0.82</v>
      </c>
      <c r="X583" s="45">
        <v>0.71</v>
      </c>
      <c r="Y583" s="45">
        <v>0.1</v>
      </c>
      <c r="Z583" s="45">
        <v>0.63</v>
      </c>
      <c r="AA583" s="45">
        <v>0.54</v>
      </c>
      <c r="AB583" s="45">
        <v>1.85</v>
      </c>
      <c r="AC583" s="45">
        <v>0.13</v>
      </c>
      <c r="AD583" s="45">
        <v>1.61</v>
      </c>
      <c r="AE583" s="45">
        <v>1.62</v>
      </c>
      <c r="AF583" s="158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B584" s="3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BM584" s="55"/>
    </row>
    <row r="585" spans="1:65" ht="15">
      <c r="B585" s="8" t="s">
        <v>577</v>
      </c>
      <c r="BM585" s="28" t="s">
        <v>67</v>
      </c>
    </row>
    <row r="586" spans="1:65" ht="15">
      <c r="A586" s="25" t="s">
        <v>57</v>
      </c>
      <c r="B586" s="18" t="s">
        <v>114</v>
      </c>
      <c r="C586" s="15" t="s">
        <v>115</v>
      </c>
      <c r="D586" s="16" t="s">
        <v>233</v>
      </c>
      <c r="E586" s="17" t="s">
        <v>233</v>
      </c>
      <c r="F586" s="17" t="s">
        <v>233</v>
      </c>
      <c r="G586" s="17" t="s">
        <v>233</v>
      </c>
      <c r="H586" s="17" t="s">
        <v>233</v>
      </c>
      <c r="I586" s="17" t="s">
        <v>233</v>
      </c>
      <c r="J586" s="17" t="s">
        <v>233</v>
      </c>
      <c r="K586" s="17" t="s">
        <v>233</v>
      </c>
      <c r="L586" s="17" t="s">
        <v>233</v>
      </c>
      <c r="M586" s="17" t="s">
        <v>233</v>
      </c>
      <c r="N586" s="17" t="s">
        <v>233</v>
      </c>
      <c r="O586" s="17" t="s">
        <v>233</v>
      </c>
      <c r="P586" s="17" t="s">
        <v>233</v>
      </c>
      <c r="Q586" s="17" t="s">
        <v>233</v>
      </c>
      <c r="R586" s="17" t="s">
        <v>233</v>
      </c>
      <c r="S586" s="17" t="s">
        <v>233</v>
      </c>
      <c r="T586" s="17" t="s">
        <v>233</v>
      </c>
      <c r="U586" s="17" t="s">
        <v>233</v>
      </c>
      <c r="V586" s="17" t="s">
        <v>233</v>
      </c>
      <c r="W586" s="17" t="s">
        <v>233</v>
      </c>
      <c r="X586" s="17" t="s">
        <v>233</v>
      </c>
      <c r="Y586" s="17" t="s">
        <v>233</v>
      </c>
      <c r="Z586" s="17" t="s">
        <v>233</v>
      </c>
      <c r="AA586" s="17" t="s">
        <v>233</v>
      </c>
      <c r="AB586" s="17" t="s">
        <v>233</v>
      </c>
      <c r="AC586" s="17" t="s">
        <v>233</v>
      </c>
      <c r="AD586" s="17" t="s">
        <v>233</v>
      </c>
      <c r="AE586" s="158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 t="s">
        <v>234</v>
      </c>
      <c r="C587" s="9" t="s">
        <v>234</v>
      </c>
      <c r="D587" s="155" t="s">
        <v>244</v>
      </c>
      <c r="E587" s="157" t="s">
        <v>245</v>
      </c>
      <c r="F587" s="157" t="s">
        <v>246</v>
      </c>
      <c r="G587" s="157" t="s">
        <v>247</v>
      </c>
      <c r="H587" s="157" t="s">
        <v>248</v>
      </c>
      <c r="I587" s="157" t="s">
        <v>249</v>
      </c>
      <c r="J587" s="157" t="s">
        <v>250</v>
      </c>
      <c r="K587" s="157" t="s">
        <v>251</v>
      </c>
      <c r="L587" s="157" t="s">
        <v>252</v>
      </c>
      <c r="M587" s="157" t="s">
        <v>253</v>
      </c>
      <c r="N587" s="157" t="s">
        <v>254</v>
      </c>
      <c r="O587" s="157" t="s">
        <v>255</v>
      </c>
      <c r="P587" s="157" t="s">
        <v>256</v>
      </c>
      <c r="Q587" s="157" t="s">
        <v>257</v>
      </c>
      <c r="R587" s="157" t="s">
        <v>258</v>
      </c>
      <c r="S587" s="157" t="s">
        <v>259</v>
      </c>
      <c r="T587" s="157" t="s">
        <v>260</v>
      </c>
      <c r="U587" s="157" t="s">
        <v>261</v>
      </c>
      <c r="V587" s="157" t="s">
        <v>262</v>
      </c>
      <c r="W587" s="157" t="s">
        <v>264</v>
      </c>
      <c r="X587" s="157" t="s">
        <v>266</v>
      </c>
      <c r="Y587" s="157" t="s">
        <v>267</v>
      </c>
      <c r="Z587" s="157" t="s">
        <v>268</v>
      </c>
      <c r="AA587" s="157" t="s">
        <v>269</v>
      </c>
      <c r="AB587" s="157" t="s">
        <v>270</v>
      </c>
      <c r="AC587" s="157" t="s">
        <v>235</v>
      </c>
      <c r="AD587" s="157" t="s">
        <v>271</v>
      </c>
      <c r="AE587" s="158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 t="s">
        <v>1</v>
      </c>
    </row>
    <row r="588" spans="1:65">
      <c r="A588" s="30"/>
      <c r="B588" s="19"/>
      <c r="C588" s="9"/>
      <c r="D588" s="10" t="s">
        <v>281</v>
      </c>
      <c r="E588" s="11" t="s">
        <v>281</v>
      </c>
      <c r="F588" s="11" t="s">
        <v>280</v>
      </c>
      <c r="G588" s="11" t="s">
        <v>280</v>
      </c>
      <c r="H588" s="11" t="s">
        <v>280</v>
      </c>
      <c r="I588" s="11" t="s">
        <v>280</v>
      </c>
      <c r="J588" s="11" t="s">
        <v>280</v>
      </c>
      <c r="K588" s="11" t="s">
        <v>280</v>
      </c>
      <c r="L588" s="11" t="s">
        <v>281</v>
      </c>
      <c r="M588" s="11" t="s">
        <v>305</v>
      </c>
      <c r="N588" s="11" t="s">
        <v>280</v>
      </c>
      <c r="O588" s="11" t="s">
        <v>305</v>
      </c>
      <c r="P588" s="11" t="s">
        <v>280</v>
      </c>
      <c r="Q588" s="11" t="s">
        <v>281</v>
      </c>
      <c r="R588" s="11" t="s">
        <v>281</v>
      </c>
      <c r="S588" s="11" t="s">
        <v>305</v>
      </c>
      <c r="T588" s="11" t="s">
        <v>281</v>
      </c>
      <c r="U588" s="11" t="s">
        <v>281</v>
      </c>
      <c r="V588" s="11" t="s">
        <v>305</v>
      </c>
      <c r="W588" s="11" t="s">
        <v>281</v>
      </c>
      <c r="X588" s="11" t="s">
        <v>305</v>
      </c>
      <c r="Y588" s="11" t="s">
        <v>305</v>
      </c>
      <c r="Z588" s="11" t="s">
        <v>281</v>
      </c>
      <c r="AA588" s="11" t="s">
        <v>281</v>
      </c>
      <c r="AB588" s="11" t="s">
        <v>281</v>
      </c>
      <c r="AC588" s="11" t="s">
        <v>305</v>
      </c>
      <c r="AD588" s="11" t="s">
        <v>281</v>
      </c>
      <c r="AE588" s="158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3</v>
      </c>
    </row>
    <row r="589" spans="1:65">
      <c r="A589" s="30"/>
      <c r="B589" s="19"/>
      <c r="C589" s="9"/>
      <c r="D589" s="26" t="s">
        <v>306</v>
      </c>
      <c r="E589" s="26" t="s">
        <v>306</v>
      </c>
      <c r="F589" s="26" t="s">
        <v>306</v>
      </c>
      <c r="G589" s="26" t="s">
        <v>306</v>
      </c>
      <c r="H589" s="26" t="s">
        <v>306</v>
      </c>
      <c r="I589" s="26" t="s">
        <v>306</v>
      </c>
      <c r="J589" s="26" t="s">
        <v>306</v>
      </c>
      <c r="K589" s="26" t="s">
        <v>306</v>
      </c>
      <c r="L589" s="26" t="s">
        <v>306</v>
      </c>
      <c r="M589" s="26" t="s">
        <v>121</v>
      </c>
      <c r="N589" s="26" t="s">
        <v>277</v>
      </c>
      <c r="O589" s="26" t="s">
        <v>307</v>
      </c>
      <c r="P589" s="26" t="s">
        <v>308</v>
      </c>
      <c r="Q589" s="26" t="s">
        <v>306</v>
      </c>
      <c r="R589" s="26" t="s">
        <v>307</v>
      </c>
      <c r="S589" s="26" t="s">
        <v>307</v>
      </c>
      <c r="T589" s="26" t="s">
        <v>307</v>
      </c>
      <c r="U589" s="26" t="s">
        <v>309</v>
      </c>
      <c r="V589" s="26" t="s">
        <v>309</v>
      </c>
      <c r="W589" s="26" t="s">
        <v>308</v>
      </c>
      <c r="X589" s="26" t="s">
        <v>309</v>
      </c>
      <c r="Y589" s="26" t="s">
        <v>306</v>
      </c>
      <c r="Z589" s="26" t="s">
        <v>309</v>
      </c>
      <c r="AA589" s="26" t="s">
        <v>309</v>
      </c>
      <c r="AB589" s="26" t="s">
        <v>306</v>
      </c>
      <c r="AC589" s="26" t="s">
        <v>309</v>
      </c>
      <c r="AD589" s="26" t="s">
        <v>308</v>
      </c>
      <c r="AE589" s="158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3</v>
      </c>
    </row>
    <row r="590" spans="1:65">
      <c r="A590" s="30"/>
      <c r="B590" s="18">
        <v>1</v>
      </c>
      <c r="C590" s="14">
        <v>1</v>
      </c>
      <c r="D590" s="239">
        <v>0.05</v>
      </c>
      <c r="E590" s="239">
        <v>4.2000000000000003E-2</v>
      </c>
      <c r="F590" s="239">
        <v>0.04</v>
      </c>
      <c r="G590" s="239">
        <v>0.04</v>
      </c>
      <c r="H590" s="239">
        <v>0.05</v>
      </c>
      <c r="I590" s="239">
        <v>0.04</v>
      </c>
      <c r="J590" s="239">
        <v>0.04</v>
      </c>
      <c r="K590" s="239">
        <v>0.05</v>
      </c>
      <c r="L590" s="239">
        <v>0.04</v>
      </c>
      <c r="M590" s="239">
        <v>0.04</v>
      </c>
      <c r="N590" s="239">
        <v>5.5E-2</v>
      </c>
      <c r="O590" s="239">
        <v>0.05</v>
      </c>
      <c r="P590" s="239">
        <v>4.8201820000000006E-2</v>
      </c>
      <c r="Q590" s="240" t="s">
        <v>110</v>
      </c>
      <c r="R590" s="239">
        <v>4.3105719550392246E-2</v>
      </c>
      <c r="S590" s="240">
        <v>0.08</v>
      </c>
      <c r="T590" s="239">
        <v>0.05</v>
      </c>
      <c r="U590" s="239">
        <v>0.03</v>
      </c>
      <c r="V590" s="239">
        <v>5.5199999999999999E-2</v>
      </c>
      <c r="W590" s="239">
        <v>0.06</v>
      </c>
      <c r="X590" s="239">
        <v>0.05</v>
      </c>
      <c r="Y590" s="239">
        <v>0.05</v>
      </c>
      <c r="Z590" s="239">
        <v>0.04</v>
      </c>
      <c r="AA590" s="239">
        <v>0.04</v>
      </c>
      <c r="AB590" s="239">
        <v>0.05</v>
      </c>
      <c r="AC590" s="239">
        <v>5.5E-2</v>
      </c>
      <c r="AD590" s="239">
        <v>0.05</v>
      </c>
      <c r="AE590" s="223"/>
      <c r="AF590" s="224"/>
      <c r="AG590" s="224"/>
      <c r="AH590" s="224"/>
      <c r="AI590" s="224"/>
      <c r="AJ590" s="224"/>
      <c r="AK590" s="224"/>
      <c r="AL590" s="224"/>
      <c r="AM590" s="224"/>
      <c r="AN590" s="224"/>
      <c r="AO590" s="224"/>
      <c r="AP590" s="224"/>
      <c r="AQ590" s="224"/>
      <c r="AR590" s="224"/>
      <c r="AS590" s="224"/>
      <c r="AT590" s="224"/>
      <c r="AU590" s="224"/>
      <c r="AV590" s="224"/>
      <c r="AW590" s="224"/>
      <c r="AX590" s="224"/>
      <c r="AY590" s="224"/>
      <c r="AZ590" s="224"/>
      <c r="BA590" s="224"/>
      <c r="BB590" s="224"/>
      <c r="BC590" s="224"/>
      <c r="BD590" s="224"/>
      <c r="BE590" s="224"/>
      <c r="BF590" s="224"/>
      <c r="BG590" s="224"/>
      <c r="BH590" s="224"/>
      <c r="BI590" s="224"/>
      <c r="BJ590" s="224"/>
      <c r="BK590" s="224"/>
      <c r="BL590" s="224"/>
      <c r="BM590" s="241">
        <v>1</v>
      </c>
    </row>
    <row r="591" spans="1:65">
      <c r="A591" s="30"/>
      <c r="B591" s="19">
        <v>1</v>
      </c>
      <c r="C591" s="9">
        <v>2</v>
      </c>
      <c r="D591" s="24">
        <v>0.05</v>
      </c>
      <c r="E591" s="24">
        <v>0.04</v>
      </c>
      <c r="F591" s="24">
        <v>4.2999999999999997E-2</v>
      </c>
      <c r="G591" s="24">
        <v>0.04</v>
      </c>
      <c r="H591" s="24">
        <v>0.06</v>
      </c>
      <c r="I591" s="24">
        <v>0.04</v>
      </c>
      <c r="J591" s="24">
        <v>0.04</v>
      </c>
      <c r="K591" s="24">
        <v>0.05</v>
      </c>
      <c r="L591" s="24">
        <v>0.04</v>
      </c>
      <c r="M591" s="24">
        <v>0.04</v>
      </c>
      <c r="N591" s="24">
        <v>5.5E-2</v>
      </c>
      <c r="O591" s="24">
        <v>0.05</v>
      </c>
      <c r="P591" s="24">
        <v>4.8448535500000001E-2</v>
      </c>
      <c r="Q591" s="243" t="s">
        <v>110</v>
      </c>
      <c r="R591" s="24">
        <v>4.1039793655407233E-2</v>
      </c>
      <c r="S591" s="243">
        <v>0.08</v>
      </c>
      <c r="T591" s="24">
        <v>0.05</v>
      </c>
      <c r="U591" s="24">
        <v>0.04</v>
      </c>
      <c r="V591" s="24">
        <v>5.4299999999999994E-2</v>
      </c>
      <c r="W591" s="24">
        <v>0.06</v>
      </c>
      <c r="X591" s="24">
        <v>0.05</v>
      </c>
      <c r="Y591" s="24">
        <v>0.05</v>
      </c>
      <c r="Z591" s="24">
        <v>0.04</v>
      </c>
      <c r="AA591" s="24">
        <v>0.04</v>
      </c>
      <c r="AB591" s="24">
        <v>0.05</v>
      </c>
      <c r="AC591" s="24">
        <v>5.6999999999999995E-2</v>
      </c>
      <c r="AD591" s="24">
        <v>0.05</v>
      </c>
      <c r="AE591" s="223"/>
      <c r="AF591" s="224"/>
      <c r="AG591" s="224"/>
      <c r="AH591" s="224"/>
      <c r="AI591" s="224"/>
      <c r="AJ591" s="224"/>
      <c r="AK591" s="224"/>
      <c r="AL591" s="224"/>
      <c r="AM591" s="224"/>
      <c r="AN591" s="224"/>
      <c r="AO591" s="224"/>
      <c r="AP591" s="224"/>
      <c r="AQ591" s="224"/>
      <c r="AR591" s="224"/>
      <c r="AS591" s="224"/>
      <c r="AT591" s="224"/>
      <c r="AU591" s="224"/>
      <c r="AV591" s="224"/>
      <c r="AW591" s="224"/>
      <c r="AX591" s="224"/>
      <c r="AY591" s="224"/>
      <c r="AZ591" s="224"/>
      <c r="BA591" s="224"/>
      <c r="BB591" s="224"/>
      <c r="BC591" s="224"/>
      <c r="BD591" s="224"/>
      <c r="BE591" s="224"/>
      <c r="BF591" s="224"/>
      <c r="BG591" s="224"/>
      <c r="BH591" s="224"/>
      <c r="BI591" s="224"/>
      <c r="BJ591" s="224"/>
      <c r="BK591" s="224"/>
      <c r="BL591" s="224"/>
      <c r="BM591" s="241">
        <v>13</v>
      </c>
    </row>
    <row r="592" spans="1:65">
      <c r="A592" s="30"/>
      <c r="B592" s="19">
        <v>1</v>
      </c>
      <c r="C592" s="9">
        <v>3</v>
      </c>
      <c r="D592" s="24">
        <v>0.04</v>
      </c>
      <c r="E592" s="24">
        <v>4.3999999999999997E-2</v>
      </c>
      <c r="F592" s="24">
        <v>4.1000000000000002E-2</v>
      </c>
      <c r="G592" s="24">
        <v>0.03</v>
      </c>
      <c r="H592" s="24">
        <v>0.05</v>
      </c>
      <c r="I592" s="24">
        <v>0.04</v>
      </c>
      <c r="J592" s="24">
        <v>0.04</v>
      </c>
      <c r="K592" s="24">
        <v>0.05</v>
      </c>
      <c r="L592" s="24">
        <v>0.04</v>
      </c>
      <c r="M592" s="24">
        <v>0.04</v>
      </c>
      <c r="N592" s="24">
        <v>5.5E-2</v>
      </c>
      <c r="O592" s="24">
        <v>0.05</v>
      </c>
      <c r="P592" s="24">
        <v>4.8111626499999997E-2</v>
      </c>
      <c r="Q592" s="243" t="s">
        <v>110</v>
      </c>
      <c r="R592" s="24">
        <v>4.0142060976776278E-2</v>
      </c>
      <c r="S592" s="243">
        <v>7.0000000000000007E-2</v>
      </c>
      <c r="T592" s="24">
        <v>0.05</v>
      </c>
      <c r="U592" s="24">
        <v>0.04</v>
      </c>
      <c r="V592" s="24">
        <v>5.4199999999999998E-2</v>
      </c>
      <c r="W592" s="24">
        <v>0.06</v>
      </c>
      <c r="X592" s="24">
        <v>0.05</v>
      </c>
      <c r="Y592" s="24">
        <v>0.05</v>
      </c>
      <c r="Z592" s="24">
        <v>0.04</v>
      </c>
      <c r="AA592" s="24">
        <v>0.04</v>
      </c>
      <c r="AB592" s="24">
        <v>0.05</v>
      </c>
      <c r="AC592" s="24">
        <v>5.6999999999999995E-2</v>
      </c>
      <c r="AD592" s="24">
        <v>0.05</v>
      </c>
      <c r="AE592" s="223"/>
      <c r="AF592" s="224"/>
      <c r="AG592" s="224"/>
      <c r="AH592" s="224"/>
      <c r="AI592" s="224"/>
      <c r="AJ592" s="224"/>
      <c r="AK592" s="224"/>
      <c r="AL592" s="224"/>
      <c r="AM592" s="224"/>
      <c r="AN592" s="224"/>
      <c r="AO592" s="224"/>
      <c r="AP592" s="224"/>
      <c r="AQ592" s="224"/>
      <c r="AR592" s="224"/>
      <c r="AS592" s="224"/>
      <c r="AT592" s="224"/>
      <c r="AU592" s="224"/>
      <c r="AV592" s="224"/>
      <c r="AW592" s="224"/>
      <c r="AX592" s="224"/>
      <c r="AY592" s="224"/>
      <c r="AZ592" s="224"/>
      <c r="BA592" s="224"/>
      <c r="BB592" s="224"/>
      <c r="BC592" s="224"/>
      <c r="BD592" s="224"/>
      <c r="BE592" s="224"/>
      <c r="BF592" s="224"/>
      <c r="BG592" s="224"/>
      <c r="BH592" s="224"/>
      <c r="BI592" s="224"/>
      <c r="BJ592" s="224"/>
      <c r="BK592" s="224"/>
      <c r="BL592" s="224"/>
      <c r="BM592" s="241">
        <v>16</v>
      </c>
    </row>
    <row r="593" spans="1:65">
      <c r="A593" s="30"/>
      <c r="B593" s="19">
        <v>1</v>
      </c>
      <c r="C593" s="9">
        <v>4</v>
      </c>
      <c r="D593" s="24">
        <v>0.05</v>
      </c>
      <c r="E593" s="24">
        <v>4.2999999999999997E-2</v>
      </c>
      <c r="F593" s="24">
        <v>4.1000000000000002E-2</v>
      </c>
      <c r="G593" s="24">
        <v>0.04</v>
      </c>
      <c r="H593" s="24">
        <v>0.06</v>
      </c>
      <c r="I593" s="24">
        <v>0.04</v>
      </c>
      <c r="J593" s="24">
        <v>0.04</v>
      </c>
      <c r="K593" s="24">
        <v>0.05</v>
      </c>
      <c r="L593" s="24">
        <v>0.04</v>
      </c>
      <c r="M593" s="24">
        <v>0.04</v>
      </c>
      <c r="N593" s="24">
        <v>5.2999999999999999E-2</v>
      </c>
      <c r="O593" s="24">
        <v>0.05</v>
      </c>
      <c r="P593" s="24">
        <v>4.7833813000000003E-2</v>
      </c>
      <c r="Q593" s="243" t="s">
        <v>110</v>
      </c>
      <c r="R593" s="24">
        <v>4.1061339240971696E-2</v>
      </c>
      <c r="S593" s="243">
        <v>7.0000000000000007E-2</v>
      </c>
      <c r="T593" s="24">
        <v>0.05</v>
      </c>
      <c r="U593" s="24">
        <v>0.04</v>
      </c>
      <c r="V593" s="24">
        <v>5.5500000000000008E-2</v>
      </c>
      <c r="W593" s="24">
        <v>0.06</v>
      </c>
      <c r="X593" s="24">
        <v>0.05</v>
      </c>
      <c r="Y593" s="24">
        <v>0.05</v>
      </c>
      <c r="Z593" s="24">
        <v>0.04</v>
      </c>
      <c r="AA593" s="24">
        <v>0.04</v>
      </c>
      <c r="AB593" s="24">
        <v>0.05</v>
      </c>
      <c r="AC593" s="242">
        <v>3.2000000000000001E-2</v>
      </c>
      <c r="AD593" s="24">
        <v>0.05</v>
      </c>
      <c r="AE593" s="223"/>
      <c r="AF593" s="224"/>
      <c r="AG593" s="224"/>
      <c r="AH593" s="224"/>
      <c r="AI593" s="224"/>
      <c r="AJ593" s="224"/>
      <c r="AK593" s="224"/>
      <c r="AL593" s="224"/>
      <c r="AM593" s="224"/>
      <c r="AN593" s="224"/>
      <c r="AO593" s="224"/>
      <c r="AP593" s="224"/>
      <c r="AQ593" s="224"/>
      <c r="AR593" s="224"/>
      <c r="AS593" s="224"/>
      <c r="AT593" s="224"/>
      <c r="AU593" s="224"/>
      <c r="AV593" s="224"/>
      <c r="AW593" s="224"/>
      <c r="AX593" s="224"/>
      <c r="AY593" s="224"/>
      <c r="AZ593" s="224"/>
      <c r="BA593" s="224"/>
      <c r="BB593" s="224"/>
      <c r="BC593" s="224"/>
      <c r="BD593" s="224"/>
      <c r="BE593" s="224"/>
      <c r="BF593" s="224"/>
      <c r="BG593" s="224"/>
      <c r="BH593" s="224"/>
      <c r="BI593" s="224"/>
      <c r="BJ593" s="224"/>
      <c r="BK593" s="224"/>
      <c r="BL593" s="224"/>
      <c r="BM593" s="241">
        <v>4.662783754138828E-2</v>
      </c>
    </row>
    <row r="594" spans="1:65">
      <c r="A594" s="30"/>
      <c r="B594" s="19">
        <v>1</v>
      </c>
      <c r="C594" s="9">
        <v>5</v>
      </c>
      <c r="D594" s="24">
        <v>0.05</v>
      </c>
      <c r="E594" s="24">
        <v>4.7E-2</v>
      </c>
      <c r="F594" s="24">
        <v>4.2999999999999997E-2</v>
      </c>
      <c r="G594" s="24">
        <v>0.03</v>
      </c>
      <c r="H594" s="24">
        <v>0.05</v>
      </c>
      <c r="I594" s="24">
        <v>0.04</v>
      </c>
      <c r="J594" s="24">
        <v>0.04</v>
      </c>
      <c r="K594" s="24">
        <v>0.05</v>
      </c>
      <c r="L594" s="24">
        <v>0.04</v>
      </c>
      <c r="M594" s="24">
        <v>0.04</v>
      </c>
      <c r="N594" s="24">
        <v>5.5E-2</v>
      </c>
      <c r="O594" s="24">
        <v>0.05</v>
      </c>
      <c r="P594" s="24">
        <v>4.7937358000000006E-2</v>
      </c>
      <c r="Q594" s="243" t="s">
        <v>110</v>
      </c>
      <c r="R594" s="24">
        <v>4.2662048608435879E-2</v>
      </c>
      <c r="S594" s="243">
        <v>0.09</v>
      </c>
      <c r="T594" s="24">
        <v>0.05</v>
      </c>
      <c r="U594" s="24">
        <v>0.04</v>
      </c>
      <c r="V594" s="24">
        <v>5.5099999999999996E-2</v>
      </c>
      <c r="W594" s="24">
        <v>0.06</v>
      </c>
      <c r="X594" s="24">
        <v>0.05</v>
      </c>
      <c r="Y594" s="24">
        <v>0.05</v>
      </c>
      <c r="Z594" s="24">
        <v>0.04</v>
      </c>
      <c r="AA594" s="24">
        <v>0.04</v>
      </c>
      <c r="AB594" s="24">
        <v>0.05</v>
      </c>
      <c r="AC594" s="24">
        <v>5.6000000000000008E-2</v>
      </c>
      <c r="AD594" s="24">
        <v>0.05</v>
      </c>
      <c r="AE594" s="223"/>
      <c r="AF594" s="224"/>
      <c r="AG594" s="224"/>
      <c r="AH594" s="224"/>
      <c r="AI594" s="224"/>
      <c r="AJ594" s="224"/>
      <c r="AK594" s="224"/>
      <c r="AL594" s="224"/>
      <c r="AM594" s="224"/>
      <c r="AN594" s="224"/>
      <c r="AO594" s="224"/>
      <c r="AP594" s="224"/>
      <c r="AQ594" s="224"/>
      <c r="AR594" s="224"/>
      <c r="AS594" s="224"/>
      <c r="AT594" s="224"/>
      <c r="AU594" s="224"/>
      <c r="AV594" s="224"/>
      <c r="AW594" s="224"/>
      <c r="AX594" s="224"/>
      <c r="AY594" s="224"/>
      <c r="AZ594" s="224"/>
      <c r="BA594" s="224"/>
      <c r="BB594" s="224"/>
      <c r="BC594" s="224"/>
      <c r="BD594" s="224"/>
      <c r="BE594" s="224"/>
      <c r="BF594" s="224"/>
      <c r="BG594" s="224"/>
      <c r="BH594" s="224"/>
      <c r="BI594" s="224"/>
      <c r="BJ594" s="224"/>
      <c r="BK594" s="224"/>
      <c r="BL594" s="224"/>
      <c r="BM594" s="241">
        <v>94</v>
      </c>
    </row>
    <row r="595" spans="1:65">
      <c r="A595" s="30"/>
      <c r="B595" s="19">
        <v>1</v>
      </c>
      <c r="C595" s="9">
        <v>6</v>
      </c>
      <c r="D595" s="24">
        <v>0.05</v>
      </c>
      <c r="E595" s="24">
        <v>4.2999999999999997E-2</v>
      </c>
      <c r="F595" s="24">
        <v>4.2000000000000003E-2</v>
      </c>
      <c r="G595" s="24">
        <v>0.04</v>
      </c>
      <c r="H595" s="24">
        <v>0.05</v>
      </c>
      <c r="I595" s="24">
        <v>0.04</v>
      </c>
      <c r="J595" s="24">
        <v>0.04</v>
      </c>
      <c r="K595" s="24">
        <v>0.05</v>
      </c>
      <c r="L595" s="24">
        <v>0.04</v>
      </c>
      <c r="M595" s="24">
        <v>0.04</v>
      </c>
      <c r="N595" s="24">
        <v>5.3999999999999999E-2</v>
      </c>
      <c r="O595" s="24">
        <v>0.05</v>
      </c>
      <c r="P595" s="24">
        <v>4.7227450499999997E-2</v>
      </c>
      <c r="Q595" s="243" t="s">
        <v>110</v>
      </c>
      <c r="R595" s="24">
        <v>4.3904065676257077E-2</v>
      </c>
      <c r="S595" s="243">
        <v>0.08</v>
      </c>
      <c r="T595" s="24">
        <v>0.05</v>
      </c>
      <c r="U595" s="24">
        <v>0.03</v>
      </c>
      <c r="V595" s="24">
        <v>5.3399999999999996E-2</v>
      </c>
      <c r="W595" s="24">
        <v>0.06</v>
      </c>
      <c r="X595" s="24">
        <v>0.05</v>
      </c>
      <c r="Y595" s="24">
        <v>0.05</v>
      </c>
      <c r="Z595" s="24">
        <v>0.04</v>
      </c>
      <c r="AA595" s="24">
        <v>0.04</v>
      </c>
      <c r="AB595" s="24">
        <v>0.05</v>
      </c>
      <c r="AC595" s="24">
        <v>5.899999999999999E-2</v>
      </c>
      <c r="AD595" s="24">
        <v>0.05</v>
      </c>
      <c r="AE595" s="223"/>
      <c r="AF595" s="224"/>
      <c r="AG595" s="224"/>
      <c r="AH595" s="224"/>
      <c r="AI595" s="224"/>
      <c r="AJ595" s="224"/>
      <c r="AK595" s="224"/>
      <c r="AL595" s="224"/>
      <c r="AM595" s="224"/>
      <c r="AN595" s="224"/>
      <c r="AO595" s="224"/>
      <c r="AP595" s="224"/>
      <c r="AQ595" s="224"/>
      <c r="AR595" s="224"/>
      <c r="AS595" s="224"/>
      <c r="AT595" s="224"/>
      <c r="AU595" s="224"/>
      <c r="AV595" s="224"/>
      <c r="AW595" s="224"/>
      <c r="AX595" s="224"/>
      <c r="AY595" s="224"/>
      <c r="AZ595" s="224"/>
      <c r="BA595" s="224"/>
      <c r="BB595" s="224"/>
      <c r="BC595" s="224"/>
      <c r="BD595" s="224"/>
      <c r="BE595" s="224"/>
      <c r="BF595" s="224"/>
      <c r="BG595" s="224"/>
      <c r="BH595" s="224"/>
      <c r="BI595" s="224"/>
      <c r="BJ595" s="224"/>
      <c r="BK595" s="224"/>
      <c r="BL595" s="224"/>
      <c r="BM595" s="56"/>
    </row>
    <row r="596" spans="1:65">
      <c r="A596" s="30"/>
      <c r="B596" s="20" t="s">
        <v>237</v>
      </c>
      <c r="C596" s="12"/>
      <c r="D596" s="244">
        <v>4.8333333333333332E-2</v>
      </c>
      <c r="E596" s="244">
        <v>4.3166666666666659E-2</v>
      </c>
      <c r="F596" s="244">
        <v>4.1666666666666664E-2</v>
      </c>
      <c r="G596" s="244">
        <v>3.6666666666666667E-2</v>
      </c>
      <c r="H596" s="244">
        <v>5.3333333333333337E-2</v>
      </c>
      <c r="I596" s="244">
        <v>0.04</v>
      </c>
      <c r="J596" s="244">
        <v>0.04</v>
      </c>
      <c r="K596" s="244">
        <v>4.9999999999999996E-2</v>
      </c>
      <c r="L596" s="244">
        <v>0.04</v>
      </c>
      <c r="M596" s="244">
        <v>0.04</v>
      </c>
      <c r="N596" s="244">
        <v>5.45E-2</v>
      </c>
      <c r="O596" s="244">
        <v>4.9999999999999996E-2</v>
      </c>
      <c r="P596" s="244">
        <v>4.7960100583333339E-2</v>
      </c>
      <c r="Q596" s="244" t="s">
        <v>743</v>
      </c>
      <c r="R596" s="244">
        <v>4.1985837951373402E-2</v>
      </c>
      <c r="S596" s="244">
        <v>7.8333333333333338E-2</v>
      </c>
      <c r="T596" s="244">
        <v>4.9999999999999996E-2</v>
      </c>
      <c r="U596" s="244">
        <v>3.6666666666666674E-2</v>
      </c>
      <c r="V596" s="244">
        <v>5.4616666666666668E-2</v>
      </c>
      <c r="W596" s="244">
        <v>0.06</v>
      </c>
      <c r="X596" s="244">
        <v>4.9999999999999996E-2</v>
      </c>
      <c r="Y596" s="244">
        <v>4.9999999999999996E-2</v>
      </c>
      <c r="Z596" s="244">
        <v>0.04</v>
      </c>
      <c r="AA596" s="244">
        <v>0.04</v>
      </c>
      <c r="AB596" s="244">
        <v>4.9999999999999996E-2</v>
      </c>
      <c r="AC596" s="244">
        <v>5.2666666666666667E-2</v>
      </c>
      <c r="AD596" s="244">
        <v>4.9999999999999996E-2</v>
      </c>
      <c r="AE596" s="223"/>
      <c r="AF596" s="224"/>
      <c r="AG596" s="224"/>
      <c r="AH596" s="224"/>
      <c r="AI596" s="224"/>
      <c r="AJ596" s="224"/>
      <c r="AK596" s="224"/>
      <c r="AL596" s="224"/>
      <c r="AM596" s="224"/>
      <c r="AN596" s="224"/>
      <c r="AO596" s="224"/>
      <c r="AP596" s="224"/>
      <c r="AQ596" s="224"/>
      <c r="AR596" s="224"/>
      <c r="AS596" s="224"/>
      <c r="AT596" s="224"/>
      <c r="AU596" s="224"/>
      <c r="AV596" s="224"/>
      <c r="AW596" s="224"/>
      <c r="AX596" s="224"/>
      <c r="AY596" s="224"/>
      <c r="AZ596" s="224"/>
      <c r="BA596" s="224"/>
      <c r="BB596" s="224"/>
      <c r="BC596" s="224"/>
      <c r="BD596" s="224"/>
      <c r="BE596" s="224"/>
      <c r="BF596" s="224"/>
      <c r="BG596" s="224"/>
      <c r="BH596" s="224"/>
      <c r="BI596" s="224"/>
      <c r="BJ596" s="224"/>
      <c r="BK596" s="224"/>
      <c r="BL596" s="224"/>
      <c r="BM596" s="56"/>
    </row>
    <row r="597" spans="1:65">
      <c r="A597" s="30"/>
      <c r="B597" s="3" t="s">
        <v>238</v>
      </c>
      <c r="C597" s="29"/>
      <c r="D597" s="24">
        <v>0.05</v>
      </c>
      <c r="E597" s="24">
        <v>4.2999999999999997E-2</v>
      </c>
      <c r="F597" s="24">
        <v>4.1500000000000002E-2</v>
      </c>
      <c r="G597" s="24">
        <v>0.04</v>
      </c>
      <c r="H597" s="24">
        <v>0.05</v>
      </c>
      <c r="I597" s="24">
        <v>0.04</v>
      </c>
      <c r="J597" s="24">
        <v>0.04</v>
      </c>
      <c r="K597" s="24">
        <v>0.05</v>
      </c>
      <c r="L597" s="24">
        <v>0.04</v>
      </c>
      <c r="M597" s="24">
        <v>0.04</v>
      </c>
      <c r="N597" s="24">
        <v>5.5E-2</v>
      </c>
      <c r="O597" s="24">
        <v>0.05</v>
      </c>
      <c r="P597" s="24">
        <v>4.8024492250000002E-2</v>
      </c>
      <c r="Q597" s="24" t="s">
        <v>743</v>
      </c>
      <c r="R597" s="24">
        <v>4.1861693924703791E-2</v>
      </c>
      <c r="S597" s="24">
        <v>0.08</v>
      </c>
      <c r="T597" s="24">
        <v>0.05</v>
      </c>
      <c r="U597" s="24">
        <v>0.04</v>
      </c>
      <c r="V597" s="24">
        <v>5.4699999999999999E-2</v>
      </c>
      <c r="W597" s="24">
        <v>0.06</v>
      </c>
      <c r="X597" s="24">
        <v>0.05</v>
      </c>
      <c r="Y597" s="24">
        <v>0.05</v>
      </c>
      <c r="Z597" s="24">
        <v>0.04</v>
      </c>
      <c r="AA597" s="24">
        <v>0.04</v>
      </c>
      <c r="AB597" s="24">
        <v>0.05</v>
      </c>
      <c r="AC597" s="24">
        <v>5.6500000000000002E-2</v>
      </c>
      <c r="AD597" s="24">
        <v>0.05</v>
      </c>
      <c r="AE597" s="223"/>
      <c r="AF597" s="224"/>
      <c r="AG597" s="224"/>
      <c r="AH597" s="224"/>
      <c r="AI597" s="224"/>
      <c r="AJ597" s="224"/>
      <c r="AK597" s="224"/>
      <c r="AL597" s="224"/>
      <c r="AM597" s="224"/>
      <c r="AN597" s="224"/>
      <c r="AO597" s="224"/>
      <c r="AP597" s="224"/>
      <c r="AQ597" s="224"/>
      <c r="AR597" s="224"/>
      <c r="AS597" s="224"/>
      <c r="AT597" s="224"/>
      <c r="AU597" s="224"/>
      <c r="AV597" s="224"/>
      <c r="AW597" s="224"/>
      <c r="AX597" s="224"/>
      <c r="AY597" s="224"/>
      <c r="AZ597" s="224"/>
      <c r="BA597" s="224"/>
      <c r="BB597" s="224"/>
      <c r="BC597" s="224"/>
      <c r="BD597" s="224"/>
      <c r="BE597" s="224"/>
      <c r="BF597" s="224"/>
      <c r="BG597" s="224"/>
      <c r="BH597" s="224"/>
      <c r="BI597" s="224"/>
      <c r="BJ597" s="224"/>
      <c r="BK597" s="224"/>
      <c r="BL597" s="224"/>
      <c r="BM597" s="56"/>
    </row>
    <row r="598" spans="1:65">
      <c r="A598" s="30"/>
      <c r="B598" s="3" t="s">
        <v>239</v>
      </c>
      <c r="C598" s="29"/>
      <c r="D598" s="24">
        <v>4.0824829046386306E-3</v>
      </c>
      <c r="E598" s="24">
        <v>2.3166067138525401E-3</v>
      </c>
      <c r="F598" s="24">
        <v>1.2110601416389947E-3</v>
      </c>
      <c r="G598" s="24">
        <v>5.1639777949432242E-3</v>
      </c>
      <c r="H598" s="24">
        <v>5.1639777949432208E-3</v>
      </c>
      <c r="I598" s="24">
        <v>0</v>
      </c>
      <c r="J598" s="24">
        <v>0</v>
      </c>
      <c r="K598" s="24">
        <v>7.6011774306101464E-18</v>
      </c>
      <c r="L598" s="24">
        <v>0</v>
      </c>
      <c r="M598" s="24">
        <v>0</v>
      </c>
      <c r="N598" s="24">
        <v>8.3666002653407629E-4</v>
      </c>
      <c r="O598" s="24">
        <v>7.6011774306101464E-18</v>
      </c>
      <c r="P598" s="24">
        <v>4.1789926323067733E-4</v>
      </c>
      <c r="Q598" s="24" t="s">
        <v>743</v>
      </c>
      <c r="R598" s="24">
        <v>1.4519093952845223E-3</v>
      </c>
      <c r="S598" s="24">
        <v>7.5277265270908061E-3</v>
      </c>
      <c r="T598" s="24">
        <v>7.6011774306101464E-18</v>
      </c>
      <c r="U598" s="24">
        <v>5.1639777949432242E-3</v>
      </c>
      <c r="V598" s="24">
        <v>7.8845841150099432E-4</v>
      </c>
      <c r="W598" s="24">
        <v>0</v>
      </c>
      <c r="X598" s="24">
        <v>7.6011774306101464E-18</v>
      </c>
      <c r="Y598" s="24">
        <v>7.6011774306101464E-18</v>
      </c>
      <c r="Z598" s="24">
        <v>0</v>
      </c>
      <c r="AA598" s="24">
        <v>0</v>
      </c>
      <c r="AB598" s="24">
        <v>7.6011774306101464E-18</v>
      </c>
      <c r="AC598" s="24">
        <v>1.0211105065891075E-2</v>
      </c>
      <c r="AD598" s="24">
        <v>7.6011774306101464E-18</v>
      </c>
      <c r="AE598" s="223"/>
      <c r="AF598" s="224"/>
      <c r="AG598" s="224"/>
      <c r="AH598" s="224"/>
      <c r="AI598" s="224"/>
      <c r="AJ598" s="224"/>
      <c r="AK598" s="224"/>
      <c r="AL598" s="224"/>
      <c r="AM598" s="224"/>
      <c r="AN598" s="224"/>
      <c r="AO598" s="224"/>
      <c r="AP598" s="224"/>
      <c r="AQ598" s="224"/>
      <c r="AR598" s="224"/>
      <c r="AS598" s="224"/>
      <c r="AT598" s="224"/>
      <c r="AU598" s="224"/>
      <c r="AV598" s="224"/>
      <c r="AW598" s="224"/>
      <c r="AX598" s="224"/>
      <c r="AY598" s="224"/>
      <c r="AZ598" s="224"/>
      <c r="BA598" s="224"/>
      <c r="BB598" s="224"/>
      <c r="BC598" s="224"/>
      <c r="BD598" s="224"/>
      <c r="BE598" s="224"/>
      <c r="BF598" s="224"/>
      <c r="BG598" s="224"/>
      <c r="BH598" s="224"/>
      <c r="BI598" s="224"/>
      <c r="BJ598" s="224"/>
      <c r="BK598" s="224"/>
      <c r="BL598" s="224"/>
      <c r="BM598" s="56"/>
    </row>
    <row r="599" spans="1:65">
      <c r="A599" s="30"/>
      <c r="B599" s="3" t="s">
        <v>87</v>
      </c>
      <c r="C599" s="29"/>
      <c r="D599" s="13">
        <v>8.4465163544247532E-2</v>
      </c>
      <c r="E599" s="13">
        <v>5.3666564799672752E-2</v>
      </c>
      <c r="F599" s="13">
        <v>2.9065443399335873E-2</v>
      </c>
      <c r="G599" s="13">
        <v>0.14083575804390611</v>
      </c>
      <c r="H599" s="13">
        <v>9.6824583655185384E-2</v>
      </c>
      <c r="I599" s="13">
        <v>0</v>
      </c>
      <c r="J599" s="13">
        <v>0</v>
      </c>
      <c r="K599" s="13">
        <v>1.5202354861220294E-16</v>
      </c>
      <c r="L599" s="13">
        <v>0</v>
      </c>
      <c r="M599" s="13">
        <v>0</v>
      </c>
      <c r="N599" s="13">
        <v>1.5351560119891309E-2</v>
      </c>
      <c r="O599" s="13">
        <v>1.5202354861220294E-16</v>
      </c>
      <c r="P599" s="13">
        <v>8.7134776230202889E-3</v>
      </c>
      <c r="Q599" s="13" t="s">
        <v>743</v>
      </c>
      <c r="R599" s="13">
        <v>3.4580931717167952E-2</v>
      </c>
      <c r="S599" s="13">
        <v>9.6098636516052841E-2</v>
      </c>
      <c r="T599" s="13">
        <v>1.5202354861220294E-16</v>
      </c>
      <c r="U599" s="13">
        <v>0.14083575804390608</v>
      </c>
      <c r="V599" s="13">
        <v>1.4436223585614787E-2</v>
      </c>
      <c r="W599" s="13">
        <v>0</v>
      </c>
      <c r="X599" s="13">
        <v>1.5202354861220294E-16</v>
      </c>
      <c r="Y599" s="13">
        <v>1.5202354861220294E-16</v>
      </c>
      <c r="Z599" s="13">
        <v>0</v>
      </c>
      <c r="AA599" s="13">
        <v>0</v>
      </c>
      <c r="AB599" s="13">
        <v>1.5202354861220294E-16</v>
      </c>
      <c r="AC599" s="13">
        <v>0.19388174175742548</v>
      </c>
      <c r="AD599" s="13">
        <v>1.5202354861220294E-16</v>
      </c>
      <c r="AE599" s="158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240</v>
      </c>
      <c r="C600" s="29"/>
      <c r="D600" s="13">
        <v>3.6576772200323626E-2</v>
      </c>
      <c r="E600" s="13">
        <v>-7.4229710345228406E-2</v>
      </c>
      <c r="F600" s="13">
        <v>-0.10639933431006598</v>
      </c>
      <c r="G600" s="13">
        <v>-0.21363141419285803</v>
      </c>
      <c r="H600" s="13">
        <v>0.14380885208311578</v>
      </c>
      <c r="I600" s="13">
        <v>-0.14214336093766322</v>
      </c>
      <c r="J600" s="13">
        <v>-0.14214336093766322</v>
      </c>
      <c r="K600" s="13">
        <v>7.2320798827920862E-2</v>
      </c>
      <c r="L600" s="13">
        <v>-0.14214336093766322</v>
      </c>
      <c r="M600" s="13">
        <v>-0.14214336093766322</v>
      </c>
      <c r="N600" s="13">
        <v>0.16882967072243371</v>
      </c>
      <c r="O600" s="13">
        <v>7.2320798827920862E-2</v>
      </c>
      <c r="P600" s="13">
        <v>2.8572267387748873E-2</v>
      </c>
      <c r="Q600" s="13" t="s">
        <v>743</v>
      </c>
      <c r="R600" s="13">
        <v>-9.95542541704727E-2</v>
      </c>
      <c r="S600" s="13">
        <v>0.6799692514970761</v>
      </c>
      <c r="T600" s="13">
        <v>7.2320798827920862E-2</v>
      </c>
      <c r="U600" s="13">
        <v>-0.2136314141928578</v>
      </c>
      <c r="V600" s="13">
        <v>0.17133175258636557</v>
      </c>
      <c r="W600" s="13">
        <v>0.28678495859350495</v>
      </c>
      <c r="X600" s="13">
        <v>7.2320798827920862E-2</v>
      </c>
      <c r="Y600" s="13">
        <v>7.2320798827920862E-2</v>
      </c>
      <c r="Z600" s="13">
        <v>-0.14214336093766322</v>
      </c>
      <c r="AA600" s="13">
        <v>-0.14214336093766322</v>
      </c>
      <c r="AB600" s="13">
        <v>7.2320798827920862E-2</v>
      </c>
      <c r="AC600" s="13">
        <v>0.12951124143207671</v>
      </c>
      <c r="AD600" s="13">
        <v>7.2320798827920862E-2</v>
      </c>
      <c r="AE600" s="158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241</v>
      </c>
      <c r="C601" s="47"/>
      <c r="D601" s="45">
        <v>0.24</v>
      </c>
      <c r="E601" s="45">
        <v>1</v>
      </c>
      <c r="F601" s="45">
        <v>1.22</v>
      </c>
      <c r="G601" s="45">
        <v>1.95</v>
      </c>
      <c r="H601" s="45">
        <v>0.49</v>
      </c>
      <c r="I601" s="45">
        <v>1.46</v>
      </c>
      <c r="J601" s="45">
        <v>1.46</v>
      </c>
      <c r="K601" s="45">
        <v>0</v>
      </c>
      <c r="L601" s="45">
        <v>1.46</v>
      </c>
      <c r="M601" s="45">
        <v>1.46</v>
      </c>
      <c r="N601" s="45">
        <v>0.66</v>
      </c>
      <c r="O601" s="45">
        <v>0</v>
      </c>
      <c r="P601" s="45">
        <v>0.3</v>
      </c>
      <c r="Q601" s="45">
        <v>0</v>
      </c>
      <c r="R601" s="45">
        <v>1.17</v>
      </c>
      <c r="S601" s="45">
        <v>4.1399999999999997</v>
      </c>
      <c r="T601" s="45">
        <v>0</v>
      </c>
      <c r="U601" s="45">
        <v>1.95</v>
      </c>
      <c r="V601" s="45">
        <v>0.67</v>
      </c>
      <c r="W601" s="45">
        <v>1.46</v>
      </c>
      <c r="X601" s="45">
        <v>0</v>
      </c>
      <c r="Y601" s="45">
        <v>0</v>
      </c>
      <c r="Z601" s="45">
        <v>1.46</v>
      </c>
      <c r="AA601" s="45">
        <v>1.46</v>
      </c>
      <c r="AB601" s="45">
        <v>0</v>
      </c>
      <c r="AC601" s="45">
        <v>0.39</v>
      </c>
      <c r="AD601" s="45">
        <v>0</v>
      </c>
      <c r="AE601" s="158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BM602" s="55"/>
    </row>
    <row r="603" spans="1:65" ht="15">
      <c r="B603" s="8" t="s">
        <v>578</v>
      </c>
      <c r="BM603" s="28" t="s">
        <v>67</v>
      </c>
    </row>
    <row r="604" spans="1:65" ht="15">
      <c r="A604" s="25" t="s">
        <v>29</v>
      </c>
      <c r="B604" s="18" t="s">
        <v>114</v>
      </c>
      <c r="C604" s="15" t="s">
        <v>115</v>
      </c>
      <c r="D604" s="16" t="s">
        <v>233</v>
      </c>
      <c r="E604" s="17" t="s">
        <v>233</v>
      </c>
      <c r="F604" s="17" t="s">
        <v>233</v>
      </c>
      <c r="G604" s="17" t="s">
        <v>233</v>
      </c>
      <c r="H604" s="17" t="s">
        <v>233</v>
      </c>
      <c r="I604" s="17" t="s">
        <v>233</v>
      </c>
      <c r="J604" s="17" t="s">
        <v>233</v>
      </c>
      <c r="K604" s="17" t="s">
        <v>233</v>
      </c>
      <c r="L604" s="17" t="s">
        <v>233</v>
      </c>
      <c r="M604" s="17" t="s">
        <v>233</v>
      </c>
      <c r="N604" s="17" t="s">
        <v>233</v>
      </c>
      <c r="O604" s="17" t="s">
        <v>233</v>
      </c>
      <c r="P604" s="17" t="s">
        <v>233</v>
      </c>
      <c r="Q604" s="17" t="s">
        <v>233</v>
      </c>
      <c r="R604" s="17" t="s">
        <v>233</v>
      </c>
      <c r="S604" s="17" t="s">
        <v>233</v>
      </c>
      <c r="T604" s="17" t="s">
        <v>233</v>
      </c>
      <c r="U604" s="17" t="s">
        <v>233</v>
      </c>
      <c r="V604" s="158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234</v>
      </c>
      <c r="C605" s="9" t="s">
        <v>234</v>
      </c>
      <c r="D605" s="155" t="s">
        <v>244</v>
      </c>
      <c r="E605" s="157" t="s">
        <v>245</v>
      </c>
      <c r="F605" s="157" t="s">
        <v>247</v>
      </c>
      <c r="G605" s="157" t="s">
        <v>248</v>
      </c>
      <c r="H605" s="157" t="s">
        <v>249</v>
      </c>
      <c r="I605" s="157" t="s">
        <v>250</v>
      </c>
      <c r="J605" s="157" t="s">
        <v>251</v>
      </c>
      <c r="K605" s="157" t="s">
        <v>252</v>
      </c>
      <c r="L605" s="157" t="s">
        <v>253</v>
      </c>
      <c r="M605" s="157" t="s">
        <v>256</v>
      </c>
      <c r="N605" s="157" t="s">
        <v>258</v>
      </c>
      <c r="O605" s="157" t="s">
        <v>260</v>
      </c>
      <c r="P605" s="157" t="s">
        <v>261</v>
      </c>
      <c r="Q605" s="157" t="s">
        <v>266</v>
      </c>
      <c r="R605" s="157" t="s">
        <v>268</v>
      </c>
      <c r="S605" s="157" t="s">
        <v>269</v>
      </c>
      <c r="T605" s="157" t="s">
        <v>270</v>
      </c>
      <c r="U605" s="157" t="s">
        <v>271</v>
      </c>
      <c r="V605" s="158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281</v>
      </c>
      <c r="E606" s="11" t="s">
        <v>281</v>
      </c>
      <c r="F606" s="11" t="s">
        <v>280</v>
      </c>
      <c r="G606" s="11" t="s">
        <v>280</v>
      </c>
      <c r="H606" s="11" t="s">
        <v>280</v>
      </c>
      <c r="I606" s="11" t="s">
        <v>280</v>
      </c>
      <c r="J606" s="11" t="s">
        <v>280</v>
      </c>
      <c r="K606" s="11" t="s">
        <v>281</v>
      </c>
      <c r="L606" s="11" t="s">
        <v>280</v>
      </c>
      <c r="M606" s="11" t="s">
        <v>280</v>
      </c>
      <c r="N606" s="11" t="s">
        <v>281</v>
      </c>
      <c r="O606" s="11" t="s">
        <v>281</v>
      </c>
      <c r="P606" s="11" t="s">
        <v>281</v>
      </c>
      <c r="Q606" s="11" t="s">
        <v>280</v>
      </c>
      <c r="R606" s="11" t="s">
        <v>281</v>
      </c>
      <c r="S606" s="11" t="s">
        <v>281</v>
      </c>
      <c r="T606" s="11" t="s">
        <v>281</v>
      </c>
      <c r="U606" s="11" t="s">
        <v>280</v>
      </c>
      <c r="V606" s="158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 t="s">
        <v>306</v>
      </c>
      <c r="E607" s="26" t="s">
        <v>306</v>
      </c>
      <c r="F607" s="26" t="s">
        <v>306</v>
      </c>
      <c r="G607" s="26" t="s">
        <v>306</v>
      </c>
      <c r="H607" s="26" t="s">
        <v>306</v>
      </c>
      <c r="I607" s="26" t="s">
        <v>306</v>
      </c>
      <c r="J607" s="26" t="s">
        <v>306</v>
      </c>
      <c r="K607" s="26" t="s">
        <v>306</v>
      </c>
      <c r="L607" s="26" t="s">
        <v>121</v>
      </c>
      <c r="M607" s="26" t="s">
        <v>308</v>
      </c>
      <c r="N607" s="26" t="s">
        <v>307</v>
      </c>
      <c r="O607" s="26" t="s">
        <v>307</v>
      </c>
      <c r="P607" s="26" t="s">
        <v>309</v>
      </c>
      <c r="Q607" s="26" t="s">
        <v>309</v>
      </c>
      <c r="R607" s="26" t="s">
        <v>309</v>
      </c>
      <c r="S607" s="26" t="s">
        <v>309</v>
      </c>
      <c r="T607" s="26" t="s">
        <v>306</v>
      </c>
      <c r="U607" s="26" t="s">
        <v>308</v>
      </c>
      <c r="V607" s="158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151" t="s">
        <v>109</v>
      </c>
      <c r="E608" s="151">
        <v>1</v>
      </c>
      <c r="F608" s="22">
        <v>0.64</v>
      </c>
      <c r="G608" s="22">
        <v>0.73</v>
      </c>
      <c r="H608" s="22">
        <v>0.65</v>
      </c>
      <c r="I608" s="22">
        <v>0.56999999999999995</v>
      </c>
      <c r="J608" s="22">
        <v>0.52</v>
      </c>
      <c r="K608" s="22">
        <v>0.83</v>
      </c>
      <c r="L608" s="151">
        <v>1.1599999999999999</v>
      </c>
      <c r="M608" s="22">
        <v>0.54803414176755139</v>
      </c>
      <c r="N608" s="22">
        <v>0.91450682059324195</v>
      </c>
      <c r="O608" s="151">
        <v>0.9</v>
      </c>
      <c r="P608" s="151">
        <v>0.3</v>
      </c>
      <c r="Q608" s="22">
        <v>0.72</v>
      </c>
      <c r="R608" s="22">
        <v>0.6</v>
      </c>
      <c r="S608" s="22">
        <v>0.74</v>
      </c>
      <c r="T608" s="22">
        <v>0.9</v>
      </c>
      <c r="U608" s="22">
        <v>0.8</v>
      </c>
      <c r="V608" s="158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54" t="s">
        <v>109</v>
      </c>
      <c r="E609" s="154">
        <v>0.9</v>
      </c>
      <c r="F609" s="11">
        <v>0.63</v>
      </c>
      <c r="G609" s="11">
        <v>0.76</v>
      </c>
      <c r="H609" s="11">
        <v>0.64</v>
      </c>
      <c r="I609" s="11">
        <v>0.54</v>
      </c>
      <c r="J609" s="11">
        <v>0.49</v>
      </c>
      <c r="K609" s="11">
        <v>0.8</v>
      </c>
      <c r="L609" s="154">
        <v>1.1299999999999999</v>
      </c>
      <c r="M609" s="11">
        <v>0.5351581710137403</v>
      </c>
      <c r="N609" s="11">
        <v>0.8971277991444806</v>
      </c>
      <c r="O609" s="154">
        <v>0.9</v>
      </c>
      <c r="P609" s="154">
        <v>0.3</v>
      </c>
      <c r="Q609" s="153">
        <v>0.87</v>
      </c>
      <c r="R609" s="11">
        <v>0.56000000000000005</v>
      </c>
      <c r="S609" s="11">
        <v>0.68</v>
      </c>
      <c r="T609" s="11">
        <v>0.89</v>
      </c>
      <c r="U609" s="11">
        <v>0.8</v>
      </c>
      <c r="V609" s="158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38</v>
      </c>
    </row>
    <row r="610" spans="1:65">
      <c r="A610" s="30"/>
      <c r="B610" s="19">
        <v>1</v>
      </c>
      <c r="C610" s="9">
        <v>3</v>
      </c>
      <c r="D610" s="154" t="s">
        <v>109</v>
      </c>
      <c r="E610" s="154">
        <v>0.9</v>
      </c>
      <c r="F610" s="11">
        <v>0.48</v>
      </c>
      <c r="G610" s="11">
        <v>0.73</v>
      </c>
      <c r="H610" s="11">
        <v>0.64</v>
      </c>
      <c r="I610" s="11">
        <v>0.54</v>
      </c>
      <c r="J610" s="11">
        <v>0.51</v>
      </c>
      <c r="K610" s="11">
        <v>0.84</v>
      </c>
      <c r="L610" s="154">
        <v>1.1299999999999999</v>
      </c>
      <c r="M610" s="11">
        <v>0.55720050864639981</v>
      </c>
      <c r="N610" s="11">
        <v>0.86231385583735998</v>
      </c>
      <c r="O610" s="154">
        <v>0.8</v>
      </c>
      <c r="P610" s="154">
        <v>0.3</v>
      </c>
      <c r="Q610" s="11">
        <v>0.7</v>
      </c>
      <c r="R610" s="11">
        <v>0.55000000000000004</v>
      </c>
      <c r="S610" s="11">
        <v>0.69</v>
      </c>
      <c r="T610" s="11">
        <v>0.77</v>
      </c>
      <c r="U610" s="11">
        <v>0.62</v>
      </c>
      <c r="V610" s="158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19">
        <v>1</v>
      </c>
      <c r="C611" s="9">
        <v>4</v>
      </c>
      <c r="D611" s="154" t="s">
        <v>109</v>
      </c>
      <c r="E611" s="154">
        <v>0.9</v>
      </c>
      <c r="F611" s="11">
        <v>0.63</v>
      </c>
      <c r="G611" s="11">
        <v>0.7</v>
      </c>
      <c r="H611" s="11">
        <v>0.68</v>
      </c>
      <c r="I611" s="11">
        <v>0.56000000000000005</v>
      </c>
      <c r="J611" s="11">
        <v>0.51</v>
      </c>
      <c r="K611" s="11">
        <v>0.83</v>
      </c>
      <c r="L611" s="154">
        <v>1.06</v>
      </c>
      <c r="M611" s="11">
        <v>0.50393633115044312</v>
      </c>
      <c r="N611" s="11">
        <v>0.84558053985504755</v>
      </c>
      <c r="O611" s="154">
        <v>0.9</v>
      </c>
      <c r="P611" s="154">
        <v>0.3</v>
      </c>
      <c r="Q611" s="11">
        <v>0.69</v>
      </c>
      <c r="R611" s="11">
        <v>0.6</v>
      </c>
      <c r="S611" s="11">
        <v>0.75</v>
      </c>
      <c r="T611" s="11">
        <v>0.69</v>
      </c>
      <c r="U611" s="11">
        <v>0.67</v>
      </c>
      <c r="V611" s="158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0.67566583169018912</v>
      </c>
    </row>
    <row r="612" spans="1:65">
      <c r="A612" s="30"/>
      <c r="B612" s="19">
        <v>1</v>
      </c>
      <c r="C612" s="9">
        <v>5</v>
      </c>
      <c r="D612" s="154" t="s">
        <v>109</v>
      </c>
      <c r="E612" s="154">
        <v>1</v>
      </c>
      <c r="F612" s="11">
        <v>0.49</v>
      </c>
      <c r="G612" s="11">
        <v>0.68</v>
      </c>
      <c r="H612" s="11">
        <v>0.69</v>
      </c>
      <c r="I612" s="11">
        <v>0.6</v>
      </c>
      <c r="J612" s="11">
        <v>0.52</v>
      </c>
      <c r="K612" s="11">
        <v>0.85</v>
      </c>
      <c r="L612" s="154">
        <v>1.1299999999999999</v>
      </c>
      <c r="M612" s="11">
        <v>0.51759423907545898</v>
      </c>
      <c r="N612" s="11">
        <v>0.87792477916626654</v>
      </c>
      <c r="O612" s="154">
        <v>0.9</v>
      </c>
      <c r="P612" s="154">
        <v>0.3</v>
      </c>
      <c r="Q612" s="11">
        <v>0.76</v>
      </c>
      <c r="R612" s="11">
        <v>0.56999999999999995</v>
      </c>
      <c r="S612" s="11">
        <v>0.72</v>
      </c>
      <c r="T612" s="11">
        <v>0.89</v>
      </c>
      <c r="U612" s="11">
        <v>0.64</v>
      </c>
      <c r="V612" s="158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95</v>
      </c>
    </row>
    <row r="613" spans="1:65">
      <c r="A613" s="30"/>
      <c r="B613" s="19">
        <v>1</v>
      </c>
      <c r="C613" s="9">
        <v>6</v>
      </c>
      <c r="D613" s="154" t="s">
        <v>109</v>
      </c>
      <c r="E613" s="154">
        <v>0.9</v>
      </c>
      <c r="F613" s="11">
        <v>0.66</v>
      </c>
      <c r="G613" s="11">
        <v>0.71</v>
      </c>
      <c r="H613" s="11">
        <v>0.71</v>
      </c>
      <c r="I613" s="11">
        <v>0.54</v>
      </c>
      <c r="J613" s="11">
        <v>0.49</v>
      </c>
      <c r="K613" s="11">
        <v>0.86</v>
      </c>
      <c r="L613" s="154">
        <v>1.07</v>
      </c>
      <c r="M613" s="11">
        <v>0.54897470486706001</v>
      </c>
      <c r="N613" s="11">
        <v>0.89758298071769271</v>
      </c>
      <c r="O613" s="154">
        <v>0.9</v>
      </c>
      <c r="P613" s="154">
        <v>0.3</v>
      </c>
      <c r="Q613" s="11">
        <v>0.66</v>
      </c>
      <c r="R613" s="11">
        <v>0.53</v>
      </c>
      <c r="S613" s="11">
        <v>0.73</v>
      </c>
      <c r="T613" s="11">
        <v>0.69</v>
      </c>
      <c r="U613" s="11">
        <v>0.63</v>
      </c>
      <c r="V613" s="158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20" t="s">
        <v>237</v>
      </c>
      <c r="C614" s="12"/>
      <c r="D614" s="23" t="s">
        <v>743</v>
      </c>
      <c r="E614" s="23">
        <v>0.93333333333333324</v>
      </c>
      <c r="F614" s="23">
        <v>0.58833333333333337</v>
      </c>
      <c r="G614" s="23">
        <v>0.71833333333333338</v>
      </c>
      <c r="H614" s="23">
        <v>0.66833333333333333</v>
      </c>
      <c r="I614" s="23">
        <v>0.55833333333333335</v>
      </c>
      <c r="J614" s="23">
        <v>0.50666666666666671</v>
      </c>
      <c r="K614" s="23">
        <v>0.83499999999999996</v>
      </c>
      <c r="L614" s="23">
        <v>1.1133333333333335</v>
      </c>
      <c r="M614" s="23">
        <v>0.53514968275344221</v>
      </c>
      <c r="N614" s="23">
        <v>0.88250612921901495</v>
      </c>
      <c r="O614" s="23">
        <v>0.88333333333333341</v>
      </c>
      <c r="P614" s="23">
        <v>0.3</v>
      </c>
      <c r="Q614" s="23">
        <v>0.73333333333333339</v>
      </c>
      <c r="R614" s="23">
        <v>0.56833333333333336</v>
      </c>
      <c r="S614" s="23">
        <v>0.71833333333333338</v>
      </c>
      <c r="T614" s="23">
        <v>0.80500000000000005</v>
      </c>
      <c r="U614" s="23">
        <v>0.69333333333333336</v>
      </c>
      <c r="V614" s="158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238</v>
      </c>
      <c r="C615" s="29"/>
      <c r="D615" s="11" t="s">
        <v>743</v>
      </c>
      <c r="E615" s="11">
        <v>0.9</v>
      </c>
      <c r="F615" s="11">
        <v>0.63</v>
      </c>
      <c r="G615" s="11">
        <v>0.72</v>
      </c>
      <c r="H615" s="11">
        <v>0.66500000000000004</v>
      </c>
      <c r="I615" s="11">
        <v>0.55000000000000004</v>
      </c>
      <c r="J615" s="11">
        <v>0.51</v>
      </c>
      <c r="K615" s="11">
        <v>0.83499999999999996</v>
      </c>
      <c r="L615" s="11">
        <v>1.1299999999999999</v>
      </c>
      <c r="M615" s="11">
        <v>0.54159615639064584</v>
      </c>
      <c r="N615" s="11">
        <v>0.88752628915537357</v>
      </c>
      <c r="O615" s="11">
        <v>0.9</v>
      </c>
      <c r="P615" s="11">
        <v>0.3</v>
      </c>
      <c r="Q615" s="11">
        <v>0.71</v>
      </c>
      <c r="R615" s="11">
        <v>0.56499999999999995</v>
      </c>
      <c r="S615" s="11">
        <v>0.72499999999999998</v>
      </c>
      <c r="T615" s="11">
        <v>0.83000000000000007</v>
      </c>
      <c r="U615" s="11">
        <v>0.65500000000000003</v>
      </c>
      <c r="V615" s="158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239</v>
      </c>
      <c r="C616" s="29"/>
      <c r="D616" s="24" t="s">
        <v>743</v>
      </c>
      <c r="E616" s="24">
        <v>5.1639777949432211E-2</v>
      </c>
      <c r="F616" s="24">
        <v>8.0849654709631208E-2</v>
      </c>
      <c r="G616" s="24">
        <v>2.78687399547713E-2</v>
      </c>
      <c r="H616" s="24">
        <v>2.9268868558020231E-2</v>
      </c>
      <c r="I616" s="24">
        <v>2.4013884872437139E-2</v>
      </c>
      <c r="J616" s="24">
        <v>1.3662601021279476E-2</v>
      </c>
      <c r="K616" s="24">
        <v>2.0736441353327702E-2</v>
      </c>
      <c r="L616" s="24">
        <v>3.9327683210006931E-2</v>
      </c>
      <c r="M616" s="24">
        <v>2.0619633537789461E-2</v>
      </c>
      <c r="N616" s="24">
        <v>2.5523968161132889E-2</v>
      </c>
      <c r="O616" s="24">
        <v>4.0824829046386291E-2</v>
      </c>
      <c r="P616" s="24">
        <v>0</v>
      </c>
      <c r="Q616" s="24">
        <v>7.4744007563594478E-2</v>
      </c>
      <c r="R616" s="24">
        <v>2.7868739954771283E-2</v>
      </c>
      <c r="S616" s="24">
        <v>2.78687399547713E-2</v>
      </c>
      <c r="T616" s="24">
        <v>0.10114346246792208</v>
      </c>
      <c r="U616" s="24">
        <v>8.4301047838486395E-2</v>
      </c>
      <c r="V616" s="158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87</v>
      </c>
      <c r="C617" s="29"/>
      <c r="D617" s="13" t="s">
        <v>743</v>
      </c>
      <c r="E617" s="13">
        <v>5.5328333517248807E-2</v>
      </c>
      <c r="F617" s="13">
        <v>0.13742150942146947</v>
      </c>
      <c r="G617" s="13">
        <v>3.8796389728219902E-2</v>
      </c>
      <c r="H617" s="13">
        <v>4.3793818291302092E-2</v>
      </c>
      <c r="I617" s="13">
        <v>4.3009943055111292E-2</v>
      </c>
      <c r="J617" s="13">
        <v>2.6965659910420017E-2</v>
      </c>
      <c r="K617" s="13">
        <v>2.483406150099126E-2</v>
      </c>
      <c r="L617" s="13">
        <v>3.5324266356293647E-2</v>
      </c>
      <c r="M617" s="13">
        <v>3.8530590977271455E-2</v>
      </c>
      <c r="N617" s="13">
        <v>2.8922142652675568E-2</v>
      </c>
      <c r="O617" s="13">
        <v>4.6216787599682591E-2</v>
      </c>
      <c r="P617" s="13">
        <v>0</v>
      </c>
      <c r="Q617" s="13">
        <v>0.10192364667762882</v>
      </c>
      <c r="R617" s="13">
        <v>4.9035906078776448E-2</v>
      </c>
      <c r="S617" s="13">
        <v>3.8796389728219902E-2</v>
      </c>
      <c r="T617" s="13">
        <v>0.1256440527551827</v>
      </c>
      <c r="U617" s="13">
        <v>0.12158804976704768</v>
      </c>
      <c r="V617" s="158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3" t="s">
        <v>240</v>
      </c>
      <c r="C618" s="29"/>
      <c r="D618" s="13" t="s">
        <v>743</v>
      </c>
      <c r="E618" s="13">
        <v>0.38135345840795987</v>
      </c>
      <c r="F618" s="13">
        <v>-0.12925398068212512</v>
      </c>
      <c r="G618" s="13">
        <v>6.3148822453269249E-2</v>
      </c>
      <c r="H618" s="13">
        <v>-1.0852255675728673E-2</v>
      </c>
      <c r="I618" s="13">
        <v>-0.17365462755952388</v>
      </c>
      <c r="J618" s="13">
        <v>-0.25012240829282162</v>
      </c>
      <c r="K618" s="13">
        <v>0.23581800475426418</v>
      </c>
      <c r="L618" s="13">
        <v>0.64775733967235238</v>
      </c>
      <c r="M618" s="13">
        <v>-0.20796693031708213</v>
      </c>
      <c r="N618" s="13">
        <v>0.30612810035311599</v>
      </c>
      <c r="O618" s="13">
        <v>0.30735238027896217</v>
      </c>
      <c r="P618" s="13">
        <v>-0.55599353122601292</v>
      </c>
      <c r="Q618" s="13">
        <v>8.5349145891968625E-2</v>
      </c>
      <c r="R618" s="13">
        <v>-0.15885441193372429</v>
      </c>
      <c r="S618" s="13">
        <v>6.3148822453269249E-2</v>
      </c>
      <c r="T618" s="13">
        <v>0.19141735787686565</v>
      </c>
      <c r="U618" s="13">
        <v>2.6148283388770288E-2</v>
      </c>
      <c r="V618" s="158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46" t="s">
        <v>241</v>
      </c>
      <c r="C619" s="47"/>
      <c r="D619" s="45">
        <v>9.24</v>
      </c>
      <c r="E619" s="45" t="s">
        <v>242</v>
      </c>
      <c r="F619" s="45">
        <v>0.67</v>
      </c>
      <c r="G619" s="45">
        <v>0</v>
      </c>
      <c r="H619" s="45">
        <v>0.26</v>
      </c>
      <c r="I619" s="45">
        <v>0.83</v>
      </c>
      <c r="J619" s="45">
        <v>1.1000000000000001</v>
      </c>
      <c r="K619" s="45">
        <v>0.61</v>
      </c>
      <c r="L619" s="45">
        <v>2.0499999999999998</v>
      </c>
      <c r="M619" s="45">
        <v>0.95</v>
      </c>
      <c r="N619" s="45">
        <v>0.85</v>
      </c>
      <c r="O619" s="45" t="s">
        <v>242</v>
      </c>
      <c r="P619" s="45" t="s">
        <v>242</v>
      </c>
      <c r="Q619" s="45">
        <v>0.08</v>
      </c>
      <c r="R619" s="45">
        <v>0.78</v>
      </c>
      <c r="S619" s="45">
        <v>0</v>
      </c>
      <c r="T619" s="45">
        <v>0.45</v>
      </c>
      <c r="U619" s="45">
        <v>0.13</v>
      </c>
      <c r="V619" s="158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B620" s="31" t="s">
        <v>319</v>
      </c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BM620" s="55"/>
    </row>
    <row r="621" spans="1:65">
      <c r="BM621" s="55"/>
    </row>
    <row r="622" spans="1:65" ht="15">
      <c r="B622" s="8" t="s">
        <v>579</v>
      </c>
      <c r="BM622" s="28" t="s">
        <v>278</v>
      </c>
    </row>
    <row r="623" spans="1:65" ht="15">
      <c r="A623" s="25" t="s">
        <v>31</v>
      </c>
      <c r="B623" s="18" t="s">
        <v>114</v>
      </c>
      <c r="C623" s="15" t="s">
        <v>115</v>
      </c>
      <c r="D623" s="16" t="s">
        <v>233</v>
      </c>
      <c r="E623" s="17" t="s">
        <v>233</v>
      </c>
      <c r="F623" s="17" t="s">
        <v>233</v>
      </c>
      <c r="G623" s="17" t="s">
        <v>233</v>
      </c>
      <c r="H623" s="15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 t="s">
        <v>234</v>
      </c>
      <c r="C624" s="9" t="s">
        <v>234</v>
      </c>
      <c r="D624" s="155" t="s">
        <v>245</v>
      </c>
      <c r="E624" s="157" t="s">
        <v>253</v>
      </c>
      <c r="F624" s="157" t="s">
        <v>256</v>
      </c>
      <c r="G624" s="157" t="s">
        <v>265</v>
      </c>
      <c r="H624" s="15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 t="s">
        <v>3</v>
      </c>
    </row>
    <row r="625" spans="1:65">
      <c r="A625" s="30"/>
      <c r="B625" s="19"/>
      <c r="C625" s="9"/>
      <c r="D625" s="10" t="s">
        <v>281</v>
      </c>
      <c r="E625" s="11" t="s">
        <v>280</v>
      </c>
      <c r="F625" s="11" t="s">
        <v>280</v>
      </c>
      <c r="G625" s="11" t="s">
        <v>280</v>
      </c>
      <c r="H625" s="15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/>
      <c r="C626" s="9"/>
      <c r="D626" s="26" t="s">
        <v>306</v>
      </c>
      <c r="E626" s="26" t="s">
        <v>121</v>
      </c>
      <c r="F626" s="26" t="s">
        <v>308</v>
      </c>
      <c r="G626" s="26" t="s">
        <v>306</v>
      </c>
      <c r="H626" s="15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8">
        <v>1</v>
      </c>
      <c r="C627" s="14">
        <v>1</v>
      </c>
      <c r="D627" s="216">
        <v>15.9</v>
      </c>
      <c r="E627" s="216">
        <v>18.565999999999999</v>
      </c>
      <c r="F627" s="216">
        <v>17.704593659803034</v>
      </c>
      <c r="G627" s="216">
        <v>17.401529999999998</v>
      </c>
      <c r="H627" s="217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  <c r="AG627" s="218"/>
      <c r="AH627" s="218"/>
      <c r="AI627" s="218"/>
      <c r="AJ627" s="218"/>
      <c r="AK627" s="218"/>
      <c r="AL627" s="218"/>
      <c r="AM627" s="218"/>
      <c r="AN627" s="218"/>
      <c r="AO627" s="218"/>
      <c r="AP627" s="218"/>
      <c r="AQ627" s="218"/>
      <c r="AR627" s="218"/>
      <c r="AS627" s="218"/>
      <c r="AT627" s="218"/>
      <c r="AU627" s="218"/>
      <c r="AV627" s="218"/>
      <c r="AW627" s="218"/>
      <c r="AX627" s="218"/>
      <c r="AY627" s="218"/>
      <c r="AZ627" s="218"/>
      <c r="BA627" s="218"/>
      <c r="BB627" s="218"/>
      <c r="BC627" s="218"/>
      <c r="BD627" s="218"/>
      <c r="BE627" s="218"/>
      <c r="BF627" s="218"/>
      <c r="BG627" s="218"/>
      <c r="BH627" s="218"/>
      <c r="BI627" s="218"/>
      <c r="BJ627" s="218"/>
      <c r="BK627" s="218"/>
      <c r="BL627" s="218"/>
      <c r="BM627" s="219">
        <v>1</v>
      </c>
    </row>
    <row r="628" spans="1:65">
      <c r="A628" s="30"/>
      <c r="B628" s="19">
        <v>1</v>
      </c>
      <c r="C628" s="9">
        <v>2</v>
      </c>
      <c r="D628" s="220">
        <v>15.6</v>
      </c>
      <c r="E628" s="220">
        <v>18.805</v>
      </c>
      <c r="F628" s="220">
        <v>17.578522481215465</v>
      </c>
      <c r="G628" s="220">
        <v>17.257034999999998</v>
      </c>
      <c r="H628" s="217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  <c r="AG628" s="218"/>
      <c r="AH628" s="218"/>
      <c r="AI628" s="218"/>
      <c r="AJ628" s="218"/>
      <c r="AK628" s="218"/>
      <c r="AL628" s="218"/>
      <c r="AM628" s="218"/>
      <c r="AN628" s="218"/>
      <c r="AO628" s="218"/>
      <c r="AP628" s="218"/>
      <c r="AQ628" s="218"/>
      <c r="AR628" s="218"/>
      <c r="AS628" s="218"/>
      <c r="AT628" s="218"/>
      <c r="AU628" s="218"/>
      <c r="AV628" s="218"/>
      <c r="AW628" s="218"/>
      <c r="AX628" s="218"/>
      <c r="AY628" s="218"/>
      <c r="AZ628" s="218"/>
      <c r="BA628" s="218"/>
      <c r="BB628" s="218"/>
      <c r="BC628" s="218"/>
      <c r="BD628" s="218"/>
      <c r="BE628" s="218"/>
      <c r="BF628" s="218"/>
      <c r="BG628" s="218"/>
      <c r="BH628" s="218"/>
      <c r="BI628" s="218"/>
      <c r="BJ628" s="218"/>
      <c r="BK628" s="218"/>
      <c r="BL628" s="218"/>
      <c r="BM628" s="219">
        <v>8</v>
      </c>
    </row>
    <row r="629" spans="1:65">
      <c r="A629" s="30"/>
      <c r="B629" s="19">
        <v>1</v>
      </c>
      <c r="C629" s="9">
        <v>3</v>
      </c>
      <c r="D629" s="220">
        <v>16.5</v>
      </c>
      <c r="E629" s="220">
        <v>18.327000000000002</v>
      </c>
      <c r="F629" s="220">
        <v>17.9996452195873</v>
      </c>
      <c r="G629" s="220">
        <v>17.405804999999997</v>
      </c>
      <c r="H629" s="217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18"/>
      <c r="AT629" s="218"/>
      <c r="AU629" s="218"/>
      <c r="AV629" s="218"/>
      <c r="AW629" s="218"/>
      <c r="AX629" s="218"/>
      <c r="AY629" s="218"/>
      <c r="AZ629" s="218"/>
      <c r="BA629" s="218"/>
      <c r="BB629" s="218"/>
      <c r="BC629" s="218"/>
      <c r="BD629" s="218"/>
      <c r="BE629" s="218"/>
      <c r="BF629" s="218"/>
      <c r="BG629" s="218"/>
      <c r="BH629" s="218"/>
      <c r="BI629" s="218"/>
      <c r="BJ629" s="218"/>
      <c r="BK629" s="218"/>
      <c r="BL629" s="218"/>
      <c r="BM629" s="219">
        <v>16</v>
      </c>
    </row>
    <row r="630" spans="1:65">
      <c r="A630" s="30"/>
      <c r="B630" s="19">
        <v>1</v>
      </c>
      <c r="C630" s="9">
        <v>4</v>
      </c>
      <c r="D630" s="220">
        <v>15.9</v>
      </c>
      <c r="E630" s="220">
        <v>18.007000000000001</v>
      </c>
      <c r="F630" s="220">
        <v>17.932804379094943</v>
      </c>
      <c r="G630" s="220">
        <v>17.654959999999999</v>
      </c>
      <c r="H630" s="217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18"/>
      <c r="AT630" s="218"/>
      <c r="AU630" s="218"/>
      <c r="AV630" s="218"/>
      <c r="AW630" s="218"/>
      <c r="AX630" s="218"/>
      <c r="AY630" s="218"/>
      <c r="AZ630" s="218"/>
      <c r="BA630" s="218"/>
      <c r="BB630" s="218"/>
      <c r="BC630" s="218"/>
      <c r="BD630" s="218"/>
      <c r="BE630" s="218"/>
      <c r="BF630" s="218"/>
      <c r="BG630" s="218"/>
      <c r="BH630" s="218"/>
      <c r="BI630" s="218"/>
      <c r="BJ630" s="218"/>
      <c r="BK630" s="218"/>
      <c r="BL630" s="218"/>
      <c r="BM630" s="219">
        <v>17.4537752129573</v>
      </c>
    </row>
    <row r="631" spans="1:65">
      <c r="A631" s="30"/>
      <c r="B631" s="19">
        <v>1</v>
      </c>
      <c r="C631" s="9">
        <v>5</v>
      </c>
      <c r="D631" s="220">
        <v>16.100000000000001</v>
      </c>
      <c r="E631" s="220">
        <v>18.965</v>
      </c>
      <c r="F631" s="220">
        <v>18.119554657918513</v>
      </c>
      <c r="G631" s="220">
        <v>17.398520000000001</v>
      </c>
      <c r="H631" s="217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18"/>
      <c r="AT631" s="218"/>
      <c r="AU631" s="218"/>
      <c r="AV631" s="218"/>
      <c r="AW631" s="218"/>
      <c r="AX631" s="218"/>
      <c r="AY631" s="218"/>
      <c r="AZ631" s="218"/>
      <c r="BA631" s="218"/>
      <c r="BB631" s="218"/>
      <c r="BC631" s="218"/>
      <c r="BD631" s="218"/>
      <c r="BE631" s="218"/>
      <c r="BF631" s="218"/>
      <c r="BG631" s="218"/>
      <c r="BH631" s="218"/>
      <c r="BI631" s="218"/>
      <c r="BJ631" s="218"/>
      <c r="BK631" s="218"/>
      <c r="BL631" s="218"/>
      <c r="BM631" s="219">
        <v>14</v>
      </c>
    </row>
    <row r="632" spans="1:65">
      <c r="A632" s="30"/>
      <c r="B632" s="19">
        <v>1</v>
      </c>
      <c r="C632" s="9">
        <v>6</v>
      </c>
      <c r="D632" s="220">
        <v>16.100000000000001</v>
      </c>
      <c r="E632" s="220">
        <v>18.988</v>
      </c>
      <c r="F632" s="220">
        <v>17.611109713355937</v>
      </c>
      <c r="G632" s="220">
        <v>17.068525000000001</v>
      </c>
      <c r="H632" s="217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18"/>
      <c r="AT632" s="218"/>
      <c r="AU632" s="218"/>
      <c r="AV632" s="218"/>
      <c r="AW632" s="218"/>
      <c r="AX632" s="218"/>
      <c r="AY632" s="218"/>
      <c r="AZ632" s="218"/>
      <c r="BA632" s="218"/>
      <c r="BB632" s="218"/>
      <c r="BC632" s="218"/>
      <c r="BD632" s="218"/>
      <c r="BE632" s="218"/>
      <c r="BF632" s="218"/>
      <c r="BG632" s="218"/>
      <c r="BH632" s="218"/>
      <c r="BI632" s="218"/>
      <c r="BJ632" s="218"/>
      <c r="BK632" s="218"/>
      <c r="BL632" s="218"/>
      <c r="BM632" s="221"/>
    </row>
    <row r="633" spans="1:65">
      <c r="A633" s="30"/>
      <c r="B633" s="20" t="s">
        <v>237</v>
      </c>
      <c r="C633" s="12"/>
      <c r="D633" s="222">
        <v>16.016666666666666</v>
      </c>
      <c r="E633" s="222">
        <v>18.609666666666666</v>
      </c>
      <c r="F633" s="222">
        <v>17.824371685162532</v>
      </c>
      <c r="G633" s="222">
        <v>17.364395833333333</v>
      </c>
      <c r="H633" s="217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  <c r="AG633" s="218"/>
      <c r="AH633" s="218"/>
      <c r="AI633" s="218"/>
      <c r="AJ633" s="218"/>
      <c r="AK633" s="218"/>
      <c r="AL633" s="218"/>
      <c r="AM633" s="218"/>
      <c r="AN633" s="218"/>
      <c r="AO633" s="218"/>
      <c r="AP633" s="218"/>
      <c r="AQ633" s="218"/>
      <c r="AR633" s="218"/>
      <c r="AS633" s="218"/>
      <c r="AT633" s="218"/>
      <c r="AU633" s="218"/>
      <c r="AV633" s="218"/>
      <c r="AW633" s="218"/>
      <c r="AX633" s="218"/>
      <c r="AY633" s="218"/>
      <c r="AZ633" s="218"/>
      <c r="BA633" s="218"/>
      <c r="BB633" s="218"/>
      <c r="BC633" s="218"/>
      <c r="BD633" s="218"/>
      <c r="BE633" s="218"/>
      <c r="BF633" s="218"/>
      <c r="BG633" s="218"/>
      <c r="BH633" s="218"/>
      <c r="BI633" s="218"/>
      <c r="BJ633" s="218"/>
      <c r="BK633" s="218"/>
      <c r="BL633" s="218"/>
      <c r="BM633" s="221"/>
    </row>
    <row r="634" spans="1:65">
      <c r="A634" s="30"/>
      <c r="B634" s="3" t="s">
        <v>238</v>
      </c>
      <c r="C634" s="29"/>
      <c r="D634" s="220">
        <v>16</v>
      </c>
      <c r="E634" s="220">
        <v>18.685499999999998</v>
      </c>
      <c r="F634" s="220">
        <v>17.818699019448989</v>
      </c>
      <c r="G634" s="220">
        <v>17.400024999999999</v>
      </c>
      <c r="H634" s="217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  <c r="AB634" s="218"/>
      <c r="AC634" s="218"/>
      <c r="AD634" s="218"/>
      <c r="AE634" s="218"/>
      <c r="AF634" s="218"/>
      <c r="AG634" s="218"/>
      <c r="AH634" s="218"/>
      <c r="AI634" s="218"/>
      <c r="AJ634" s="218"/>
      <c r="AK634" s="218"/>
      <c r="AL634" s="218"/>
      <c r="AM634" s="218"/>
      <c r="AN634" s="218"/>
      <c r="AO634" s="218"/>
      <c r="AP634" s="218"/>
      <c r="AQ634" s="218"/>
      <c r="AR634" s="218"/>
      <c r="AS634" s="218"/>
      <c r="AT634" s="218"/>
      <c r="AU634" s="218"/>
      <c r="AV634" s="218"/>
      <c r="AW634" s="218"/>
      <c r="AX634" s="218"/>
      <c r="AY634" s="218"/>
      <c r="AZ634" s="218"/>
      <c r="BA634" s="218"/>
      <c r="BB634" s="218"/>
      <c r="BC634" s="218"/>
      <c r="BD634" s="218"/>
      <c r="BE634" s="218"/>
      <c r="BF634" s="218"/>
      <c r="BG634" s="218"/>
      <c r="BH634" s="218"/>
      <c r="BI634" s="218"/>
      <c r="BJ634" s="218"/>
      <c r="BK634" s="218"/>
      <c r="BL634" s="218"/>
      <c r="BM634" s="221"/>
    </row>
    <row r="635" spans="1:65">
      <c r="A635" s="30"/>
      <c r="B635" s="3" t="s">
        <v>239</v>
      </c>
      <c r="C635" s="29"/>
      <c r="D635" s="220">
        <v>0.29944392908634293</v>
      </c>
      <c r="E635" s="220">
        <v>0.38796065092566545</v>
      </c>
      <c r="F635" s="220">
        <v>0.22355344929010273</v>
      </c>
      <c r="G635" s="220">
        <v>0.19377902759113649</v>
      </c>
      <c r="H635" s="217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  <c r="AB635" s="218"/>
      <c r="AC635" s="218"/>
      <c r="AD635" s="218"/>
      <c r="AE635" s="218"/>
      <c r="AF635" s="218"/>
      <c r="AG635" s="218"/>
      <c r="AH635" s="218"/>
      <c r="AI635" s="218"/>
      <c r="AJ635" s="218"/>
      <c r="AK635" s="218"/>
      <c r="AL635" s="218"/>
      <c r="AM635" s="218"/>
      <c r="AN635" s="218"/>
      <c r="AO635" s="218"/>
      <c r="AP635" s="218"/>
      <c r="AQ635" s="218"/>
      <c r="AR635" s="218"/>
      <c r="AS635" s="218"/>
      <c r="AT635" s="218"/>
      <c r="AU635" s="218"/>
      <c r="AV635" s="218"/>
      <c r="AW635" s="218"/>
      <c r="AX635" s="218"/>
      <c r="AY635" s="218"/>
      <c r="AZ635" s="218"/>
      <c r="BA635" s="218"/>
      <c r="BB635" s="218"/>
      <c r="BC635" s="218"/>
      <c r="BD635" s="218"/>
      <c r="BE635" s="218"/>
      <c r="BF635" s="218"/>
      <c r="BG635" s="218"/>
      <c r="BH635" s="218"/>
      <c r="BI635" s="218"/>
      <c r="BJ635" s="218"/>
      <c r="BK635" s="218"/>
      <c r="BL635" s="218"/>
      <c r="BM635" s="221"/>
    </row>
    <row r="636" spans="1:65">
      <c r="A636" s="30"/>
      <c r="B636" s="3" t="s">
        <v>87</v>
      </c>
      <c r="C636" s="29"/>
      <c r="D636" s="13">
        <v>1.869577080663952E-2</v>
      </c>
      <c r="E636" s="13">
        <v>2.0847264912088635E-2</v>
      </c>
      <c r="F636" s="13">
        <v>1.25420100769215E-2</v>
      </c>
      <c r="G636" s="13">
        <v>1.115956060038387E-2</v>
      </c>
      <c r="H636" s="15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3" t="s">
        <v>240</v>
      </c>
      <c r="C637" s="29"/>
      <c r="D637" s="13">
        <v>-8.2337977243098437E-2</v>
      </c>
      <c r="E637" s="13">
        <v>6.6225870312071944E-2</v>
      </c>
      <c r="F637" s="13">
        <v>2.1233026533429289E-2</v>
      </c>
      <c r="G637" s="13">
        <v>-5.1209196024029069E-3</v>
      </c>
      <c r="H637" s="15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46" t="s">
        <v>241</v>
      </c>
      <c r="C638" s="47"/>
      <c r="D638" s="45">
        <v>1.71</v>
      </c>
      <c r="E638" s="45">
        <v>1.1000000000000001</v>
      </c>
      <c r="F638" s="45">
        <v>0.25</v>
      </c>
      <c r="G638" s="45">
        <v>0.25</v>
      </c>
      <c r="H638" s="15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B639" s="31"/>
      <c r="C639" s="20"/>
      <c r="D639" s="20"/>
      <c r="E639" s="20"/>
      <c r="F639" s="20"/>
      <c r="G639" s="20"/>
      <c r="BM639" s="55"/>
    </row>
    <row r="640" spans="1:65" ht="15">
      <c r="B640" s="8" t="s">
        <v>580</v>
      </c>
      <c r="BM640" s="28" t="s">
        <v>67</v>
      </c>
    </row>
    <row r="641" spans="1:65" ht="15">
      <c r="A641" s="25" t="s">
        <v>34</v>
      </c>
      <c r="B641" s="18" t="s">
        <v>114</v>
      </c>
      <c r="C641" s="15" t="s">
        <v>115</v>
      </c>
      <c r="D641" s="16" t="s">
        <v>233</v>
      </c>
      <c r="E641" s="17" t="s">
        <v>233</v>
      </c>
      <c r="F641" s="17" t="s">
        <v>233</v>
      </c>
      <c r="G641" s="17" t="s">
        <v>233</v>
      </c>
      <c r="H641" s="17" t="s">
        <v>233</v>
      </c>
      <c r="I641" s="17" t="s">
        <v>233</v>
      </c>
      <c r="J641" s="17" t="s">
        <v>233</v>
      </c>
      <c r="K641" s="17" t="s">
        <v>233</v>
      </c>
      <c r="L641" s="17" t="s">
        <v>233</v>
      </c>
      <c r="M641" s="17" t="s">
        <v>233</v>
      </c>
      <c r="N641" s="17" t="s">
        <v>233</v>
      </c>
      <c r="O641" s="17" t="s">
        <v>233</v>
      </c>
      <c r="P641" s="17" t="s">
        <v>233</v>
      </c>
      <c r="Q641" s="17" t="s">
        <v>233</v>
      </c>
      <c r="R641" s="17" t="s">
        <v>233</v>
      </c>
      <c r="S641" s="17" t="s">
        <v>233</v>
      </c>
      <c r="T641" s="17" t="s">
        <v>233</v>
      </c>
      <c r="U641" s="17" t="s">
        <v>233</v>
      </c>
      <c r="V641" s="17" t="s">
        <v>233</v>
      </c>
      <c r="W641" s="17" t="s">
        <v>233</v>
      </c>
      <c r="X641" s="17" t="s">
        <v>233</v>
      </c>
      <c r="Y641" s="17" t="s">
        <v>233</v>
      </c>
      <c r="Z641" s="17" t="s">
        <v>233</v>
      </c>
      <c r="AA641" s="17" t="s">
        <v>233</v>
      </c>
      <c r="AB641" s="17" t="s">
        <v>233</v>
      </c>
      <c r="AC641" s="17" t="s">
        <v>233</v>
      </c>
      <c r="AD641" s="17" t="s">
        <v>233</v>
      </c>
      <c r="AE641" s="17" t="s">
        <v>233</v>
      </c>
      <c r="AF641" s="158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1</v>
      </c>
    </row>
    <row r="642" spans="1:65">
      <c r="A642" s="30"/>
      <c r="B642" s="19" t="s">
        <v>234</v>
      </c>
      <c r="C642" s="9" t="s">
        <v>234</v>
      </c>
      <c r="D642" s="155" t="s">
        <v>244</v>
      </c>
      <c r="E642" s="157" t="s">
        <v>245</v>
      </c>
      <c r="F642" s="157" t="s">
        <v>246</v>
      </c>
      <c r="G642" s="157" t="s">
        <v>247</v>
      </c>
      <c r="H642" s="157" t="s">
        <v>248</v>
      </c>
      <c r="I642" s="157" t="s">
        <v>249</v>
      </c>
      <c r="J642" s="157" t="s">
        <v>250</v>
      </c>
      <c r="K642" s="157" t="s">
        <v>251</v>
      </c>
      <c r="L642" s="157" t="s">
        <v>252</v>
      </c>
      <c r="M642" s="157" t="s">
        <v>253</v>
      </c>
      <c r="N642" s="157" t="s">
        <v>254</v>
      </c>
      <c r="O642" s="157" t="s">
        <v>255</v>
      </c>
      <c r="P642" s="157" t="s">
        <v>256</v>
      </c>
      <c r="Q642" s="157" t="s">
        <v>257</v>
      </c>
      <c r="R642" s="157" t="s">
        <v>258</v>
      </c>
      <c r="S642" s="157" t="s">
        <v>259</v>
      </c>
      <c r="T642" s="157" t="s">
        <v>260</v>
      </c>
      <c r="U642" s="157" t="s">
        <v>261</v>
      </c>
      <c r="V642" s="157" t="s">
        <v>262</v>
      </c>
      <c r="W642" s="157" t="s">
        <v>264</v>
      </c>
      <c r="X642" s="157" t="s">
        <v>265</v>
      </c>
      <c r="Y642" s="157" t="s">
        <v>266</v>
      </c>
      <c r="Z642" s="157" t="s">
        <v>267</v>
      </c>
      <c r="AA642" s="157" t="s">
        <v>268</v>
      </c>
      <c r="AB642" s="157" t="s">
        <v>269</v>
      </c>
      <c r="AC642" s="157" t="s">
        <v>270</v>
      </c>
      <c r="AD642" s="157" t="s">
        <v>235</v>
      </c>
      <c r="AE642" s="157" t="s">
        <v>271</v>
      </c>
      <c r="AF642" s="158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 t="s">
        <v>3</v>
      </c>
    </row>
    <row r="643" spans="1:65">
      <c r="A643" s="30"/>
      <c r="B643" s="19"/>
      <c r="C643" s="9"/>
      <c r="D643" s="10" t="s">
        <v>281</v>
      </c>
      <c r="E643" s="11" t="s">
        <v>281</v>
      </c>
      <c r="F643" s="11" t="s">
        <v>280</v>
      </c>
      <c r="G643" s="11" t="s">
        <v>280</v>
      </c>
      <c r="H643" s="11" t="s">
        <v>280</v>
      </c>
      <c r="I643" s="11" t="s">
        <v>280</v>
      </c>
      <c r="J643" s="11" t="s">
        <v>280</v>
      </c>
      <c r="K643" s="11" t="s">
        <v>280</v>
      </c>
      <c r="L643" s="11" t="s">
        <v>281</v>
      </c>
      <c r="M643" s="11" t="s">
        <v>305</v>
      </c>
      <c r="N643" s="11" t="s">
        <v>280</v>
      </c>
      <c r="O643" s="11" t="s">
        <v>305</v>
      </c>
      <c r="P643" s="11" t="s">
        <v>280</v>
      </c>
      <c r="Q643" s="11" t="s">
        <v>281</v>
      </c>
      <c r="R643" s="11" t="s">
        <v>281</v>
      </c>
      <c r="S643" s="11" t="s">
        <v>305</v>
      </c>
      <c r="T643" s="11" t="s">
        <v>281</v>
      </c>
      <c r="U643" s="11" t="s">
        <v>281</v>
      </c>
      <c r="V643" s="11" t="s">
        <v>305</v>
      </c>
      <c r="W643" s="11" t="s">
        <v>281</v>
      </c>
      <c r="X643" s="11" t="s">
        <v>305</v>
      </c>
      <c r="Y643" s="11" t="s">
        <v>280</v>
      </c>
      <c r="Z643" s="11" t="s">
        <v>305</v>
      </c>
      <c r="AA643" s="11" t="s">
        <v>281</v>
      </c>
      <c r="AB643" s="11" t="s">
        <v>281</v>
      </c>
      <c r="AC643" s="11" t="s">
        <v>281</v>
      </c>
      <c r="AD643" s="11" t="s">
        <v>305</v>
      </c>
      <c r="AE643" s="11" t="s">
        <v>280</v>
      </c>
      <c r="AF643" s="158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/>
      <c r="C644" s="9"/>
      <c r="D644" s="26" t="s">
        <v>306</v>
      </c>
      <c r="E644" s="26" t="s">
        <v>306</v>
      </c>
      <c r="F644" s="26" t="s">
        <v>306</v>
      </c>
      <c r="G644" s="26" t="s">
        <v>306</v>
      </c>
      <c r="H644" s="26" t="s">
        <v>306</v>
      </c>
      <c r="I644" s="26" t="s">
        <v>306</v>
      </c>
      <c r="J644" s="26" t="s">
        <v>306</v>
      </c>
      <c r="K644" s="26" t="s">
        <v>306</v>
      </c>
      <c r="L644" s="26" t="s">
        <v>306</v>
      </c>
      <c r="M644" s="26" t="s">
        <v>121</v>
      </c>
      <c r="N644" s="26" t="s">
        <v>277</v>
      </c>
      <c r="O644" s="26" t="s">
        <v>307</v>
      </c>
      <c r="P644" s="26" t="s">
        <v>308</v>
      </c>
      <c r="Q644" s="26" t="s">
        <v>306</v>
      </c>
      <c r="R644" s="26" t="s">
        <v>307</v>
      </c>
      <c r="S644" s="26" t="s">
        <v>307</v>
      </c>
      <c r="T644" s="26" t="s">
        <v>307</v>
      </c>
      <c r="U644" s="26" t="s">
        <v>309</v>
      </c>
      <c r="V644" s="26" t="s">
        <v>309</v>
      </c>
      <c r="W644" s="26" t="s">
        <v>308</v>
      </c>
      <c r="X644" s="26" t="s">
        <v>306</v>
      </c>
      <c r="Y644" s="26" t="s">
        <v>309</v>
      </c>
      <c r="Z644" s="26" t="s">
        <v>306</v>
      </c>
      <c r="AA644" s="26" t="s">
        <v>309</v>
      </c>
      <c r="AB644" s="26" t="s">
        <v>309</v>
      </c>
      <c r="AC644" s="26" t="s">
        <v>306</v>
      </c>
      <c r="AD644" s="26" t="s">
        <v>309</v>
      </c>
      <c r="AE644" s="26" t="s">
        <v>308</v>
      </c>
      <c r="AF644" s="158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2</v>
      </c>
    </row>
    <row r="645" spans="1:65">
      <c r="A645" s="30"/>
      <c r="B645" s="18">
        <v>1</v>
      </c>
      <c r="C645" s="14">
        <v>1</v>
      </c>
      <c r="D645" s="216">
        <v>24</v>
      </c>
      <c r="E645" s="216">
        <v>21.7</v>
      </c>
      <c r="F645" s="216">
        <v>21.7</v>
      </c>
      <c r="G645" s="216">
        <v>25.2</v>
      </c>
      <c r="H645" s="216">
        <v>24.3</v>
      </c>
      <c r="I645" s="216">
        <v>22.3</v>
      </c>
      <c r="J645" s="216">
        <v>23.3</v>
      </c>
      <c r="K645" s="216">
        <v>24.8</v>
      </c>
      <c r="L645" s="216">
        <v>25.1</v>
      </c>
      <c r="M645" s="216">
        <v>23.6</v>
      </c>
      <c r="N645" s="216">
        <v>23</v>
      </c>
      <c r="O645" s="216">
        <v>23</v>
      </c>
      <c r="P645" s="216">
        <v>23.915959446573122</v>
      </c>
      <c r="Q645" s="225">
        <v>27.838000000000001</v>
      </c>
      <c r="R645" s="216">
        <v>22.610668547258445</v>
      </c>
      <c r="S645" s="216">
        <v>22.94</v>
      </c>
      <c r="T645" s="216">
        <v>23</v>
      </c>
      <c r="U645" s="216">
        <v>20.9</v>
      </c>
      <c r="V645" s="225">
        <v>29.18</v>
      </c>
      <c r="W645" s="216">
        <v>25.5</v>
      </c>
      <c r="X645" s="216">
        <v>20.82</v>
      </c>
      <c r="Y645" s="216">
        <v>24.3</v>
      </c>
      <c r="Z645" s="216">
        <v>25</v>
      </c>
      <c r="AA645" s="216">
        <v>22.6</v>
      </c>
      <c r="AB645" s="216">
        <v>25.3</v>
      </c>
      <c r="AC645" s="216">
        <v>24.3</v>
      </c>
      <c r="AD645" s="216">
        <v>24</v>
      </c>
      <c r="AE645" s="216">
        <v>25.7</v>
      </c>
      <c r="AF645" s="217"/>
      <c r="AG645" s="218"/>
      <c r="AH645" s="218"/>
      <c r="AI645" s="218"/>
      <c r="AJ645" s="218"/>
      <c r="AK645" s="218"/>
      <c r="AL645" s="218"/>
      <c r="AM645" s="218"/>
      <c r="AN645" s="218"/>
      <c r="AO645" s="218"/>
      <c r="AP645" s="218"/>
      <c r="AQ645" s="218"/>
      <c r="AR645" s="218"/>
      <c r="AS645" s="218"/>
      <c r="AT645" s="218"/>
      <c r="AU645" s="218"/>
      <c r="AV645" s="218"/>
      <c r="AW645" s="218"/>
      <c r="AX645" s="218"/>
      <c r="AY645" s="218"/>
      <c r="AZ645" s="218"/>
      <c r="BA645" s="218"/>
      <c r="BB645" s="218"/>
      <c r="BC645" s="218"/>
      <c r="BD645" s="218"/>
      <c r="BE645" s="218"/>
      <c r="BF645" s="218"/>
      <c r="BG645" s="218"/>
      <c r="BH645" s="218"/>
      <c r="BI645" s="218"/>
      <c r="BJ645" s="218"/>
      <c r="BK645" s="218"/>
      <c r="BL645" s="218"/>
      <c r="BM645" s="219">
        <v>1</v>
      </c>
    </row>
    <row r="646" spans="1:65">
      <c r="A646" s="30"/>
      <c r="B646" s="19">
        <v>1</v>
      </c>
      <c r="C646" s="9">
        <v>2</v>
      </c>
      <c r="D646" s="220">
        <v>24</v>
      </c>
      <c r="E646" s="220">
        <v>21.6</v>
      </c>
      <c r="F646" s="238">
        <v>22.5</v>
      </c>
      <c r="G646" s="220">
        <v>25.1</v>
      </c>
      <c r="H646" s="220">
        <v>26.4</v>
      </c>
      <c r="I646" s="220">
        <v>22.1</v>
      </c>
      <c r="J646" s="220">
        <v>22.9</v>
      </c>
      <c r="K646" s="220">
        <v>24.2</v>
      </c>
      <c r="L646" s="220">
        <v>24.4</v>
      </c>
      <c r="M646" s="220">
        <v>24.6</v>
      </c>
      <c r="N646" s="220">
        <v>23.6</v>
      </c>
      <c r="O646" s="220">
        <v>23</v>
      </c>
      <c r="P646" s="220">
        <v>23.834680488128672</v>
      </c>
      <c r="Q646" s="226">
        <v>29.347000000000001</v>
      </c>
      <c r="R646" s="220">
        <v>23.19340570758537</v>
      </c>
      <c r="S646" s="220">
        <v>23.84</v>
      </c>
      <c r="T646" s="220">
        <v>22</v>
      </c>
      <c r="U646" s="220">
        <v>21</v>
      </c>
      <c r="V646" s="226">
        <v>29.17</v>
      </c>
      <c r="W646" s="220">
        <v>24.7</v>
      </c>
      <c r="X646" s="220">
        <v>21.18</v>
      </c>
      <c r="Y646" s="220">
        <v>25</v>
      </c>
      <c r="Z646" s="220">
        <v>26</v>
      </c>
      <c r="AA646" s="220">
        <v>22.8</v>
      </c>
      <c r="AB646" s="220">
        <v>24.8</v>
      </c>
      <c r="AC646" s="220">
        <v>25</v>
      </c>
      <c r="AD646" s="220">
        <v>23</v>
      </c>
      <c r="AE646" s="220">
        <v>25</v>
      </c>
      <c r="AF646" s="217"/>
      <c r="AG646" s="218"/>
      <c r="AH646" s="218"/>
      <c r="AI646" s="218"/>
      <c r="AJ646" s="218"/>
      <c r="AK646" s="218"/>
      <c r="AL646" s="218"/>
      <c r="AM646" s="218"/>
      <c r="AN646" s="218"/>
      <c r="AO646" s="218"/>
      <c r="AP646" s="218"/>
      <c r="AQ646" s="218"/>
      <c r="AR646" s="218"/>
      <c r="AS646" s="218"/>
      <c r="AT646" s="218"/>
      <c r="AU646" s="218"/>
      <c r="AV646" s="218"/>
      <c r="AW646" s="218"/>
      <c r="AX646" s="218"/>
      <c r="AY646" s="218"/>
      <c r="AZ646" s="218"/>
      <c r="BA646" s="218"/>
      <c r="BB646" s="218"/>
      <c r="BC646" s="218"/>
      <c r="BD646" s="218"/>
      <c r="BE646" s="218"/>
      <c r="BF646" s="218"/>
      <c r="BG646" s="218"/>
      <c r="BH646" s="218"/>
      <c r="BI646" s="218"/>
      <c r="BJ646" s="218"/>
      <c r="BK646" s="218"/>
      <c r="BL646" s="218"/>
      <c r="BM646" s="219">
        <v>14</v>
      </c>
    </row>
    <row r="647" spans="1:65">
      <c r="A647" s="30"/>
      <c r="B647" s="19">
        <v>1</v>
      </c>
      <c r="C647" s="9">
        <v>3</v>
      </c>
      <c r="D647" s="220">
        <v>24</v>
      </c>
      <c r="E647" s="238">
        <v>22.6</v>
      </c>
      <c r="F647" s="220">
        <v>21.6</v>
      </c>
      <c r="G647" s="238">
        <v>27.7</v>
      </c>
      <c r="H647" s="220">
        <v>25.1</v>
      </c>
      <c r="I647" s="220">
        <v>20.9</v>
      </c>
      <c r="J647" s="220">
        <v>23.2</v>
      </c>
      <c r="K647" s="220">
        <v>24.5</v>
      </c>
      <c r="L647" s="220">
        <v>25.3</v>
      </c>
      <c r="M647" s="220">
        <v>24.1</v>
      </c>
      <c r="N647" s="220">
        <v>23.2</v>
      </c>
      <c r="O647" s="220">
        <v>23</v>
      </c>
      <c r="P647" s="220">
        <v>23.985091844796298</v>
      </c>
      <c r="Q647" s="226">
        <v>29.529</v>
      </c>
      <c r="R647" s="220">
        <v>22.490343529821768</v>
      </c>
      <c r="S647" s="220">
        <v>23.43</v>
      </c>
      <c r="T647" s="220">
        <v>22</v>
      </c>
      <c r="U647" s="220">
        <v>20.6</v>
      </c>
      <c r="V647" s="226">
        <v>29.18</v>
      </c>
      <c r="W647" s="220">
        <v>25.2</v>
      </c>
      <c r="X647" s="220">
        <v>20.63</v>
      </c>
      <c r="Y647" s="220">
        <v>24.7</v>
      </c>
      <c r="Z647" s="220">
        <v>25</v>
      </c>
      <c r="AA647" s="220">
        <v>22.8</v>
      </c>
      <c r="AB647" s="220">
        <v>25.5</v>
      </c>
      <c r="AC647" s="220">
        <v>23.3</v>
      </c>
      <c r="AD647" s="220">
        <v>24</v>
      </c>
      <c r="AE647" s="220">
        <v>26.9</v>
      </c>
      <c r="AF647" s="217"/>
      <c r="AG647" s="218"/>
      <c r="AH647" s="218"/>
      <c r="AI647" s="218"/>
      <c r="AJ647" s="218"/>
      <c r="AK647" s="218"/>
      <c r="AL647" s="218"/>
      <c r="AM647" s="218"/>
      <c r="AN647" s="218"/>
      <c r="AO647" s="218"/>
      <c r="AP647" s="218"/>
      <c r="AQ647" s="218"/>
      <c r="AR647" s="218"/>
      <c r="AS647" s="218"/>
      <c r="AT647" s="218"/>
      <c r="AU647" s="218"/>
      <c r="AV647" s="218"/>
      <c r="AW647" s="218"/>
      <c r="AX647" s="218"/>
      <c r="AY647" s="218"/>
      <c r="AZ647" s="218"/>
      <c r="BA647" s="218"/>
      <c r="BB647" s="218"/>
      <c r="BC647" s="218"/>
      <c r="BD647" s="218"/>
      <c r="BE647" s="218"/>
      <c r="BF647" s="218"/>
      <c r="BG647" s="218"/>
      <c r="BH647" s="218"/>
      <c r="BI647" s="218"/>
      <c r="BJ647" s="218"/>
      <c r="BK647" s="218"/>
      <c r="BL647" s="218"/>
      <c r="BM647" s="219">
        <v>16</v>
      </c>
    </row>
    <row r="648" spans="1:65">
      <c r="A648" s="30"/>
      <c r="B648" s="19">
        <v>1</v>
      </c>
      <c r="C648" s="9">
        <v>4</v>
      </c>
      <c r="D648" s="220">
        <v>24</v>
      </c>
      <c r="E648" s="220">
        <v>21.4</v>
      </c>
      <c r="F648" s="220">
        <v>21.6</v>
      </c>
      <c r="G648" s="220">
        <v>24.6</v>
      </c>
      <c r="H648" s="220">
        <v>26.1</v>
      </c>
      <c r="I648" s="220">
        <v>21.7</v>
      </c>
      <c r="J648" s="220">
        <v>23.2</v>
      </c>
      <c r="K648" s="220">
        <v>24.8</v>
      </c>
      <c r="L648" s="220">
        <v>24.9</v>
      </c>
      <c r="M648" s="220">
        <v>23.9</v>
      </c>
      <c r="N648" s="220">
        <v>23.3</v>
      </c>
      <c r="O648" s="220">
        <v>22</v>
      </c>
      <c r="P648" s="220">
        <v>23.426557488594511</v>
      </c>
      <c r="Q648" s="226">
        <v>27.846</v>
      </c>
      <c r="R648" s="220">
        <v>23.126789102478757</v>
      </c>
      <c r="S648" s="220">
        <v>23.1</v>
      </c>
      <c r="T648" s="220">
        <v>23</v>
      </c>
      <c r="U648" s="220">
        <v>20.5</v>
      </c>
      <c r="V648" s="226">
        <v>29.16</v>
      </c>
      <c r="W648" s="220">
        <v>25.6</v>
      </c>
      <c r="X648" s="220">
        <v>20.95</v>
      </c>
      <c r="Y648" s="220">
        <v>24.1</v>
      </c>
      <c r="Z648" s="220">
        <v>25</v>
      </c>
      <c r="AA648" s="220">
        <v>23.6</v>
      </c>
      <c r="AB648" s="220">
        <v>26.4</v>
      </c>
      <c r="AC648" s="220">
        <v>23.7</v>
      </c>
      <c r="AD648" s="238">
        <v>20</v>
      </c>
      <c r="AE648" s="220">
        <v>25.7</v>
      </c>
      <c r="AF648" s="217"/>
      <c r="AG648" s="218"/>
      <c r="AH648" s="218"/>
      <c r="AI648" s="218"/>
      <c r="AJ648" s="218"/>
      <c r="AK648" s="218"/>
      <c r="AL648" s="218"/>
      <c r="AM648" s="218"/>
      <c r="AN648" s="218"/>
      <c r="AO648" s="218"/>
      <c r="AP648" s="218"/>
      <c r="AQ648" s="218"/>
      <c r="AR648" s="218"/>
      <c r="AS648" s="218"/>
      <c r="AT648" s="218"/>
      <c r="AU648" s="218"/>
      <c r="AV648" s="218"/>
      <c r="AW648" s="218"/>
      <c r="AX648" s="218"/>
      <c r="AY648" s="218"/>
      <c r="AZ648" s="218"/>
      <c r="BA648" s="218"/>
      <c r="BB648" s="218"/>
      <c r="BC648" s="218"/>
      <c r="BD648" s="218"/>
      <c r="BE648" s="218"/>
      <c r="BF648" s="218"/>
      <c r="BG648" s="218"/>
      <c r="BH648" s="218"/>
      <c r="BI648" s="218"/>
      <c r="BJ648" s="218"/>
      <c r="BK648" s="218"/>
      <c r="BL648" s="218"/>
      <c r="BM648" s="219">
        <v>23.627837073931012</v>
      </c>
    </row>
    <row r="649" spans="1:65">
      <c r="A649" s="30"/>
      <c r="B649" s="19">
        <v>1</v>
      </c>
      <c r="C649" s="9">
        <v>5</v>
      </c>
      <c r="D649" s="220">
        <v>24</v>
      </c>
      <c r="E649" s="220">
        <v>21.9</v>
      </c>
      <c r="F649" s="220">
        <v>22.1</v>
      </c>
      <c r="G649" s="220">
        <v>26.4</v>
      </c>
      <c r="H649" s="220">
        <v>25.4</v>
      </c>
      <c r="I649" s="220">
        <v>21.4</v>
      </c>
      <c r="J649" s="220">
        <v>23.6</v>
      </c>
      <c r="K649" s="220">
        <v>23.7</v>
      </c>
      <c r="L649" s="220">
        <v>24.8</v>
      </c>
      <c r="M649" s="220">
        <v>24.8</v>
      </c>
      <c r="N649" s="220">
        <v>23.8</v>
      </c>
      <c r="O649" s="220">
        <v>23</v>
      </c>
      <c r="P649" s="220">
        <v>24.330042565536665</v>
      </c>
      <c r="Q649" s="226">
        <v>26.370999999999999</v>
      </c>
      <c r="R649" s="220">
        <v>23.493225689156475</v>
      </c>
      <c r="S649" s="220">
        <v>23.04</v>
      </c>
      <c r="T649" s="220">
        <v>24</v>
      </c>
      <c r="U649" s="220">
        <v>21.6</v>
      </c>
      <c r="V649" s="226">
        <v>29.15</v>
      </c>
      <c r="W649" s="220">
        <v>24</v>
      </c>
      <c r="X649" s="220">
        <v>20.52</v>
      </c>
      <c r="Y649" s="220">
        <v>24.1</v>
      </c>
      <c r="Z649" s="220">
        <v>25</v>
      </c>
      <c r="AA649" s="220">
        <v>22.3</v>
      </c>
      <c r="AB649" s="220">
        <v>25.2</v>
      </c>
      <c r="AC649" s="220">
        <v>24.3</v>
      </c>
      <c r="AD649" s="220">
        <v>24</v>
      </c>
      <c r="AE649" s="220">
        <v>26.3</v>
      </c>
      <c r="AF649" s="217"/>
      <c r="AG649" s="218"/>
      <c r="AH649" s="218"/>
      <c r="AI649" s="218"/>
      <c r="AJ649" s="218"/>
      <c r="AK649" s="218"/>
      <c r="AL649" s="218"/>
      <c r="AM649" s="218"/>
      <c r="AN649" s="218"/>
      <c r="AO649" s="218"/>
      <c r="AP649" s="218"/>
      <c r="AQ649" s="218"/>
      <c r="AR649" s="218"/>
      <c r="AS649" s="218"/>
      <c r="AT649" s="218"/>
      <c r="AU649" s="218"/>
      <c r="AV649" s="218"/>
      <c r="AW649" s="218"/>
      <c r="AX649" s="218"/>
      <c r="AY649" s="218"/>
      <c r="AZ649" s="218"/>
      <c r="BA649" s="218"/>
      <c r="BB649" s="218"/>
      <c r="BC649" s="218"/>
      <c r="BD649" s="218"/>
      <c r="BE649" s="218"/>
      <c r="BF649" s="218"/>
      <c r="BG649" s="218"/>
      <c r="BH649" s="218"/>
      <c r="BI649" s="218"/>
      <c r="BJ649" s="218"/>
      <c r="BK649" s="218"/>
      <c r="BL649" s="218"/>
      <c r="BM649" s="219">
        <v>96</v>
      </c>
    </row>
    <row r="650" spans="1:65">
      <c r="A650" s="30"/>
      <c r="B650" s="19">
        <v>1</v>
      </c>
      <c r="C650" s="9">
        <v>6</v>
      </c>
      <c r="D650" s="220">
        <v>24</v>
      </c>
      <c r="E650" s="220">
        <v>21.8</v>
      </c>
      <c r="F650" s="220">
        <v>21.7</v>
      </c>
      <c r="G650" s="220">
        <v>25.1</v>
      </c>
      <c r="H650" s="220">
        <v>25.3</v>
      </c>
      <c r="I650" s="220">
        <v>21.6</v>
      </c>
      <c r="J650" s="220">
        <v>22.7</v>
      </c>
      <c r="K650" s="220">
        <v>23.8</v>
      </c>
      <c r="L650" s="220">
        <v>24.2</v>
      </c>
      <c r="M650" s="220">
        <v>24.8</v>
      </c>
      <c r="N650" s="220">
        <v>23.8</v>
      </c>
      <c r="O650" s="220">
        <v>23</v>
      </c>
      <c r="P650" s="220">
        <v>23.707683440325034</v>
      </c>
      <c r="Q650" s="226">
        <v>27.835000000000001</v>
      </c>
      <c r="R650" s="220">
        <v>23.278135682983411</v>
      </c>
      <c r="S650" s="220">
        <v>22.71</v>
      </c>
      <c r="T650" s="220">
        <v>22</v>
      </c>
      <c r="U650" s="220">
        <v>21.2</v>
      </c>
      <c r="V650" s="226">
        <v>29.12</v>
      </c>
      <c r="W650" s="220">
        <v>25.2</v>
      </c>
      <c r="X650" s="220">
        <v>20.59</v>
      </c>
      <c r="Y650" s="220">
        <v>25.4</v>
      </c>
      <c r="Z650" s="220">
        <v>25</v>
      </c>
      <c r="AA650" s="220">
        <v>23.9</v>
      </c>
      <c r="AB650" s="220">
        <v>25.9</v>
      </c>
      <c r="AC650" s="220">
        <v>23.6</v>
      </c>
      <c r="AD650" s="220">
        <v>25</v>
      </c>
      <c r="AE650" s="220">
        <v>25.6</v>
      </c>
      <c r="AF650" s="217"/>
      <c r="AG650" s="218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18"/>
      <c r="AT650" s="218"/>
      <c r="AU650" s="218"/>
      <c r="AV650" s="218"/>
      <c r="AW650" s="218"/>
      <c r="AX650" s="218"/>
      <c r="AY650" s="218"/>
      <c r="AZ650" s="218"/>
      <c r="BA650" s="218"/>
      <c r="BB650" s="218"/>
      <c r="BC650" s="218"/>
      <c r="BD650" s="218"/>
      <c r="BE650" s="218"/>
      <c r="BF650" s="218"/>
      <c r="BG650" s="218"/>
      <c r="BH650" s="218"/>
      <c r="BI650" s="218"/>
      <c r="BJ650" s="218"/>
      <c r="BK650" s="218"/>
      <c r="BL650" s="218"/>
      <c r="BM650" s="221"/>
    </row>
    <row r="651" spans="1:65">
      <c r="A651" s="30"/>
      <c r="B651" s="20" t="s">
        <v>237</v>
      </c>
      <c r="C651" s="12"/>
      <c r="D651" s="222">
        <v>24</v>
      </c>
      <c r="E651" s="222">
        <v>21.833333333333339</v>
      </c>
      <c r="F651" s="222">
        <v>21.866666666666664</v>
      </c>
      <c r="G651" s="222">
        <v>25.683333333333334</v>
      </c>
      <c r="H651" s="222">
        <v>25.433333333333337</v>
      </c>
      <c r="I651" s="222">
        <v>21.666666666666668</v>
      </c>
      <c r="J651" s="222">
        <v>23.150000000000002</v>
      </c>
      <c r="K651" s="222">
        <v>24.3</v>
      </c>
      <c r="L651" s="222">
        <v>24.783333333333331</v>
      </c>
      <c r="M651" s="222">
        <v>24.3</v>
      </c>
      <c r="N651" s="222">
        <v>23.45</v>
      </c>
      <c r="O651" s="222">
        <v>22.833333333333332</v>
      </c>
      <c r="P651" s="222">
        <v>23.866669212325718</v>
      </c>
      <c r="Q651" s="222">
        <v>28.12766666666667</v>
      </c>
      <c r="R651" s="222">
        <v>23.032094709880706</v>
      </c>
      <c r="S651" s="222">
        <v>23.176666666666666</v>
      </c>
      <c r="T651" s="222">
        <v>22.666666666666668</v>
      </c>
      <c r="U651" s="222">
        <v>20.966666666666665</v>
      </c>
      <c r="V651" s="222">
        <v>29.16</v>
      </c>
      <c r="W651" s="222">
        <v>25.033333333333331</v>
      </c>
      <c r="X651" s="222">
        <v>20.781666666666666</v>
      </c>
      <c r="Y651" s="222">
        <v>24.599999999999998</v>
      </c>
      <c r="Z651" s="222">
        <v>25.166666666666668</v>
      </c>
      <c r="AA651" s="222">
        <v>23</v>
      </c>
      <c r="AB651" s="222">
        <v>25.516666666666666</v>
      </c>
      <c r="AC651" s="222">
        <v>24.033333333333331</v>
      </c>
      <c r="AD651" s="222">
        <v>23.333333333333332</v>
      </c>
      <c r="AE651" s="222">
        <v>25.866666666666664</v>
      </c>
      <c r="AF651" s="217"/>
      <c r="AG651" s="218"/>
      <c r="AH651" s="218"/>
      <c r="AI651" s="218"/>
      <c r="AJ651" s="218"/>
      <c r="AK651" s="218"/>
      <c r="AL651" s="218"/>
      <c r="AM651" s="218"/>
      <c r="AN651" s="218"/>
      <c r="AO651" s="218"/>
      <c r="AP651" s="218"/>
      <c r="AQ651" s="218"/>
      <c r="AR651" s="218"/>
      <c r="AS651" s="218"/>
      <c r="AT651" s="218"/>
      <c r="AU651" s="218"/>
      <c r="AV651" s="218"/>
      <c r="AW651" s="218"/>
      <c r="AX651" s="218"/>
      <c r="AY651" s="218"/>
      <c r="AZ651" s="218"/>
      <c r="BA651" s="218"/>
      <c r="BB651" s="218"/>
      <c r="BC651" s="218"/>
      <c r="BD651" s="218"/>
      <c r="BE651" s="218"/>
      <c r="BF651" s="218"/>
      <c r="BG651" s="218"/>
      <c r="BH651" s="218"/>
      <c r="BI651" s="218"/>
      <c r="BJ651" s="218"/>
      <c r="BK651" s="218"/>
      <c r="BL651" s="218"/>
      <c r="BM651" s="221"/>
    </row>
    <row r="652" spans="1:65">
      <c r="A652" s="30"/>
      <c r="B652" s="3" t="s">
        <v>238</v>
      </c>
      <c r="C652" s="29"/>
      <c r="D652" s="220">
        <v>24</v>
      </c>
      <c r="E652" s="220">
        <v>21.75</v>
      </c>
      <c r="F652" s="220">
        <v>21.7</v>
      </c>
      <c r="G652" s="220">
        <v>25.15</v>
      </c>
      <c r="H652" s="220">
        <v>25.35</v>
      </c>
      <c r="I652" s="220">
        <v>21.65</v>
      </c>
      <c r="J652" s="220">
        <v>23.2</v>
      </c>
      <c r="K652" s="220">
        <v>24.35</v>
      </c>
      <c r="L652" s="220">
        <v>24.85</v>
      </c>
      <c r="M652" s="220">
        <v>24.35</v>
      </c>
      <c r="N652" s="220">
        <v>23.450000000000003</v>
      </c>
      <c r="O652" s="220">
        <v>23</v>
      </c>
      <c r="P652" s="220">
        <v>23.875319967350897</v>
      </c>
      <c r="Q652" s="220">
        <v>27.841999999999999</v>
      </c>
      <c r="R652" s="220">
        <v>23.160097405032062</v>
      </c>
      <c r="S652" s="220">
        <v>23.07</v>
      </c>
      <c r="T652" s="220">
        <v>22.5</v>
      </c>
      <c r="U652" s="220">
        <v>20.95</v>
      </c>
      <c r="V652" s="220">
        <v>29.164999999999999</v>
      </c>
      <c r="W652" s="220">
        <v>25.2</v>
      </c>
      <c r="X652" s="220">
        <v>20.725000000000001</v>
      </c>
      <c r="Y652" s="220">
        <v>24.5</v>
      </c>
      <c r="Z652" s="220">
        <v>25</v>
      </c>
      <c r="AA652" s="220">
        <v>22.8</v>
      </c>
      <c r="AB652" s="220">
        <v>25.4</v>
      </c>
      <c r="AC652" s="220">
        <v>24</v>
      </c>
      <c r="AD652" s="220">
        <v>24</v>
      </c>
      <c r="AE652" s="220">
        <v>25.7</v>
      </c>
      <c r="AF652" s="217"/>
      <c r="AG652" s="218"/>
      <c r="AH652" s="218"/>
      <c r="AI652" s="218"/>
      <c r="AJ652" s="218"/>
      <c r="AK652" s="218"/>
      <c r="AL652" s="218"/>
      <c r="AM652" s="218"/>
      <c r="AN652" s="218"/>
      <c r="AO652" s="218"/>
      <c r="AP652" s="218"/>
      <c r="AQ652" s="218"/>
      <c r="AR652" s="218"/>
      <c r="AS652" s="218"/>
      <c r="AT652" s="218"/>
      <c r="AU652" s="218"/>
      <c r="AV652" s="218"/>
      <c r="AW652" s="218"/>
      <c r="AX652" s="218"/>
      <c r="AY652" s="218"/>
      <c r="AZ652" s="218"/>
      <c r="BA652" s="218"/>
      <c r="BB652" s="218"/>
      <c r="BC652" s="218"/>
      <c r="BD652" s="218"/>
      <c r="BE652" s="218"/>
      <c r="BF652" s="218"/>
      <c r="BG652" s="218"/>
      <c r="BH652" s="218"/>
      <c r="BI652" s="218"/>
      <c r="BJ652" s="218"/>
      <c r="BK652" s="218"/>
      <c r="BL652" s="218"/>
      <c r="BM652" s="221"/>
    </row>
    <row r="653" spans="1:65">
      <c r="A653" s="30"/>
      <c r="B653" s="3" t="s">
        <v>239</v>
      </c>
      <c r="C653" s="29"/>
      <c r="D653" s="24">
        <v>0</v>
      </c>
      <c r="E653" s="24">
        <v>0.41311822359545847</v>
      </c>
      <c r="F653" s="24">
        <v>0.36147844564602549</v>
      </c>
      <c r="G653" s="24">
        <v>1.1548448669265776</v>
      </c>
      <c r="H653" s="24">
        <v>0.74744007563594417</v>
      </c>
      <c r="I653" s="24">
        <v>0.50066622281383</v>
      </c>
      <c r="J653" s="24">
        <v>0.31464265445104633</v>
      </c>
      <c r="K653" s="24">
        <v>0.48166378315169217</v>
      </c>
      <c r="L653" s="24">
        <v>0.41673332800085394</v>
      </c>
      <c r="M653" s="24">
        <v>0.50596442562694077</v>
      </c>
      <c r="N653" s="24">
        <v>0.33316662497915406</v>
      </c>
      <c r="O653" s="24">
        <v>0.40824829046386296</v>
      </c>
      <c r="P653" s="24">
        <v>0.30038854674552595</v>
      </c>
      <c r="Q653" s="24">
        <v>1.1649277516939271</v>
      </c>
      <c r="R653" s="24">
        <v>0.39478109329118571</v>
      </c>
      <c r="S653" s="24">
        <v>0.400632832736742</v>
      </c>
      <c r="T653" s="24">
        <v>0.81649658092772603</v>
      </c>
      <c r="U653" s="24">
        <v>0.40331955899344479</v>
      </c>
      <c r="V653" s="24">
        <v>2.2803508501982584E-2</v>
      </c>
      <c r="W653" s="24">
        <v>0.59553897157672819</v>
      </c>
      <c r="X653" s="24">
        <v>0.25166777041700572</v>
      </c>
      <c r="Y653" s="24">
        <v>0.52915026221291694</v>
      </c>
      <c r="Z653" s="24">
        <v>0.40824829046386296</v>
      </c>
      <c r="AA653" s="24">
        <v>0.61644140029689709</v>
      </c>
      <c r="AB653" s="24">
        <v>0.56361925682739566</v>
      </c>
      <c r="AC653" s="24">
        <v>0.61860057118197553</v>
      </c>
      <c r="AD653" s="24">
        <v>1.7511900715418263</v>
      </c>
      <c r="AE653" s="24">
        <v>0.65319726474218043</v>
      </c>
      <c r="AF653" s="158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3" t="s">
        <v>87</v>
      </c>
      <c r="C654" s="29"/>
      <c r="D654" s="13">
        <v>0</v>
      </c>
      <c r="E654" s="13">
        <v>1.8921445355517177E-2</v>
      </c>
      <c r="F654" s="13">
        <v>1.6531026477714584E-2</v>
      </c>
      <c r="G654" s="13">
        <v>4.4964757959503346E-2</v>
      </c>
      <c r="H654" s="13">
        <v>2.9388207429984693E-2</v>
      </c>
      <c r="I654" s="13">
        <v>2.3107671822176767E-2</v>
      </c>
      <c r="J654" s="13">
        <v>1.359147535425686E-2</v>
      </c>
      <c r="K654" s="13">
        <v>1.9821554862209555E-2</v>
      </c>
      <c r="L654" s="13">
        <v>1.6815063671856919E-2</v>
      </c>
      <c r="M654" s="13">
        <v>2.0821581301520196E-2</v>
      </c>
      <c r="N654" s="13">
        <v>1.4207531982053479E-2</v>
      </c>
      <c r="O654" s="13">
        <v>1.7879487173599839E-2</v>
      </c>
      <c r="P654" s="13">
        <v>1.2586110951351063E-2</v>
      </c>
      <c r="Q654" s="13">
        <v>4.1415726569116774E-2</v>
      </c>
      <c r="R654" s="13">
        <v>1.714047715867657E-2</v>
      </c>
      <c r="S654" s="13">
        <v>1.7286041970519573E-2</v>
      </c>
      <c r="T654" s="13">
        <v>3.6021907982105555E-2</v>
      </c>
      <c r="U654" s="13">
        <v>1.9236226979019624E-2</v>
      </c>
      <c r="V654" s="13">
        <v>7.8201332311325731E-4</v>
      </c>
      <c r="W654" s="13">
        <v>2.3789839077632286E-2</v>
      </c>
      <c r="X654" s="13">
        <v>1.2110085993279607E-2</v>
      </c>
      <c r="Y654" s="13">
        <v>2.1510173260687684E-2</v>
      </c>
      <c r="Z654" s="13">
        <v>1.6221786376047535E-2</v>
      </c>
      <c r="AA654" s="13">
        <v>2.6801800012908571E-2</v>
      </c>
      <c r="AB654" s="13">
        <v>2.2088279170244116E-2</v>
      </c>
      <c r="AC654" s="13">
        <v>2.573927480646223E-2</v>
      </c>
      <c r="AD654" s="13">
        <v>7.5051003066078273E-2</v>
      </c>
      <c r="AE654" s="13">
        <v>2.5252471575084298E-2</v>
      </c>
      <c r="AF654" s="158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3" t="s">
        <v>240</v>
      </c>
      <c r="C655" s="29"/>
      <c r="D655" s="13">
        <v>1.5751036580474942E-2</v>
      </c>
      <c r="E655" s="13">
        <v>-7.5948709777484358E-2</v>
      </c>
      <c r="F655" s="13">
        <v>-7.4537944448900828E-2</v>
      </c>
      <c r="G655" s="13">
        <v>8.699468567396651E-2</v>
      </c>
      <c r="H655" s="13">
        <v>7.6413945709586706E-2</v>
      </c>
      <c r="I655" s="13">
        <v>-8.300253642040456E-2</v>
      </c>
      <c r="J655" s="13">
        <v>-2.0223479298416835E-2</v>
      </c>
      <c r="K655" s="13">
        <v>2.8447924537730929E-2</v>
      </c>
      <c r="L655" s="13">
        <v>4.890402180219855E-2</v>
      </c>
      <c r="M655" s="13">
        <v>2.8447924537730929E-2</v>
      </c>
      <c r="N655" s="13">
        <v>-7.5265913411610708E-3</v>
      </c>
      <c r="O655" s="13">
        <v>-3.362574991996492E-2</v>
      </c>
      <c r="P655" s="13">
        <v>1.0108083005964774E-2</v>
      </c>
      <c r="Q655" s="13">
        <v>0.19044610721903088</v>
      </c>
      <c r="R655" s="13">
        <v>-2.5213580159125004E-2</v>
      </c>
      <c r="S655" s="13">
        <v>-1.9094867035549745E-2</v>
      </c>
      <c r="T655" s="13">
        <v>-4.0679576562884789E-2</v>
      </c>
      <c r="U655" s="13">
        <v>-0.11262860832066857</v>
      </c>
      <c r="V655" s="13">
        <v>0.23413750944527689</v>
      </c>
      <c r="W655" s="13">
        <v>5.9484761766578576E-2</v>
      </c>
      <c r="X655" s="13">
        <v>-0.12045835589430964</v>
      </c>
      <c r="Y655" s="13">
        <v>4.1144812494986693E-2</v>
      </c>
      <c r="Z655" s="13">
        <v>6.5127823080914693E-2</v>
      </c>
      <c r="AA655" s="13">
        <v>-2.657192327704494E-2</v>
      </c>
      <c r="AB655" s="13">
        <v>7.9940859031046418E-2</v>
      </c>
      <c r="AC655" s="13">
        <v>1.7161801909058694E-2</v>
      </c>
      <c r="AD655" s="13">
        <v>-1.2464269991204979E-2</v>
      </c>
      <c r="AE655" s="13">
        <v>9.4753894981178366E-2</v>
      </c>
      <c r="AF655" s="158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46" t="s">
        <v>241</v>
      </c>
      <c r="C656" s="47"/>
      <c r="D656" s="45">
        <v>0.04</v>
      </c>
      <c r="E656" s="45">
        <v>1.29</v>
      </c>
      <c r="F656" s="45">
        <v>1.27</v>
      </c>
      <c r="G656" s="45">
        <v>1.07</v>
      </c>
      <c r="H656" s="45">
        <v>0.92</v>
      </c>
      <c r="I656" s="45">
        <v>1.39</v>
      </c>
      <c r="J656" s="45">
        <v>0.48</v>
      </c>
      <c r="K656" s="45">
        <v>0.22</v>
      </c>
      <c r="L656" s="45">
        <v>0.52</v>
      </c>
      <c r="M656" s="45">
        <v>0.22</v>
      </c>
      <c r="N656" s="45">
        <v>0.3</v>
      </c>
      <c r="O656" s="45">
        <v>0.67</v>
      </c>
      <c r="P656" s="45">
        <v>0.04</v>
      </c>
      <c r="Q656" s="45">
        <v>2.57</v>
      </c>
      <c r="R656" s="45">
        <v>0.55000000000000004</v>
      </c>
      <c r="S656" s="45">
        <v>0.46</v>
      </c>
      <c r="T656" s="45">
        <v>0.78</v>
      </c>
      <c r="U656" s="45">
        <v>1.82</v>
      </c>
      <c r="V656" s="45">
        <v>3.2</v>
      </c>
      <c r="W656" s="45">
        <v>0.67</v>
      </c>
      <c r="X656" s="45">
        <v>1.93</v>
      </c>
      <c r="Y656" s="45">
        <v>0.41</v>
      </c>
      <c r="Z656" s="45">
        <v>0.76</v>
      </c>
      <c r="AA656" s="45">
        <v>0.56999999999999995</v>
      </c>
      <c r="AB656" s="45">
        <v>0.97</v>
      </c>
      <c r="AC656" s="45">
        <v>0.06</v>
      </c>
      <c r="AD656" s="45">
        <v>0.37</v>
      </c>
      <c r="AE656" s="45">
        <v>1.19</v>
      </c>
      <c r="AF656" s="158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B657" s="3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BM657" s="55"/>
    </row>
    <row r="658" spans="1:65" ht="15">
      <c r="B658" s="8" t="s">
        <v>581</v>
      </c>
      <c r="BM658" s="28" t="s">
        <v>67</v>
      </c>
    </row>
    <row r="659" spans="1:65" ht="15">
      <c r="A659" s="25" t="s">
        <v>58</v>
      </c>
      <c r="B659" s="18" t="s">
        <v>114</v>
      </c>
      <c r="C659" s="15" t="s">
        <v>115</v>
      </c>
      <c r="D659" s="16" t="s">
        <v>233</v>
      </c>
      <c r="E659" s="17" t="s">
        <v>233</v>
      </c>
      <c r="F659" s="17" t="s">
        <v>233</v>
      </c>
      <c r="G659" s="17" t="s">
        <v>233</v>
      </c>
      <c r="H659" s="17" t="s">
        <v>233</v>
      </c>
      <c r="I659" s="17" t="s">
        <v>233</v>
      </c>
      <c r="J659" s="17" t="s">
        <v>233</v>
      </c>
      <c r="K659" s="17" t="s">
        <v>233</v>
      </c>
      <c r="L659" s="17" t="s">
        <v>233</v>
      </c>
      <c r="M659" s="17" t="s">
        <v>233</v>
      </c>
      <c r="N659" s="17" t="s">
        <v>233</v>
      </c>
      <c r="O659" s="17" t="s">
        <v>233</v>
      </c>
      <c r="P659" s="17" t="s">
        <v>233</v>
      </c>
      <c r="Q659" s="17" t="s">
        <v>233</v>
      </c>
      <c r="R659" s="17" t="s">
        <v>233</v>
      </c>
      <c r="S659" s="17" t="s">
        <v>233</v>
      </c>
      <c r="T659" s="17" t="s">
        <v>233</v>
      </c>
      <c r="U659" s="17" t="s">
        <v>233</v>
      </c>
      <c r="V659" s="17" t="s">
        <v>233</v>
      </c>
      <c r="W659" s="17" t="s">
        <v>233</v>
      </c>
      <c r="X659" s="17" t="s">
        <v>233</v>
      </c>
      <c r="Y659" s="17" t="s">
        <v>233</v>
      </c>
      <c r="Z659" s="17" t="s">
        <v>233</v>
      </c>
      <c r="AA659" s="17" t="s">
        <v>233</v>
      </c>
      <c r="AB659" s="17" t="s">
        <v>233</v>
      </c>
      <c r="AC659" s="17" t="s">
        <v>233</v>
      </c>
      <c r="AD659" s="158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1</v>
      </c>
    </row>
    <row r="660" spans="1:65">
      <c r="A660" s="30"/>
      <c r="B660" s="19" t="s">
        <v>234</v>
      </c>
      <c r="C660" s="9" t="s">
        <v>234</v>
      </c>
      <c r="D660" s="155" t="s">
        <v>244</v>
      </c>
      <c r="E660" s="157" t="s">
        <v>245</v>
      </c>
      <c r="F660" s="157" t="s">
        <v>246</v>
      </c>
      <c r="G660" s="157" t="s">
        <v>247</v>
      </c>
      <c r="H660" s="157" t="s">
        <v>248</v>
      </c>
      <c r="I660" s="157" t="s">
        <v>249</v>
      </c>
      <c r="J660" s="157" t="s">
        <v>250</v>
      </c>
      <c r="K660" s="157" t="s">
        <v>251</v>
      </c>
      <c r="L660" s="157" t="s">
        <v>252</v>
      </c>
      <c r="M660" s="157" t="s">
        <v>253</v>
      </c>
      <c r="N660" s="157" t="s">
        <v>254</v>
      </c>
      <c r="O660" s="157" t="s">
        <v>255</v>
      </c>
      <c r="P660" s="157" t="s">
        <v>256</v>
      </c>
      <c r="Q660" s="157" t="s">
        <v>258</v>
      </c>
      <c r="R660" s="157" t="s">
        <v>259</v>
      </c>
      <c r="S660" s="157" t="s">
        <v>260</v>
      </c>
      <c r="T660" s="157" t="s">
        <v>261</v>
      </c>
      <c r="U660" s="157" t="s">
        <v>262</v>
      </c>
      <c r="V660" s="157" t="s">
        <v>264</v>
      </c>
      <c r="W660" s="157" t="s">
        <v>266</v>
      </c>
      <c r="X660" s="157" t="s">
        <v>267</v>
      </c>
      <c r="Y660" s="157" t="s">
        <v>268</v>
      </c>
      <c r="Z660" s="157" t="s">
        <v>269</v>
      </c>
      <c r="AA660" s="157" t="s">
        <v>270</v>
      </c>
      <c r="AB660" s="157" t="s">
        <v>235</v>
      </c>
      <c r="AC660" s="157" t="s">
        <v>271</v>
      </c>
      <c r="AD660" s="158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 t="s">
        <v>1</v>
      </c>
    </row>
    <row r="661" spans="1:65">
      <c r="A661" s="30"/>
      <c r="B661" s="19"/>
      <c r="C661" s="9"/>
      <c r="D661" s="10" t="s">
        <v>281</v>
      </c>
      <c r="E661" s="11" t="s">
        <v>281</v>
      </c>
      <c r="F661" s="11" t="s">
        <v>280</v>
      </c>
      <c r="G661" s="11" t="s">
        <v>280</v>
      </c>
      <c r="H661" s="11" t="s">
        <v>280</v>
      </c>
      <c r="I661" s="11" t="s">
        <v>280</v>
      </c>
      <c r="J661" s="11" t="s">
        <v>280</v>
      </c>
      <c r="K661" s="11" t="s">
        <v>280</v>
      </c>
      <c r="L661" s="11" t="s">
        <v>281</v>
      </c>
      <c r="M661" s="11" t="s">
        <v>305</v>
      </c>
      <c r="N661" s="11" t="s">
        <v>280</v>
      </c>
      <c r="O661" s="11" t="s">
        <v>305</v>
      </c>
      <c r="P661" s="11" t="s">
        <v>280</v>
      </c>
      <c r="Q661" s="11" t="s">
        <v>281</v>
      </c>
      <c r="R661" s="11" t="s">
        <v>305</v>
      </c>
      <c r="S661" s="11" t="s">
        <v>281</v>
      </c>
      <c r="T661" s="11" t="s">
        <v>281</v>
      </c>
      <c r="U661" s="11" t="s">
        <v>305</v>
      </c>
      <c r="V661" s="11" t="s">
        <v>281</v>
      </c>
      <c r="W661" s="11" t="s">
        <v>305</v>
      </c>
      <c r="X661" s="11" t="s">
        <v>305</v>
      </c>
      <c r="Y661" s="11" t="s">
        <v>281</v>
      </c>
      <c r="Z661" s="11" t="s">
        <v>281</v>
      </c>
      <c r="AA661" s="11" t="s">
        <v>281</v>
      </c>
      <c r="AB661" s="11" t="s">
        <v>305</v>
      </c>
      <c r="AC661" s="11" t="s">
        <v>281</v>
      </c>
      <c r="AD661" s="158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9"/>
      <c r="C662" s="9"/>
      <c r="D662" s="26" t="s">
        <v>306</v>
      </c>
      <c r="E662" s="26" t="s">
        <v>306</v>
      </c>
      <c r="F662" s="26" t="s">
        <v>306</v>
      </c>
      <c r="G662" s="26" t="s">
        <v>306</v>
      </c>
      <c r="H662" s="26" t="s">
        <v>306</v>
      </c>
      <c r="I662" s="26" t="s">
        <v>306</v>
      </c>
      <c r="J662" s="26" t="s">
        <v>306</v>
      </c>
      <c r="K662" s="26" t="s">
        <v>306</v>
      </c>
      <c r="L662" s="26" t="s">
        <v>306</v>
      </c>
      <c r="M662" s="26" t="s">
        <v>121</v>
      </c>
      <c r="N662" s="26" t="s">
        <v>277</v>
      </c>
      <c r="O662" s="26" t="s">
        <v>307</v>
      </c>
      <c r="P662" s="26" t="s">
        <v>308</v>
      </c>
      <c r="Q662" s="26" t="s">
        <v>307</v>
      </c>
      <c r="R662" s="26" t="s">
        <v>307</v>
      </c>
      <c r="S662" s="26" t="s">
        <v>307</v>
      </c>
      <c r="T662" s="26" t="s">
        <v>309</v>
      </c>
      <c r="U662" s="26" t="s">
        <v>309</v>
      </c>
      <c r="V662" s="26" t="s">
        <v>308</v>
      </c>
      <c r="W662" s="26" t="s">
        <v>309</v>
      </c>
      <c r="X662" s="26" t="s">
        <v>306</v>
      </c>
      <c r="Y662" s="26" t="s">
        <v>309</v>
      </c>
      <c r="Z662" s="26" t="s">
        <v>309</v>
      </c>
      <c r="AA662" s="26" t="s">
        <v>306</v>
      </c>
      <c r="AB662" s="26" t="s">
        <v>309</v>
      </c>
      <c r="AC662" s="26" t="s">
        <v>308</v>
      </c>
      <c r="AD662" s="158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3</v>
      </c>
    </row>
    <row r="663" spans="1:65">
      <c r="A663" s="30"/>
      <c r="B663" s="18">
        <v>1</v>
      </c>
      <c r="C663" s="14">
        <v>1</v>
      </c>
      <c r="D663" s="239">
        <v>3.3500000000000002E-2</v>
      </c>
      <c r="E663" s="239">
        <v>3.3000000000000002E-2</v>
      </c>
      <c r="F663" s="239">
        <v>2.9000000000000001E-2</v>
      </c>
      <c r="G663" s="239">
        <v>3.1E-2</v>
      </c>
      <c r="H663" s="239">
        <v>3.2000000000000001E-2</v>
      </c>
      <c r="I663" s="239">
        <v>0.03</v>
      </c>
      <c r="J663" s="239">
        <v>2.9000000000000001E-2</v>
      </c>
      <c r="K663" s="239">
        <v>3.1E-2</v>
      </c>
      <c r="L663" s="239">
        <v>2.9399999999999999E-2</v>
      </c>
      <c r="M663" s="239">
        <v>3.0200000000000001E-2</v>
      </c>
      <c r="N663" s="239">
        <v>2.8000000000000004E-2</v>
      </c>
      <c r="O663" s="239">
        <v>3.0400000000000003E-2</v>
      </c>
      <c r="P663" s="239">
        <v>3.0918128526407327E-2</v>
      </c>
      <c r="Q663" s="239">
        <v>3.3423649790752206E-2</v>
      </c>
      <c r="R663" s="239">
        <v>0.03</v>
      </c>
      <c r="S663" s="239">
        <v>3.1599999999999996E-2</v>
      </c>
      <c r="T663" s="240">
        <v>2.5000000000000001E-2</v>
      </c>
      <c r="U663" s="239">
        <v>3.1799999999999995E-2</v>
      </c>
      <c r="V663" s="239">
        <v>0.03</v>
      </c>
      <c r="W663" s="239">
        <v>0.03</v>
      </c>
      <c r="X663" s="239">
        <v>2.7E-2</v>
      </c>
      <c r="Y663" s="239">
        <v>0.03</v>
      </c>
      <c r="Z663" s="239">
        <v>3.2500000000000001E-2</v>
      </c>
      <c r="AA663" s="239">
        <v>3.0600000000000002E-2</v>
      </c>
      <c r="AB663" s="239">
        <v>0.03</v>
      </c>
      <c r="AC663" s="239">
        <v>2.8899999999999999E-2</v>
      </c>
      <c r="AD663" s="223"/>
      <c r="AE663" s="224"/>
      <c r="AF663" s="224"/>
      <c r="AG663" s="224"/>
      <c r="AH663" s="224"/>
      <c r="AI663" s="224"/>
      <c r="AJ663" s="224"/>
      <c r="AK663" s="224"/>
      <c r="AL663" s="224"/>
      <c r="AM663" s="224"/>
      <c r="AN663" s="224"/>
      <c r="AO663" s="224"/>
      <c r="AP663" s="224"/>
      <c r="AQ663" s="224"/>
      <c r="AR663" s="224"/>
      <c r="AS663" s="224"/>
      <c r="AT663" s="224"/>
      <c r="AU663" s="224"/>
      <c r="AV663" s="224"/>
      <c r="AW663" s="224"/>
      <c r="AX663" s="224"/>
      <c r="AY663" s="224"/>
      <c r="AZ663" s="224"/>
      <c r="BA663" s="224"/>
      <c r="BB663" s="224"/>
      <c r="BC663" s="224"/>
      <c r="BD663" s="224"/>
      <c r="BE663" s="224"/>
      <c r="BF663" s="224"/>
      <c r="BG663" s="224"/>
      <c r="BH663" s="224"/>
      <c r="BI663" s="224"/>
      <c r="BJ663" s="224"/>
      <c r="BK663" s="224"/>
      <c r="BL663" s="224"/>
      <c r="BM663" s="241">
        <v>1</v>
      </c>
    </row>
    <row r="664" spans="1:65">
      <c r="A664" s="30"/>
      <c r="B664" s="19">
        <v>1</v>
      </c>
      <c r="C664" s="9">
        <v>2</v>
      </c>
      <c r="D664" s="24">
        <v>3.32E-2</v>
      </c>
      <c r="E664" s="24">
        <v>3.4000000000000002E-2</v>
      </c>
      <c r="F664" s="24">
        <v>0.03</v>
      </c>
      <c r="G664" s="24">
        <v>3.2000000000000001E-2</v>
      </c>
      <c r="H664" s="24">
        <v>3.3000000000000002E-2</v>
      </c>
      <c r="I664" s="24">
        <v>3.1E-2</v>
      </c>
      <c r="J664" s="24">
        <v>2.9000000000000001E-2</v>
      </c>
      <c r="K664" s="24">
        <v>0.03</v>
      </c>
      <c r="L664" s="24">
        <v>2.8899999999999999E-2</v>
      </c>
      <c r="M664" s="24">
        <v>3.0099999999999998E-2</v>
      </c>
      <c r="N664" s="24">
        <v>2.9000000000000001E-2</v>
      </c>
      <c r="O664" s="24">
        <v>3.0200000000000001E-2</v>
      </c>
      <c r="P664" s="24">
        <v>3.0809089320953116E-2</v>
      </c>
      <c r="Q664" s="24">
        <v>3.2489057900620677E-2</v>
      </c>
      <c r="R664" s="24">
        <v>0.03</v>
      </c>
      <c r="S664" s="24">
        <v>3.2099999999999997E-2</v>
      </c>
      <c r="T664" s="243">
        <v>2.5999999999999999E-2</v>
      </c>
      <c r="U664" s="24">
        <v>3.2199999999999999E-2</v>
      </c>
      <c r="V664" s="24">
        <v>0.03</v>
      </c>
      <c r="W664" s="24">
        <v>0.03</v>
      </c>
      <c r="X664" s="24">
        <v>2.7E-2</v>
      </c>
      <c r="Y664" s="24">
        <v>0.03</v>
      </c>
      <c r="Z664" s="24">
        <v>3.15E-2</v>
      </c>
      <c r="AA664" s="24">
        <v>3.1399999999999997E-2</v>
      </c>
      <c r="AB664" s="24">
        <v>0.03</v>
      </c>
      <c r="AC664" s="24">
        <v>2.9300000000000003E-2</v>
      </c>
      <c r="AD664" s="223"/>
      <c r="AE664" s="224"/>
      <c r="AF664" s="224"/>
      <c r="AG664" s="224"/>
      <c r="AH664" s="224"/>
      <c r="AI664" s="224"/>
      <c r="AJ664" s="224"/>
      <c r="AK664" s="224"/>
      <c r="AL664" s="224"/>
      <c r="AM664" s="224"/>
      <c r="AN664" s="224"/>
      <c r="AO664" s="224"/>
      <c r="AP664" s="224"/>
      <c r="AQ664" s="224"/>
      <c r="AR664" s="224"/>
      <c r="AS664" s="224"/>
      <c r="AT664" s="224"/>
      <c r="AU664" s="224"/>
      <c r="AV664" s="224"/>
      <c r="AW664" s="224"/>
      <c r="AX664" s="224"/>
      <c r="AY664" s="224"/>
      <c r="AZ664" s="224"/>
      <c r="BA664" s="224"/>
      <c r="BB664" s="224"/>
      <c r="BC664" s="224"/>
      <c r="BD664" s="224"/>
      <c r="BE664" s="224"/>
      <c r="BF664" s="224"/>
      <c r="BG664" s="224"/>
      <c r="BH664" s="224"/>
      <c r="BI664" s="224"/>
      <c r="BJ664" s="224"/>
      <c r="BK664" s="224"/>
      <c r="BL664" s="224"/>
      <c r="BM664" s="241">
        <v>24</v>
      </c>
    </row>
    <row r="665" spans="1:65">
      <c r="A665" s="30"/>
      <c r="B665" s="19">
        <v>1</v>
      </c>
      <c r="C665" s="9">
        <v>3</v>
      </c>
      <c r="D665" s="24">
        <v>3.3000000000000002E-2</v>
      </c>
      <c r="E665" s="24">
        <v>3.5000000000000003E-2</v>
      </c>
      <c r="F665" s="24">
        <v>2.8000000000000004E-2</v>
      </c>
      <c r="G665" s="24">
        <v>0.03</v>
      </c>
      <c r="H665" s="24">
        <v>3.1E-2</v>
      </c>
      <c r="I665" s="24">
        <v>3.1E-2</v>
      </c>
      <c r="J665" s="24">
        <v>0.03</v>
      </c>
      <c r="K665" s="24">
        <v>3.1E-2</v>
      </c>
      <c r="L665" s="24">
        <v>2.9799999999999997E-2</v>
      </c>
      <c r="M665" s="24">
        <v>3.0600000000000002E-2</v>
      </c>
      <c r="N665" s="24">
        <v>2.8000000000000004E-2</v>
      </c>
      <c r="O665" s="24">
        <v>3.0300000000000001E-2</v>
      </c>
      <c r="P665" s="24">
        <v>3.0850570880542601E-2</v>
      </c>
      <c r="Q665" s="24">
        <v>3.0878319443984163E-2</v>
      </c>
      <c r="R665" s="24">
        <v>0.03</v>
      </c>
      <c r="S665" s="24">
        <v>3.1599999999999996E-2</v>
      </c>
      <c r="T665" s="243">
        <v>2.5999999999999999E-2</v>
      </c>
      <c r="U665" s="24">
        <v>3.1899999999999998E-2</v>
      </c>
      <c r="V665" s="24">
        <v>0.03</v>
      </c>
      <c r="W665" s="24">
        <v>0.03</v>
      </c>
      <c r="X665" s="24">
        <v>2.7E-2</v>
      </c>
      <c r="Y665" s="24">
        <v>0.03</v>
      </c>
      <c r="Z665" s="24">
        <v>3.2199999999999999E-2</v>
      </c>
      <c r="AA665" s="24">
        <v>3.0499999999999999E-2</v>
      </c>
      <c r="AB665" s="24">
        <v>0.03</v>
      </c>
      <c r="AC665" s="24">
        <v>2.9399999999999999E-2</v>
      </c>
      <c r="AD665" s="223"/>
      <c r="AE665" s="224"/>
      <c r="AF665" s="224"/>
      <c r="AG665" s="224"/>
      <c r="AH665" s="224"/>
      <c r="AI665" s="224"/>
      <c r="AJ665" s="224"/>
      <c r="AK665" s="224"/>
      <c r="AL665" s="224"/>
      <c r="AM665" s="224"/>
      <c r="AN665" s="224"/>
      <c r="AO665" s="224"/>
      <c r="AP665" s="224"/>
      <c r="AQ665" s="224"/>
      <c r="AR665" s="224"/>
      <c r="AS665" s="224"/>
      <c r="AT665" s="224"/>
      <c r="AU665" s="224"/>
      <c r="AV665" s="224"/>
      <c r="AW665" s="224"/>
      <c r="AX665" s="224"/>
      <c r="AY665" s="224"/>
      <c r="AZ665" s="224"/>
      <c r="BA665" s="224"/>
      <c r="BB665" s="224"/>
      <c r="BC665" s="224"/>
      <c r="BD665" s="224"/>
      <c r="BE665" s="224"/>
      <c r="BF665" s="224"/>
      <c r="BG665" s="224"/>
      <c r="BH665" s="224"/>
      <c r="BI665" s="224"/>
      <c r="BJ665" s="224"/>
      <c r="BK665" s="224"/>
      <c r="BL665" s="224"/>
      <c r="BM665" s="241">
        <v>16</v>
      </c>
    </row>
    <row r="666" spans="1:65">
      <c r="A666" s="30"/>
      <c r="B666" s="19">
        <v>1</v>
      </c>
      <c r="C666" s="9">
        <v>4</v>
      </c>
      <c r="D666" s="24">
        <v>3.2500000000000001E-2</v>
      </c>
      <c r="E666" s="24">
        <v>3.4000000000000002E-2</v>
      </c>
      <c r="F666" s="24">
        <v>2.9000000000000001E-2</v>
      </c>
      <c r="G666" s="24">
        <v>3.1E-2</v>
      </c>
      <c r="H666" s="24">
        <v>3.3000000000000002E-2</v>
      </c>
      <c r="I666" s="24">
        <v>0.03</v>
      </c>
      <c r="J666" s="24">
        <v>2.9000000000000001E-2</v>
      </c>
      <c r="K666" s="24">
        <v>0.03</v>
      </c>
      <c r="L666" s="24">
        <v>2.9500000000000002E-2</v>
      </c>
      <c r="M666" s="24">
        <v>3.0400000000000003E-2</v>
      </c>
      <c r="N666" s="24">
        <v>2.8000000000000004E-2</v>
      </c>
      <c r="O666" s="24">
        <v>2.9899999999999999E-2</v>
      </c>
      <c r="P666" s="24">
        <v>3.0246854597741266E-2</v>
      </c>
      <c r="Q666" s="24">
        <v>3.0614732613757724E-2</v>
      </c>
      <c r="R666" s="24">
        <v>0.03</v>
      </c>
      <c r="S666" s="24">
        <v>3.1599999999999996E-2</v>
      </c>
      <c r="T666" s="243">
        <v>2.5000000000000001E-2</v>
      </c>
      <c r="U666" s="24">
        <v>3.2000000000000001E-2</v>
      </c>
      <c r="V666" s="24">
        <v>0.03</v>
      </c>
      <c r="W666" s="24">
        <v>0.03</v>
      </c>
      <c r="X666" s="24">
        <v>2.7E-2</v>
      </c>
      <c r="Y666" s="24">
        <v>0.03</v>
      </c>
      <c r="Z666" s="24">
        <v>3.2199999999999999E-2</v>
      </c>
      <c r="AA666" s="24">
        <v>3.0699999999999998E-2</v>
      </c>
      <c r="AB666" s="24">
        <v>3.1E-2</v>
      </c>
      <c r="AC666" s="24">
        <v>2.9500000000000002E-2</v>
      </c>
      <c r="AD666" s="223"/>
      <c r="AE666" s="224"/>
      <c r="AF666" s="224"/>
      <c r="AG666" s="224"/>
      <c r="AH666" s="224"/>
      <c r="AI666" s="224"/>
      <c r="AJ666" s="224"/>
      <c r="AK666" s="224"/>
      <c r="AL666" s="224"/>
      <c r="AM666" s="224"/>
      <c r="AN666" s="224"/>
      <c r="AO666" s="224"/>
      <c r="AP666" s="224"/>
      <c r="AQ666" s="224"/>
      <c r="AR666" s="224"/>
      <c r="AS666" s="224"/>
      <c r="AT666" s="224"/>
      <c r="AU666" s="224"/>
      <c r="AV666" s="224"/>
      <c r="AW666" s="224"/>
      <c r="AX666" s="224"/>
      <c r="AY666" s="224"/>
      <c r="AZ666" s="224"/>
      <c r="BA666" s="224"/>
      <c r="BB666" s="224"/>
      <c r="BC666" s="224"/>
      <c r="BD666" s="224"/>
      <c r="BE666" s="224"/>
      <c r="BF666" s="224"/>
      <c r="BG666" s="224"/>
      <c r="BH666" s="224"/>
      <c r="BI666" s="224"/>
      <c r="BJ666" s="224"/>
      <c r="BK666" s="224"/>
      <c r="BL666" s="224"/>
      <c r="BM666" s="241">
        <v>3.0506169069101502E-2</v>
      </c>
    </row>
    <row r="667" spans="1:65">
      <c r="A667" s="30"/>
      <c r="B667" s="19">
        <v>1</v>
      </c>
      <c r="C667" s="9">
        <v>5</v>
      </c>
      <c r="D667" s="24">
        <v>3.0899999999999997E-2</v>
      </c>
      <c r="E667" s="24">
        <v>3.4000000000000002E-2</v>
      </c>
      <c r="F667" s="24">
        <v>2.9000000000000001E-2</v>
      </c>
      <c r="G667" s="24">
        <v>0.03</v>
      </c>
      <c r="H667" s="24">
        <v>3.2000000000000001E-2</v>
      </c>
      <c r="I667" s="24">
        <v>3.1E-2</v>
      </c>
      <c r="J667" s="24">
        <v>0.03</v>
      </c>
      <c r="K667" s="24">
        <v>0.03</v>
      </c>
      <c r="L667" s="24">
        <v>2.8799999999999999E-2</v>
      </c>
      <c r="M667" s="24">
        <v>3.0800000000000001E-2</v>
      </c>
      <c r="N667" s="24">
        <v>2.9000000000000001E-2</v>
      </c>
      <c r="O667" s="24">
        <v>3.0600000000000002E-2</v>
      </c>
      <c r="P667" s="24">
        <v>3.0957784264661167E-2</v>
      </c>
      <c r="Q667" s="24">
        <v>3.2714862051589327E-2</v>
      </c>
      <c r="R667" s="24">
        <v>0.03</v>
      </c>
      <c r="S667" s="24">
        <v>3.0899999999999997E-2</v>
      </c>
      <c r="T667" s="242">
        <v>2.9000000000000001E-2</v>
      </c>
      <c r="U667" s="24">
        <v>3.2099999999999997E-2</v>
      </c>
      <c r="V667" s="24">
        <v>0.03</v>
      </c>
      <c r="W667" s="24">
        <v>0.03</v>
      </c>
      <c r="X667" s="24">
        <v>2.7E-2</v>
      </c>
      <c r="Y667" s="24">
        <v>0.03</v>
      </c>
      <c r="Z667" s="24">
        <v>3.1300000000000001E-2</v>
      </c>
      <c r="AA667" s="24">
        <v>3.0899999999999997E-2</v>
      </c>
      <c r="AB667" s="24">
        <v>3.1E-2</v>
      </c>
      <c r="AC667" s="24">
        <v>2.9300000000000003E-2</v>
      </c>
      <c r="AD667" s="223"/>
      <c r="AE667" s="224"/>
      <c r="AF667" s="224"/>
      <c r="AG667" s="224"/>
      <c r="AH667" s="224"/>
      <c r="AI667" s="224"/>
      <c r="AJ667" s="224"/>
      <c r="AK667" s="224"/>
      <c r="AL667" s="224"/>
      <c r="AM667" s="224"/>
      <c r="AN667" s="224"/>
      <c r="AO667" s="224"/>
      <c r="AP667" s="224"/>
      <c r="AQ667" s="224"/>
      <c r="AR667" s="224"/>
      <c r="AS667" s="224"/>
      <c r="AT667" s="224"/>
      <c r="AU667" s="224"/>
      <c r="AV667" s="224"/>
      <c r="AW667" s="224"/>
      <c r="AX667" s="224"/>
      <c r="AY667" s="224"/>
      <c r="AZ667" s="224"/>
      <c r="BA667" s="224"/>
      <c r="BB667" s="224"/>
      <c r="BC667" s="224"/>
      <c r="BD667" s="224"/>
      <c r="BE667" s="224"/>
      <c r="BF667" s="224"/>
      <c r="BG667" s="224"/>
      <c r="BH667" s="224"/>
      <c r="BI667" s="224"/>
      <c r="BJ667" s="224"/>
      <c r="BK667" s="224"/>
      <c r="BL667" s="224"/>
      <c r="BM667" s="241">
        <v>97</v>
      </c>
    </row>
    <row r="668" spans="1:65">
      <c r="A668" s="30"/>
      <c r="B668" s="19">
        <v>1</v>
      </c>
      <c r="C668" s="9">
        <v>6</v>
      </c>
      <c r="D668" s="24">
        <v>3.2000000000000001E-2</v>
      </c>
      <c r="E668" s="24">
        <v>3.3000000000000002E-2</v>
      </c>
      <c r="F668" s="24">
        <v>2.9000000000000001E-2</v>
      </c>
      <c r="G668" s="24">
        <v>3.1E-2</v>
      </c>
      <c r="H668" s="24">
        <v>3.1E-2</v>
      </c>
      <c r="I668" s="24">
        <v>2.9000000000000001E-2</v>
      </c>
      <c r="J668" s="24">
        <v>2.9000000000000001E-2</v>
      </c>
      <c r="K668" s="24">
        <v>3.1E-2</v>
      </c>
      <c r="L668" s="24">
        <v>2.8499999999999998E-2</v>
      </c>
      <c r="M668" s="24">
        <v>3.0899999999999997E-2</v>
      </c>
      <c r="N668" s="24">
        <v>2.9000000000000001E-2</v>
      </c>
      <c r="O668" s="24">
        <v>3.0200000000000001E-2</v>
      </c>
      <c r="P668" s="24">
        <v>3.0842440153423203E-2</v>
      </c>
      <c r="Q668" s="24">
        <v>3.3379870820792704E-2</v>
      </c>
      <c r="R668" s="24">
        <v>0.03</v>
      </c>
      <c r="S668" s="24">
        <v>3.1399999999999997E-2</v>
      </c>
      <c r="T668" s="243">
        <v>2.5999999999999999E-2</v>
      </c>
      <c r="U668" s="24">
        <v>3.1799999999999995E-2</v>
      </c>
      <c r="V668" s="24">
        <v>0.03</v>
      </c>
      <c r="W668" s="24">
        <v>0.03</v>
      </c>
      <c r="X668" s="24">
        <v>2.7E-2</v>
      </c>
      <c r="Y668" s="24">
        <v>0.03</v>
      </c>
      <c r="Z668" s="24">
        <v>3.1199999999999999E-2</v>
      </c>
      <c r="AA668" s="24">
        <v>2.9899999999999999E-2</v>
      </c>
      <c r="AB668" s="24">
        <v>3.2000000000000001E-2</v>
      </c>
      <c r="AC668" s="24">
        <v>2.8899999999999999E-2</v>
      </c>
      <c r="AD668" s="223"/>
      <c r="AE668" s="224"/>
      <c r="AF668" s="224"/>
      <c r="AG668" s="224"/>
      <c r="AH668" s="224"/>
      <c r="AI668" s="224"/>
      <c r="AJ668" s="224"/>
      <c r="AK668" s="224"/>
      <c r="AL668" s="224"/>
      <c r="AM668" s="224"/>
      <c r="AN668" s="224"/>
      <c r="AO668" s="224"/>
      <c r="AP668" s="224"/>
      <c r="AQ668" s="224"/>
      <c r="AR668" s="224"/>
      <c r="AS668" s="224"/>
      <c r="AT668" s="224"/>
      <c r="AU668" s="224"/>
      <c r="AV668" s="224"/>
      <c r="AW668" s="224"/>
      <c r="AX668" s="224"/>
      <c r="AY668" s="224"/>
      <c r="AZ668" s="224"/>
      <c r="BA668" s="224"/>
      <c r="BB668" s="224"/>
      <c r="BC668" s="224"/>
      <c r="BD668" s="224"/>
      <c r="BE668" s="224"/>
      <c r="BF668" s="224"/>
      <c r="BG668" s="224"/>
      <c r="BH668" s="224"/>
      <c r="BI668" s="224"/>
      <c r="BJ668" s="224"/>
      <c r="BK668" s="224"/>
      <c r="BL668" s="224"/>
      <c r="BM668" s="56"/>
    </row>
    <row r="669" spans="1:65">
      <c r="A669" s="30"/>
      <c r="B669" s="20" t="s">
        <v>237</v>
      </c>
      <c r="C669" s="12"/>
      <c r="D669" s="244">
        <v>3.2516666666666673E-2</v>
      </c>
      <c r="E669" s="244">
        <v>3.3833333333333333E-2</v>
      </c>
      <c r="F669" s="244">
        <v>2.8999999999999998E-2</v>
      </c>
      <c r="G669" s="244">
        <v>3.0833333333333334E-2</v>
      </c>
      <c r="H669" s="244">
        <v>3.2000000000000001E-2</v>
      </c>
      <c r="I669" s="244">
        <v>3.0333333333333334E-2</v>
      </c>
      <c r="J669" s="244">
        <v>2.9333333333333333E-2</v>
      </c>
      <c r="K669" s="244">
        <v>3.0499999999999999E-2</v>
      </c>
      <c r="L669" s="244">
        <v>2.9149999999999999E-2</v>
      </c>
      <c r="M669" s="244">
        <v>3.0499999999999999E-2</v>
      </c>
      <c r="N669" s="244">
        <v>2.8500000000000001E-2</v>
      </c>
      <c r="O669" s="244">
        <v>3.0266666666666667E-2</v>
      </c>
      <c r="P669" s="244">
        <v>3.0770811290621442E-2</v>
      </c>
      <c r="Q669" s="244">
        <v>3.2250082103582801E-2</v>
      </c>
      <c r="R669" s="244">
        <v>0.03</v>
      </c>
      <c r="S669" s="244">
        <v>3.153333333333333E-2</v>
      </c>
      <c r="T669" s="244">
        <v>2.6166666666666668E-2</v>
      </c>
      <c r="U669" s="244">
        <v>3.1966666666666664E-2</v>
      </c>
      <c r="V669" s="244">
        <v>0.03</v>
      </c>
      <c r="W669" s="244">
        <v>0.03</v>
      </c>
      <c r="X669" s="244">
        <v>2.7E-2</v>
      </c>
      <c r="Y669" s="244">
        <v>0.03</v>
      </c>
      <c r="Z669" s="244">
        <v>3.1816666666666667E-2</v>
      </c>
      <c r="AA669" s="244">
        <v>3.0666666666666672E-2</v>
      </c>
      <c r="AB669" s="244">
        <v>3.0666666666666665E-2</v>
      </c>
      <c r="AC669" s="244">
        <v>2.9216666666666669E-2</v>
      </c>
      <c r="AD669" s="223"/>
      <c r="AE669" s="224"/>
      <c r="AF669" s="224"/>
      <c r="AG669" s="224"/>
      <c r="AH669" s="224"/>
      <c r="AI669" s="224"/>
      <c r="AJ669" s="224"/>
      <c r="AK669" s="224"/>
      <c r="AL669" s="224"/>
      <c r="AM669" s="224"/>
      <c r="AN669" s="224"/>
      <c r="AO669" s="224"/>
      <c r="AP669" s="224"/>
      <c r="AQ669" s="224"/>
      <c r="AR669" s="224"/>
      <c r="AS669" s="224"/>
      <c r="AT669" s="224"/>
      <c r="AU669" s="224"/>
      <c r="AV669" s="224"/>
      <c r="AW669" s="224"/>
      <c r="AX669" s="224"/>
      <c r="AY669" s="224"/>
      <c r="AZ669" s="224"/>
      <c r="BA669" s="224"/>
      <c r="BB669" s="224"/>
      <c r="BC669" s="224"/>
      <c r="BD669" s="224"/>
      <c r="BE669" s="224"/>
      <c r="BF669" s="224"/>
      <c r="BG669" s="224"/>
      <c r="BH669" s="224"/>
      <c r="BI669" s="224"/>
      <c r="BJ669" s="224"/>
      <c r="BK669" s="224"/>
      <c r="BL669" s="224"/>
      <c r="BM669" s="56"/>
    </row>
    <row r="670" spans="1:65">
      <c r="A670" s="30"/>
      <c r="B670" s="3" t="s">
        <v>238</v>
      </c>
      <c r="C670" s="29"/>
      <c r="D670" s="24">
        <v>3.2750000000000001E-2</v>
      </c>
      <c r="E670" s="24">
        <v>3.4000000000000002E-2</v>
      </c>
      <c r="F670" s="24">
        <v>2.9000000000000001E-2</v>
      </c>
      <c r="G670" s="24">
        <v>3.1E-2</v>
      </c>
      <c r="H670" s="24">
        <v>3.2000000000000001E-2</v>
      </c>
      <c r="I670" s="24">
        <v>3.0499999999999999E-2</v>
      </c>
      <c r="J670" s="24">
        <v>2.9000000000000001E-2</v>
      </c>
      <c r="K670" s="24">
        <v>3.0499999999999999E-2</v>
      </c>
      <c r="L670" s="24">
        <v>2.9149999999999999E-2</v>
      </c>
      <c r="M670" s="24">
        <v>3.0500000000000003E-2</v>
      </c>
      <c r="N670" s="24">
        <v>2.8500000000000004E-2</v>
      </c>
      <c r="O670" s="24">
        <v>3.0249999999999999E-2</v>
      </c>
      <c r="P670" s="24">
        <v>3.0846505516982904E-2</v>
      </c>
      <c r="Q670" s="24">
        <v>3.2601959976105002E-2</v>
      </c>
      <c r="R670" s="24">
        <v>0.03</v>
      </c>
      <c r="S670" s="24">
        <v>3.1599999999999996E-2</v>
      </c>
      <c r="T670" s="24">
        <v>2.5999999999999999E-2</v>
      </c>
      <c r="U670" s="24">
        <v>3.1949999999999999E-2</v>
      </c>
      <c r="V670" s="24">
        <v>0.03</v>
      </c>
      <c r="W670" s="24">
        <v>0.03</v>
      </c>
      <c r="X670" s="24">
        <v>2.7E-2</v>
      </c>
      <c r="Y670" s="24">
        <v>0.03</v>
      </c>
      <c r="Z670" s="24">
        <v>3.1850000000000003E-2</v>
      </c>
      <c r="AA670" s="24">
        <v>3.065E-2</v>
      </c>
      <c r="AB670" s="24">
        <v>3.0499999999999999E-2</v>
      </c>
      <c r="AC670" s="24">
        <v>2.9300000000000003E-2</v>
      </c>
      <c r="AD670" s="223"/>
      <c r="AE670" s="224"/>
      <c r="AF670" s="224"/>
      <c r="AG670" s="224"/>
      <c r="AH670" s="224"/>
      <c r="AI670" s="224"/>
      <c r="AJ670" s="224"/>
      <c r="AK670" s="224"/>
      <c r="AL670" s="224"/>
      <c r="AM670" s="224"/>
      <c r="AN670" s="224"/>
      <c r="AO670" s="224"/>
      <c r="AP670" s="224"/>
      <c r="AQ670" s="224"/>
      <c r="AR670" s="224"/>
      <c r="AS670" s="224"/>
      <c r="AT670" s="224"/>
      <c r="AU670" s="224"/>
      <c r="AV670" s="224"/>
      <c r="AW670" s="224"/>
      <c r="AX670" s="224"/>
      <c r="AY670" s="224"/>
      <c r="AZ670" s="224"/>
      <c r="BA670" s="224"/>
      <c r="BB670" s="224"/>
      <c r="BC670" s="224"/>
      <c r="BD670" s="224"/>
      <c r="BE670" s="224"/>
      <c r="BF670" s="224"/>
      <c r="BG670" s="224"/>
      <c r="BH670" s="224"/>
      <c r="BI670" s="224"/>
      <c r="BJ670" s="224"/>
      <c r="BK670" s="224"/>
      <c r="BL670" s="224"/>
      <c r="BM670" s="56"/>
    </row>
    <row r="671" spans="1:65">
      <c r="A671" s="30"/>
      <c r="B671" s="3" t="s">
        <v>239</v>
      </c>
      <c r="C671" s="29"/>
      <c r="D671" s="24">
        <v>9.5376447127509931E-4</v>
      </c>
      <c r="E671" s="24">
        <v>7.5277265270908163E-4</v>
      </c>
      <c r="F671" s="24">
        <v>6.3245553203367425E-4</v>
      </c>
      <c r="G671" s="24">
        <v>7.5277265270908163E-4</v>
      </c>
      <c r="H671" s="24">
        <v>8.9442719099991667E-4</v>
      </c>
      <c r="I671" s="24">
        <v>8.1649658092772563E-4</v>
      </c>
      <c r="J671" s="24">
        <v>5.1639777949432102E-4</v>
      </c>
      <c r="K671" s="24">
        <v>5.4772255750516665E-4</v>
      </c>
      <c r="L671" s="24">
        <v>4.9295030175464962E-4</v>
      </c>
      <c r="M671" s="24">
        <v>3.2249030993194159E-4</v>
      </c>
      <c r="N671" s="24">
        <v>5.477225575051647E-4</v>
      </c>
      <c r="O671" s="24">
        <v>2.3380903889000349E-4</v>
      </c>
      <c r="P671" s="24">
        <v>2.6235448186433637E-4</v>
      </c>
      <c r="Q671" s="24">
        <v>1.2233490296462454E-3</v>
      </c>
      <c r="R671" s="24">
        <v>0</v>
      </c>
      <c r="S671" s="24">
        <v>3.881580434135901E-4</v>
      </c>
      <c r="T671" s="24">
        <v>1.4719601443879747E-3</v>
      </c>
      <c r="U671" s="24">
        <v>1.6329931618554676E-4</v>
      </c>
      <c r="V671" s="24">
        <v>0</v>
      </c>
      <c r="W671" s="24">
        <v>0</v>
      </c>
      <c r="X671" s="24">
        <v>0</v>
      </c>
      <c r="Y671" s="24">
        <v>0</v>
      </c>
      <c r="Z671" s="24">
        <v>5.4924190177613619E-4</v>
      </c>
      <c r="AA671" s="24">
        <v>4.9261208538429677E-4</v>
      </c>
      <c r="AB671" s="24">
        <v>8.1649658092772682E-4</v>
      </c>
      <c r="AC671" s="24">
        <v>2.5625508125043562E-4</v>
      </c>
      <c r="AD671" s="223"/>
      <c r="AE671" s="224"/>
      <c r="AF671" s="224"/>
      <c r="AG671" s="224"/>
      <c r="AH671" s="224"/>
      <c r="AI671" s="224"/>
      <c r="AJ671" s="224"/>
      <c r="AK671" s="224"/>
      <c r="AL671" s="224"/>
      <c r="AM671" s="224"/>
      <c r="AN671" s="224"/>
      <c r="AO671" s="224"/>
      <c r="AP671" s="224"/>
      <c r="AQ671" s="224"/>
      <c r="AR671" s="224"/>
      <c r="AS671" s="224"/>
      <c r="AT671" s="224"/>
      <c r="AU671" s="224"/>
      <c r="AV671" s="224"/>
      <c r="AW671" s="224"/>
      <c r="AX671" s="224"/>
      <c r="AY671" s="224"/>
      <c r="AZ671" s="224"/>
      <c r="BA671" s="224"/>
      <c r="BB671" s="224"/>
      <c r="BC671" s="224"/>
      <c r="BD671" s="224"/>
      <c r="BE671" s="224"/>
      <c r="BF671" s="224"/>
      <c r="BG671" s="224"/>
      <c r="BH671" s="224"/>
      <c r="BI671" s="224"/>
      <c r="BJ671" s="224"/>
      <c r="BK671" s="224"/>
      <c r="BL671" s="224"/>
      <c r="BM671" s="56"/>
    </row>
    <row r="672" spans="1:65">
      <c r="A672" s="30"/>
      <c r="B672" s="3" t="s">
        <v>87</v>
      </c>
      <c r="C672" s="29"/>
      <c r="D672" s="13">
        <v>2.9331557291904637E-2</v>
      </c>
      <c r="E672" s="13">
        <v>2.2249438011105863E-2</v>
      </c>
      <c r="F672" s="13">
        <v>2.1808811449437044E-2</v>
      </c>
      <c r="G672" s="13">
        <v>2.4414248195970215E-2</v>
      </c>
      <c r="H672" s="13">
        <v>2.7950849718747395E-2</v>
      </c>
      <c r="I672" s="13">
        <v>2.6917469700914031E-2</v>
      </c>
      <c r="J672" s="13">
        <v>1.7604469755488218E-2</v>
      </c>
      <c r="K672" s="13">
        <v>1.795811663951366E-2</v>
      </c>
      <c r="L672" s="13">
        <v>1.6910816526746128E-2</v>
      </c>
      <c r="M672" s="13">
        <v>1.0573452784653823E-2</v>
      </c>
      <c r="N672" s="13">
        <v>1.9218335351058411E-2</v>
      </c>
      <c r="O672" s="13">
        <v>7.7249682452644325E-3</v>
      </c>
      <c r="P672" s="13">
        <v>8.5260827017680455E-3</v>
      </c>
      <c r="Q672" s="13">
        <v>3.7933206672684357E-2</v>
      </c>
      <c r="R672" s="13">
        <v>0</v>
      </c>
      <c r="S672" s="13">
        <v>1.2309451693877066E-2</v>
      </c>
      <c r="T672" s="13">
        <v>5.6253253925655083E-2</v>
      </c>
      <c r="U672" s="13">
        <v>5.1084249067428608E-3</v>
      </c>
      <c r="V672" s="13">
        <v>0</v>
      </c>
      <c r="W672" s="13">
        <v>0</v>
      </c>
      <c r="X672" s="13">
        <v>0</v>
      </c>
      <c r="Y672" s="13">
        <v>0</v>
      </c>
      <c r="Z672" s="13">
        <v>1.7262710375363106E-2</v>
      </c>
      <c r="AA672" s="13">
        <v>1.6063437566879241E-2</v>
      </c>
      <c r="AB672" s="13">
        <v>2.6624888508512832E-2</v>
      </c>
      <c r="AC672" s="13">
        <v>8.7708527524393252E-3</v>
      </c>
      <c r="AD672" s="158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30"/>
      <c r="B673" s="3" t="s">
        <v>240</v>
      </c>
      <c r="C673" s="29"/>
      <c r="D673" s="13">
        <v>6.5904623848739075E-2</v>
      </c>
      <c r="E673" s="13">
        <v>0.10906529288208078</v>
      </c>
      <c r="F673" s="13">
        <v>-4.9372606101073635E-2</v>
      </c>
      <c r="G673" s="13">
        <v>1.0724527995985111E-2</v>
      </c>
      <c r="H673" s="13">
        <v>4.8968158785022364E-2</v>
      </c>
      <c r="I673" s="13">
        <v>-5.665599485030981E-3</v>
      </c>
      <c r="J673" s="13">
        <v>-3.8445854447062944E-2</v>
      </c>
      <c r="K673" s="13">
        <v>-2.0222365802569087E-4</v>
      </c>
      <c r="L673" s="13">
        <v>-4.4455567856768741E-2</v>
      </c>
      <c r="M673" s="13">
        <v>-2.0222365802569087E-4</v>
      </c>
      <c r="N673" s="13">
        <v>-6.5762733582089505E-2</v>
      </c>
      <c r="O673" s="13">
        <v>-7.8509498158330082E-3</v>
      </c>
      <c r="P673" s="13">
        <v>8.675039495142256E-3</v>
      </c>
      <c r="Q673" s="13">
        <v>5.7165913901907839E-2</v>
      </c>
      <c r="R673" s="13">
        <v>-1.6592351139041672E-2</v>
      </c>
      <c r="S673" s="13">
        <v>3.3670706469407286E-2</v>
      </c>
      <c r="T673" s="13">
        <v>-0.14224999516016401</v>
      </c>
      <c r="U673" s="13">
        <v>4.7875483619621129E-2</v>
      </c>
      <c r="V673" s="13">
        <v>-1.6592351139041672E-2</v>
      </c>
      <c r="W673" s="13">
        <v>-1.6592351139041672E-2</v>
      </c>
      <c r="X673" s="13">
        <v>-0.11493311602513745</v>
      </c>
      <c r="Y673" s="13">
        <v>-1.6592351139041672E-2</v>
      </c>
      <c r="Z673" s="13">
        <v>4.2958445375316456E-2</v>
      </c>
      <c r="AA673" s="13">
        <v>5.2611521689798213E-3</v>
      </c>
      <c r="AB673" s="13">
        <v>5.2611521689795993E-3</v>
      </c>
      <c r="AC673" s="13">
        <v>-4.2270217525966602E-2</v>
      </c>
      <c r="AD673" s="158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30"/>
      <c r="B674" s="46" t="s">
        <v>241</v>
      </c>
      <c r="C674" s="47"/>
      <c r="D674" s="45">
        <v>1.29</v>
      </c>
      <c r="E674" s="45">
        <v>2.09</v>
      </c>
      <c r="F674" s="45">
        <v>0.87</v>
      </c>
      <c r="G674" s="45">
        <v>0.26</v>
      </c>
      <c r="H674" s="45">
        <v>0.97</v>
      </c>
      <c r="I674" s="45">
        <v>0.05</v>
      </c>
      <c r="J674" s="45">
        <v>0.66</v>
      </c>
      <c r="K674" s="45">
        <v>0.05</v>
      </c>
      <c r="L674" s="45">
        <v>0.78</v>
      </c>
      <c r="M674" s="45">
        <v>0.05</v>
      </c>
      <c r="N674" s="45">
        <v>1.17</v>
      </c>
      <c r="O674" s="45">
        <v>0.09</v>
      </c>
      <c r="P674" s="45">
        <v>0.22</v>
      </c>
      <c r="Q674" s="45">
        <v>1.1200000000000001</v>
      </c>
      <c r="R674" s="45">
        <v>0.26</v>
      </c>
      <c r="S674" s="45">
        <v>0.68</v>
      </c>
      <c r="T674" s="45">
        <v>2.61</v>
      </c>
      <c r="U674" s="45">
        <v>0.95</v>
      </c>
      <c r="V674" s="45">
        <v>0.26</v>
      </c>
      <c r="W674" s="45">
        <v>0.26</v>
      </c>
      <c r="X674" s="45">
        <v>2.09</v>
      </c>
      <c r="Y674" s="45">
        <v>0.26</v>
      </c>
      <c r="Z674" s="45">
        <v>0.86</v>
      </c>
      <c r="AA674" s="45">
        <v>0.15</v>
      </c>
      <c r="AB674" s="45">
        <v>0.15</v>
      </c>
      <c r="AC674" s="45">
        <v>0.74</v>
      </c>
      <c r="AD674" s="158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B675" s="3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BM675" s="55"/>
    </row>
    <row r="676" spans="1:65" ht="15">
      <c r="B676" s="8" t="s">
        <v>582</v>
      </c>
      <c r="BM676" s="28" t="s">
        <v>67</v>
      </c>
    </row>
    <row r="677" spans="1:65" ht="15">
      <c r="A677" s="25" t="s">
        <v>37</v>
      </c>
      <c r="B677" s="18" t="s">
        <v>114</v>
      </c>
      <c r="C677" s="15" t="s">
        <v>115</v>
      </c>
      <c r="D677" s="16" t="s">
        <v>233</v>
      </c>
      <c r="E677" s="17" t="s">
        <v>233</v>
      </c>
      <c r="F677" s="17" t="s">
        <v>233</v>
      </c>
      <c r="G677" s="17" t="s">
        <v>233</v>
      </c>
      <c r="H677" s="17" t="s">
        <v>233</v>
      </c>
      <c r="I677" s="17" t="s">
        <v>233</v>
      </c>
      <c r="J677" s="17" t="s">
        <v>233</v>
      </c>
      <c r="K677" s="17" t="s">
        <v>233</v>
      </c>
      <c r="L677" s="17" t="s">
        <v>233</v>
      </c>
      <c r="M677" s="17" t="s">
        <v>233</v>
      </c>
      <c r="N677" s="17" t="s">
        <v>233</v>
      </c>
      <c r="O677" s="17" t="s">
        <v>233</v>
      </c>
      <c r="P677" s="17" t="s">
        <v>233</v>
      </c>
      <c r="Q677" s="17" t="s">
        <v>233</v>
      </c>
      <c r="R677" s="17" t="s">
        <v>233</v>
      </c>
      <c r="S677" s="17" t="s">
        <v>233</v>
      </c>
      <c r="T677" s="17" t="s">
        <v>233</v>
      </c>
      <c r="U677" s="17" t="s">
        <v>233</v>
      </c>
      <c r="V677" s="17" t="s">
        <v>233</v>
      </c>
      <c r="W677" s="17" t="s">
        <v>233</v>
      </c>
      <c r="X677" s="17" t="s">
        <v>233</v>
      </c>
      <c r="Y677" s="17" t="s">
        <v>233</v>
      </c>
      <c r="Z677" s="17" t="s">
        <v>233</v>
      </c>
      <c r="AA677" s="17" t="s">
        <v>233</v>
      </c>
      <c r="AB677" s="17" t="s">
        <v>233</v>
      </c>
      <c r="AC677" s="17" t="s">
        <v>233</v>
      </c>
      <c r="AD677" s="17" t="s">
        <v>233</v>
      </c>
      <c r="AE677" s="17" t="s">
        <v>233</v>
      </c>
      <c r="AF677" s="158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1</v>
      </c>
    </row>
    <row r="678" spans="1:65">
      <c r="A678" s="30"/>
      <c r="B678" s="19" t="s">
        <v>234</v>
      </c>
      <c r="C678" s="9" t="s">
        <v>234</v>
      </c>
      <c r="D678" s="155" t="s">
        <v>244</v>
      </c>
      <c r="E678" s="157" t="s">
        <v>245</v>
      </c>
      <c r="F678" s="157" t="s">
        <v>246</v>
      </c>
      <c r="G678" s="157" t="s">
        <v>247</v>
      </c>
      <c r="H678" s="157" t="s">
        <v>248</v>
      </c>
      <c r="I678" s="157" t="s">
        <v>249</v>
      </c>
      <c r="J678" s="157" t="s">
        <v>250</v>
      </c>
      <c r="K678" s="157" t="s">
        <v>251</v>
      </c>
      <c r="L678" s="157" t="s">
        <v>252</v>
      </c>
      <c r="M678" s="157" t="s">
        <v>253</v>
      </c>
      <c r="N678" s="157" t="s">
        <v>254</v>
      </c>
      <c r="O678" s="157" t="s">
        <v>255</v>
      </c>
      <c r="P678" s="157" t="s">
        <v>256</v>
      </c>
      <c r="Q678" s="157" t="s">
        <v>257</v>
      </c>
      <c r="R678" s="157" t="s">
        <v>258</v>
      </c>
      <c r="S678" s="157" t="s">
        <v>259</v>
      </c>
      <c r="T678" s="157" t="s">
        <v>260</v>
      </c>
      <c r="U678" s="157" t="s">
        <v>261</v>
      </c>
      <c r="V678" s="157" t="s">
        <v>262</v>
      </c>
      <c r="W678" s="157" t="s">
        <v>263</v>
      </c>
      <c r="X678" s="157" t="s">
        <v>264</v>
      </c>
      <c r="Y678" s="157" t="s">
        <v>266</v>
      </c>
      <c r="Z678" s="157" t="s">
        <v>267</v>
      </c>
      <c r="AA678" s="157" t="s">
        <v>268</v>
      </c>
      <c r="AB678" s="157" t="s">
        <v>269</v>
      </c>
      <c r="AC678" s="157" t="s">
        <v>270</v>
      </c>
      <c r="AD678" s="157" t="s">
        <v>235</v>
      </c>
      <c r="AE678" s="157" t="s">
        <v>271</v>
      </c>
      <c r="AF678" s="158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 t="s">
        <v>1</v>
      </c>
    </row>
    <row r="679" spans="1:65">
      <c r="A679" s="30"/>
      <c r="B679" s="19"/>
      <c r="C679" s="9"/>
      <c r="D679" s="10" t="s">
        <v>279</v>
      </c>
      <c r="E679" s="11" t="s">
        <v>305</v>
      </c>
      <c r="F679" s="11" t="s">
        <v>279</v>
      </c>
      <c r="G679" s="11" t="s">
        <v>320</v>
      </c>
      <c r="H679" s="11" t="s">
        <v>320</v>
      </c>
      <c r="I679" s="11" t="s">
        <v>320</v>
      </c>
      <c r="J679" s="11" t="s">
        <v>320</v>
      </c>
      <c r="K679" s="11" t="s">
        <v>320</v>
      </c>
      <c r="L679" s="11" t="s">
        <v>281</v>
      </c>
      <c r="M679" s="11" t="s">
        <v>280</v>
      </c>
      <c r="N679" s="11" t="s">
        <v>305</v>
      </c>
      <c r="O679" s="11" t="s">
        <v>305</v>
      </c>
      <c r="P679" s="11" t="s">
        <v>305</v>
      </c>
      <c r="Q679" s="11" t="s">
        <v>281</v>
      </c>
      <c r="R679" s="11" t="s">
        <v>305</v>
      </c>
      <c r="S679" s="11" t="s">
        <v>279</v>
      </c>
      <c r="T679" s="11" t="s">
        <v>281</v>
      </c>
      <c r="U679" s="11" t="s">
        <v>281</v>
      </c>
      <c r="V679" s="11" t="s">
        <v>305</v>
      </c>
      <c r="W679" s="11" t="s">
        <v>305</v>
      </c>
      <c r="X679" s="11" t="s">
        <v>279</v>
      </c>
      <c r="Y679" s="11" t="s">
        <v>305</v>
      </c>
      <c r="Z679" s="11" t="s">
        <v>305</v>
      </c>
      <c r="AA679" s="11" t="s">
        <v>281</v>
      </c>
      <c r="AB679" s="11" t="s">
        <v>279</v>
      </c>
      <c r="AC679" s="11" t="s">
        <v>305</v>
      </c>
      <c r="AD679" s="11" t="s">
        <v>305</v>
      </c>
      <c r="AE679" s="11" t="s">
        <v>281</v>
      </c>
      <c r="AF679" s="158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2</v>
      </c>
    </row>
    <row r="680" spans="1:65">
      <c r="A680" s="30"/>
      <c r="B680" s="19"/>
      <c r="C680" s="9"/>
      <c r="D680" s="26" t="s">
        <v>306</v>
      </c>
      <c r="E680" s="26" t="s">
        <v>306</v>
      </c>
      <c r="F680" s="26" t="s">
        <v>306</v>
      </c>
      <c r="G680" s="26" t="s">
        <v>306</v>
      </c>
      <c r="H680" s="26" t="s">
        <v>306</v>
      </c>
      <c r="I680" s="26" t="s">
        <v>306</v>
      </c>
      <c r="J680" s="26" t="s">
        <v>306</v>
      </c>
      <c r="K680" s="26" t="s">
        <v>306</v>
      </c>
      <c r="L680" s="26" t="s">
        <v>306</v>
      </c>
      <c r="M680" s="26" t="s">
        <v>121</v>
      </c>
      <c r="N680" s="26" t="s">
        <v>307</v>
      </c>
      <c r="O680" s="26" t="s">
        <v>307</v>
      </c>
      <c r="P680" s="26" t="s">
        <v>308</v>
      </c>
      <c r="Q680" s="26" t="s">
        <v>306</v>
      </c>
      <c r="R680" s="26" t="s">
        <v>321</v>
      </c>
      <c r="S680" s="26" t="s">
        <v>307</v>
      </c>
      <c r="T680" s="26" t="s">
        <v>307</v>
      </c>
      <c r="U680" s="26" t="s">
        <v>309</v>
      </c>
      <c r="V680" s="26" t="s">
        <v>309</v>
      </c>
      <c r="W680" s="26" t="s">
        <v>306</v>
      </c>
      <c r="X680" s="26" t="s">
        <v>309</v>
      </c>
      <c r="Y680" s="26" t="s">
        <v>309</v>
      </c>
      <c r="Z680" s="26" t="s">
        <v>307</v>
      </c>
      <c r="AA680" s="26" t="s">
        <v>309</v>
      </c>
      <c r="AB680" s="26" t="s">
        <v>309</v>
      </c>
      <c r="AC680" s="26" t="s">
        <v>322</v>
      </c>
      <c r="AD680" s="26" t="s">
        <v>309</v>
      </c>
      <c r="AE680" s="26" t="s">
        <v>308</v>
      </c>
      <c r="AF680" s="158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3</v>
      </c>
    </row>
    <row r="681" spans="1:65">
      <c r="A681" s="30"/>
      <c r="B681" s="18">
        <v>1</v>
      </c>
      <c r="C681" s="14">
        <v>1</v>
      </c>
      <c r="D681" s="22">
        <v>1.53</v>
      </c>
      <c r="E681" s="22">
        <v>1.51</v>
      </c>
      <c r="F681" s="22">
        <v>1.504</v>
      </c>
      <c r="G681" s="22">
        <v>1.5</v>
      </c>
      <c r="H681" s="151">
        <v>1.425</v>
      </c>
      <c r="I681" s="22">
        <v>1.49</v>
      </c>
      <c r="J681" s="22">
        <v>1.4950000000000001</v>
      </c>
      <c r="K681" s="22">
        <v>1.5249999999999999</v>
      </c>
      <c r="L681" s="151">
        <v>1.6</v>
      </c>
      <c r="M681" s="22" t="s">
        <v>323</v>
      </c>
      <c r="N681" s="151">
        <v>1.38</v>
      </c>
      <c r="O681" s="22" t="s">
        <v>323</v>
      </c>
      <c r="P681" s="22">
        <v>1.5125403577580758</v>
      </c>
      <c r="Q681" s="151">
        <v>1.3112775999999999</v>
      </c>
      <c r="R681" s="151">
        <v>1.5718111468976079</v>
      </c>
      <c r="S681" s="22">
        <v>1.51</v>
      </c>
      <c r="T681" s="22" t="s">
        <v>323</v>
      </c>
      <c r="U681" s="22" t="s">
        <v>296</v>
      </c>
      <c r="V681" s="22">
        <v>1.5237000000000001</v>
      </c>
      <c r="W681" s="151">
        <v>1.534</v>
      </c>
      <c r="X681" s="22">
        <v>1.5009999999999999</v>
      </c>
      <c r="Y681" s="22">
        <v>1.526</v>
      </c>
      <c r="Z681" s="151">
        <v>1.37</v>
      </c>
      <c r="AA681" s="22" t="s">
        <v>296</v>
      </c>
      <c r="AB681" s="22">
        <v>1.52</v>
      </c>
      <c r="AC681" s="22">
        <v>1.4850000000000001</v>
      </c>
      <c r="AD681" s="22" t="s">
        <v>296</v>
      </c>
      <c r="AE681" s="22">
        <v>1.5102</v>
      </c>
      <c r="AF681" s="158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</v>
      </c>
    </row>
    <row r="682" spans="1:65">
      <c r="A682" s="30"/>
      <c r="B682" s="19">
        <v>1</v>
      </c>
      <c r="C682" s="9">
        <v>2</v>
      </c>
      <c r="D682" s="11">
        <v>1.55</v>
      </c>
      <c r="E682" s="11">
        <v>1.49</v>
      </c>
      <c r="F682" s="11">
        <v>1.5089999999999999</v>
      </c>
      <c r="G682" s="11">
        <v>1.52</v>
      </c>
      <c r="H682" s="154">
        <v>1.425</v>
      </c>
      <c r="I682" s="11">
        <v>1.4750000000000001</v>
      </c>
      <c r="J682" s="11">
        <v>1.4950000000000001</v>
      </c>
      <c r="K682" s="11">
        <v>1.5249999999999999</v>
      </c>
      <c r="L682" s="154">
        <v>1.6</v>
      </c>
      <c r="M682" s="11" t="s">
        <v>323</v>
      </c>
      <c r="N682" s="154">
        <v>1.4</v>
      </c>
      <c r="O682" s="11" t="s">
        <v>323</v>
      </c>
      <c r="P682" s="11">
        <v>1.5167188534992244</v>
      </c>
      <c r="Q682" s="154">
        <v>1.5541452</v>
      </c>
      <c r="R682" s="154">
        <v>1.5903879318431169</v>
      </c>
      <c r="S682" s="11">
        <v>1.52</v>
      </c>
      <c r="T682" s="11" t="s">
        <v>323</v>
      </c>
      <c r="U682" s="11" t="s">
        <v>296</v>
      </c>
      <c r="V682" s="11">
        <v>1.5246999999999999</v>
      </c>
      <c r="W682" s="154">
        <v>1.5473000000000001</v>
      </c>
      <c r="X682" s="11">
        <v>1.488</v>
      </c>
      <c r="Y682" s="11">
        <v>1.5329999999999999</v>
      </c>
      <c r="Z682" s="154">
        <v>1.39</v>
      </c>
      <c r="AA682" s="11" t="s">
        <v>296</v>
      </c>
      <c r="AB682" s="11">
        <v>1.53</v>
      </c>
      <c r="AC682" s="11">
        <v>1.488</v>
      </c>
      <c r="AD682" s="11" t="s">
        <v>296</v>
      </c>
      <c r="AE682" s="11">
        <v>1.5134000000000001</v>
      </c>
      <c r="AF682" s="158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25</v>
      </c>
    </row>
    <row r="683" spans="1:65">
      <c r="A683" s="30"/>
      <c r="B683" s="19">
        <v>1</v>
      </c>
      <c r="C683" s="9">
        <v>3</v>
      </c>
      <c r="D683" s="11">
        <v>1.56</v>
      </c>
      <c r="E683" s="11">
        <v>1.53</v>
      </c>
      <c r="F683" s="11">
        <v>1.5189999999999999</v>
      </c>
      <c r="G683" s="11">
        <v>1.5</v>
      </c>
      <c r="H683" s="154">
        <v>1.4350000000000001</v>
      </c>
      <c r="I683" s="11">
        <v>1.47</v>
      </c>
      <c r="J683" s="11">
        <v>1.52</v>
      </c>
      <c r="K683" s="11">
        <v>1.5249999999999999</v>
      </c>
      <c r="L683" s="154">
        <v>1.6</v>
      </c>
      <c r="M683" s="11" t="s">
        <v>323</v>
      </c>
      <c r="N683" s="154">
        <v>1.39</v>
      </c>
      <c r="O683" s="11" t="s">
        <v>323</v>
      </c>
      <c r="P683" s="11">
        <v>1.5057525806620182</v>
      </c>
      <c r="Q683" s="154">
        <v>1.2977581999999999</v>
      </c>
      <c r="R683" s="154">
        <v>1.5591536530106052</v>
      </c>
      <c r="S683" s="11">
        <v>1.51</v>
      </c>
      <c r="T683" s="11" t="s">
        <v>323</v>
      </c>
      <c r="U683" s="11" t="s">
        <v>296</v>
      </c>
      <c r="V683" s="11">
        <v>1.5249000000000001</v>
      </c>
      <c r="W683" s="154">
        <v>1.5852000000000002</v>
      </c>
      <c r="X683" s="11">
        <v>1.482</v>
      </c>
      <c r="Y683" s="11">
        <v>1.5129999999999999</v>
      </c>
      <c r="Z683" s="154">
        <v>1.38</v>
      </c>
      <c r="AA683" s="11" t="s">
        <v>296</v>
      </c>
      <c r="AB683" s="11">
        <v>1.49</v>
      </c>
      <c r="AC683" s="11">
        <v>1.486</v>
      </c>
      <c r="AD683" s="11" t="s">
        <v>296</v>
      </c>
      <c r="AE683" s="11">
        <v>1.5211999999999999</v>
      </c>
      <c r="AF683" s="158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16</v>
      </c>
    </row>
    <row r="684" spans="1:65">
      <c r="A684" s="30"/>
      <c r="B684" s="19">
        <v>1</v>
      </c>
      <c r="C684" s="9">
        <v>4</v>
      </c>
      <c r="D684" s="11">
        <v>1.5700000000000003</v>
      </c>
      <c r="E684" s="11">
        <v>1.49</v>
      </c>
      <c r="F684" s="11">
        <v>1.49</v>
      </c>
      <c r="G684" s="11">
        <v>1.5049999999999999</v>
      </c>
      <c r="H684" s="154">
        <v>1.43</v>
      </c>
      <c r="I684" s="11">
        <v>1.47</v>
      </c>
      <c r="J684" s="11">
        <v>1.5049999999999999</v>
      </c>
      <c r="K684" s="11">
        <v>1.5049999999999999</v>
      </c>
      <c r="L684" s="154">
        <v>1.63</v>
      </c>
      <c r="M684" s="11" t="s">
        <v>323</v>
      </c>
      <c r="N684" s="154">
        <v>1.41</v>
      </c>
      <c r="O684" s="11" t="s">
        <v>323</v>
      </c>
      <c r="P684" s="11">
        <v>1.5326668746175609</v>
      </c>
      <c r="Q684" s="154">
        <v>1.4095226000000001</v>
      </c>
      <c r="R684" s="154">
        <v>1.5843395397458171</v>
      </c>
      <c r="S684" s="11">
        <v>1.52</v>
      </c>
      <c r="T684" s="11" t="s">
        <v>323</v>
      </c>
      <c r="U684" s="11" t="s">
        <v>296</v>
      </c>
      <c r="V684" s="11">
        <v>1.5342</v>
      </c>
      <c r="W684" s="154">
        <v>1.5674000000000001</v>
      </c>
      <c r="X684" s="11">
        <v>1.512</v>
      </c>
      <c r="Y684" s="11">
        <v>1.5229999999999999</v>
      </c>
      <c r="Z684" s="154">
        <v>1.37</v>
      </c>
      <c r="AA684" s="11" t="s">
        <v>296</v>
      </c>
      <c r="AB684" s="11">
        <v>1.48</v>
      </c>
      <c r="AC684" s="11">
        <v>1.4710000000000001</v>
      </c>
      <c r="AD684" s="11" t="s">
        <v>296</v>
      </c>
      <c r="AE684" s="11">
        <v>1.5147000000000002</v>
      </c>
      <c r="AF684" s="158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1.5100254424495654</v>
      </c>
    </row>
    <row r="685" spans="1:65">
      <c r="A685" s="30"/>
      <c r="B685" s="19">
        <v>1</v>
      </c>
      <c r="C685" s="9">
        <v>5</v>
      </c>
      <c r="D685" s="153">
        <v>1.58</v>
      </c>
      <c r="E685" s="11">
        <v>1.53</v>
      </c>
      <c r="F685" s="11">
        <v>1.506</v>
      </c>
      <c r="G685" s="11">
        <v>1.4950000000000001</v>
      </c>
      <c r="H685" s="154">
        <v>1.4550000000000001</v>
      </c>
      <c r="I685" s="11">
        <v>1.49</v>
      </c>
      <c r="J685" s="11">
        <v>1.4750000000000001</v>
      </c>
      <c r="K685" s="11">
        <v>1.5149999999999999</v>
      </c>
      <c r="L685" s="154">
        <v>1.58</v>
      </c>
      <c r="M685" s="11" t="s">
        <v>323</v>
      </c>
      <c r="N685" s="154">
        <v>1.41</v>
      </c>
      <c r="O685" s="11" t="s">
        <v>323</v>
      </c>
      <c r="P685" s="11">
        <v>1.5204491441369998</v>
      </c>
      <c r="Q685" s="154">
        <v>1.4818749</v>
      </c>
      <c r="R685" s="154">
        <v>1.5671447757368351</v>
      </c>
      <c r="S685" s="11">
        <v>1.51</v>
      </c>
      <c r="T685" s="11" t="s">
        <v>323</v>
      </c>
      <c r="U685" s="11" t="s">
        <v>296</v>
      </c>
      <c r="V685" s="11">
        <v>1.5232000000000001</v>
      </c>
      <c r="W685" s="154">
        <v>1.5894999999999999</v>
      </c>
      <c r="X685" s="11">
        <v>1.494</v>
      </c>
      <c r="Y685" s="11">
        <v>1.5</v>
      </c>
      <c r="Z685" s="154">
        <v>1.37</v>
      </c>
      <c r="AA685" s="11" t="s">
        <v>296</v>
      </c>
      <c r="AB685" s="11">
        <v>1.52</v>
      </c>
      <c r="AC685" s="11">
        <v>1.4790000000000001</v>
      </c>
      <c r="AD685" s="11" t="s">
        <v>296</v>
      </c>
      <c r="AE685" s="11">
        <v>1.518</v>
      </c>
      <c r="AF685" s="158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98</v>
      </c>
    </row>
    <row r="686" spans="1:65">
      <c r="A686" s="30"/>
      <c r="B686" s="19">
        <v>1</v>
      </c>
      <c r="C686" s="9">
        <v>6</v>
      </c>
      <c r="D686" s="11">
        <v>1.54</v>
      </c>
      <c r="E686" s="11">
        <v>1.52</v>
      </c>
      <c r="F686" s="11">
        <v>1.504</v>
      </c>
      <c r="G686" s="11">
        <v>1.5</v>
      </c>
      <c r="H686" s="154">
        <v>1.44</v>
      </c>
      <c r="I686" s="11">
        <v>1.4950000000000001</v>
      </c>
      <c r="J686" s="11">
        <v>1.5249999999999999</v>
      </c>
      <c r="K686" s="11">
        <v>1.55</v>
      </c>
      <c r="L686" s="154">
        <v>1.55</v>
      </c>
      <c r="M686" s="11" t="s">
        <v>323</v>
      </c>
      <c r="N686" s="154">
        <v>1.4</v>
      </c>
      <c r="O686" s="11" t="s">
        <v>323</v>
      </c>
      <c r="P686" s="11">
        <v>1.5226620097870152</v>
      </c>
      <c r="Q686" s="154">
        <v>1.1946436</v>
      </c>
      <c r="R686" s="154">
        <v>1.5816428411039769</v>
      </c>
      <c r="S686" s="11">
        <v>1.5</v>
      </c>
      <c r="T686" s="11" t="s">
        <v>323</v>
      </c>
      <c r="U686" s="11" t="s">
        <v>296</v>
      </c>
      <c r="V686" s="11">
        <v>1.5121</v>
      </c>
      <c r="W686" s="154">
        <v>1.5928000000000002</v>
      </c>
      <c r="X686" s="11">
        <v>1.496</v>
      </c>
      <c r="Y686" s="11">
        <v>1.5189999999999999</v>
      </c>
      <c r="Z686" s="154">
        <v>1.38</v>
      </c>
      <c r="AA686" s="11" t="s">
        <v>296</v>
      </c>
      <c r="AB686" s="11">
        <v>1.5</v>
      </c>
      <c r="AC686" s="11">
        <v>1.474</v>
      </c>
      <c r="AD686" s="11" t="s">
        <v>296</v>
      </c>
      <c r="AE686" s="11">
        <v>1.5192000000000001</v>
      </c>
      <c r="AF686" s="158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20" t="s">
        <v>237</v>
      </c>
      <c r="C687" s="12"/>
      <c r="D687" s="23">
        <v>1.5550000000000004</v>
      </c>
      <c r="E687" s="23">
        <v>1.5116666666666667</v>
      </c>
      <c r="F687" s="23">
        <v>1.5053333333333334</v>
      </c>
      <c r="G687" s="23">
        <v>1.5033333333333332</v>
      </c>
      <c r="H687" s="23">
        <v>1.4349999999999998</v>
      </c>
      <c r="I687" s="23">
        <v>1.4816666666666667</v>
      </c>
      <c r="J687" s="23">
        <v>1.5025000000000002</v>
      </c>
      <c r="K687" s="23">
        <v>1.5241666666666667</v>
      </c>
      <c r="L687" s="23">
        <v>1.5933333333333337</v>
      </c>
      <c r="M687" s="23" t="s">
        <v>743</v>
      </c>
      <c r="N687" s="23">
        <v>1.3983333333333334</v>
      </c>
      <c r="O687" s="23" t="s">
        <v>743</v>
      </c>
      <c r="P687" s="23">
        <v>1.5184649700768158</v>
      </c>
      <c r="Q687" s="23">
        <v>1.3748703500000001</v>
      </c>
      <c r="R687" s="23">
        <v>1.5757466480563265</v>
      </c>
      <c r="S687" s="23">
        <v>1.5116666666666667</v>
      </c>
      <c r="T687" s="23" t="s">
        <v>743</v>
      </c>
      <c r="U687" s="23" t="s">
        <v>743</v>
      </c>
      <c r="V687" s="23">
        <v>1.5237999999999998</v>
      </c>
      <c r="W687" s="23">
        <v>1.5693666666666666</v>
      </c>
      <c r="X687" s="23">
        <v>1.4955000000000001</v>
      </c>
      <c r="Y687" s="23">
        <v>1.5189999999999999</v>
      </c>
      <c r="Z687" s="23">
        <v>1.3766666666666667</v>
      </c>
      <c r="AA687" s="23" t="s">
        <v>743</v>
      </c>
      <c r="AB687" s="23">
        <v>1.5066666666666666</v>
      </c>
      <c r="AC687" s="23">
        <v>1.4804999999999999</v>
      </c>
      <c r="AD687" s="23" t="s">
        <v>743</v>
      </c>
      <c r="AE687" s="23">
        <v>1.5161166666666668</v>
      </c>
      <c r="AF687" s="158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30"/>
      <c r="B688" s="3" t="s">
        <v>238</v>
      </c>
      <c r="C688" s="29"/>
      <c r="D688" s="11">
        <v>1.5550000000000002</v>
      </c>
      <c r="E688" s="11">
        <v>1.5150000000000001</v>
      </c>
      <c r="F688" s="11">
        <v>1.5049999999999999</v>
      </c>
      <c r="G688" s="11">
        <v>1.5</v>
      </c>
      <c r="H688" s="11">
        <v>1.4325000000000001</v>
      </c>
      <c r="I688" s="11">
        <v>1.4824999999999999</v>
      </c>
      <c r="J688" s="11">
        <v>1.5</v>
      </c>
      <c r="K688" s="11">
        <v>1.5249999999999999</v>
      </c>
      <c r="L688" s="11">
        <v>1.6</v>
      </c>
      <c r="M688" s="11" t="s">
        <v>743</v>
      </c>
      <c r="N688" s="11">
        <v>1.4</v>
      </c>
      <c r="O688" s="11" t="s">
        <v>743</v>
      </c>
      <c r="P688" s="11">
        <v>1.5185839988181122</v>
      </c>
      <c r="Q688" s="11">
        <v>1.3604001000000001</v>
      </c>
      <c r="R688" s="11">
        <v>1.5767269940007924</v>
      </c>
      <c r="S688" s="11">
        <v>1.51</v>
      </c>
      <c r="T688" s="11" t="s">
        <v>743</v>
      </c>
      <c r="U688" s="11" t="s">
        <v>743</v>
      </c>
      <c r="V688" s="11">
        <v>1.5242</v>
      </c>
      <c r="W688" s="11">
        <v>1.5763000000000003</v>
      </c>
      <c r="X688" s="11">
        <v>1.4950000000000001</v>
      </c>
      <c r="Y688" s="11">
        <v>1.5209999999999999</v>
      </c>
      <c r="Z688" s="11">
        <v>1.375</v>
      </c>
      <c r="AA688" s="11" t="s">
        <v>743</v>
      </c>
      <c r="AB688" s="11">
        <v>1.51</v>
      </c>
      <c r="AC688" s="11">
        <v>1.4820000000000002</v>
      </c>
      <c r="AD688" s="11" t="s">
        <v>743</v>
      </c>
      <c r="AE688" s="11">
        <v>1.5163500000000001</v>
      </c>
      <c r="AF688" s="158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239</v>
      </c>
      <c r="C689" s="29"/>
      <c r="D689" s="24">
        <v>1.870828693386976E-2</v>
      </c>
      <c r="E689" s="24">
        <v>1.8348478592697198E-2</v>
      </c>
      <c r="F689" s="24">
        <v>9.3737221351321287E-3</v>
      </c>
      <c r="G689" s="24">
        <v>8.7559503577091125E-3</v>
      </c>
      <c r="H689" s="24">
        <v>1.1401754250991389E-2</v>
      </c>
      <c r="I689" s="24">
        <v>1.1254628677422778E-2</v>
      </c>
      <c r="J689" s="24">
        <v>1.837117307087377E-2</v>
      </c>
      <c r="K689" s="24">
        <v>1.497219645431719E-2</v>
      </c>
      <c r="L689" s="24">
        <v>2.6583202716502476E-2</v>
      </c>
      <c r="M689" s="24" t="s">
        <v>743</v>
      </c>
      <c r="N689" s="24">
        <v>1.1690451944500132E-2</v>
      </c>
      <c r="O689" s="24" t="s">
        <v>743</v>
      </c>
      <c r="P689" s="24">
        <v>9.1978364899349685E-3</v>
      </c>
      <c r="Q689" s="24">
        <v>0.13210770374132996</v>
      </c>
      <c r="R689" s="24">
        <v>1.1728409374900326E-2</v>
      </c>
      <c r="S689" s="24">
        <v>7.5277265270908165E-3</v>
      </c>
      <c r="T689" s="24" t="s">
        <v>743</v>
      </c>
      <c r="U689" s="24" t="s">
        <v>743</v>
      </c>
      <c r="V689" s="24">
        <v>7.034770785178438E-3</v>
      </c>
      <c r="W689" s="24">
        <v>2.4276627992097E-2</v>
      </c>
      <c r="X689" s="24">
        <v>1.042592921518269E-2</v>
      </c>
      <c r="Y689" s="24">
        <v>1.1471704319759975E-2</v>
      </c>
      <c r="Z689" s="24">
        <v>8.1649658092771589E-3</v>
      </c>
      <c r="AA689" s="24" t="s">
        <v>743</v>
      </c>
      <c r="AB689" s="24">
        <v>1.9663841605003521E-2</v>
      </c>
      <c r="AC689" s="24">
        <v>6.9498201415576074E-3</v>
      </c>
      <c r="AD689" s="24" t="s">
        <v>743</v>
      </c>
      <c r="AE689" s="24">
        <v>4.0813804854076558E-3</v>
      </c>
      <c r="AF689" s="223"/>
      <c r="AG689" s="224"/>
      <c r="AH689" s="224"/>
      <c r="AI689" s="224"/>
      <c r="AJ689" s="224"/>
      <c r="AK689" s="224"/>
      <c r="AL689" s="224"/>
      <c r="AM689" s="224"/>
      <c r="AN689" s="224"/>
      <c r="AO689" s="224"/>
      <c r="AP689" s="224"/>
      <c r="AQ689" s="224"/>
      <c r="AR689" s="224"/>
      <c r="AS689" s="224"/>
      <c r="AT689" s="224"/>
      <c r="AU689" s="224"/>
      <c r="AV689" s="224"/>
      <c r="AW689" s="224"/>
      <c r="AX689" s="224"/>
      <c r="AY689" s="224"/>
      <c r="AZ689" s="224"/>
      <c r="BA689" s="224"/>
      <c r="BB689" s="224"/>
      <c r="BC689" s="224"/>
      <c r="BD689" s="224"/>
      <c r="BE689" s="224"/>
      <c r="BF689" s="224"/>
      <c r="BG689" s="224"/>
      <c r="BH689" s="224"/>
      <c r="BI689" s="224"/>
      <c r="BJ689" s="224"/>
      <c r="BK689" s="224"/>
      <c r="BL689" s="224"/>
      <c r="BM689" s="56"/>
    </row>
    <row r="690" spans="1:65">
      <c r="A690" s="30"/>
      <c r="B690" s="3" t="s">
        <v>87</v>
      </c>
      <c r="C690" s="29"/>
      <c r="D690" s="13">
        <v>1.2031052690591482E-2</v>
      </c>
      <c r="E690" s="13">
        <v>1.2137913071244011E-2</v>
      </c>
      <c r="F690" s="13">
        <v>6.2270076185554435E-3</v>
      </c>
      <c r="G690" s="13">
        <v>5.8243572224229139E-3</v>
      </c>
      <c r="H690" s="13">
        <v>7.9454733456385991E-3</v>
      </c>
      <c r="I690" s="13">
        <v>7.595924866652044E-3</v>
      </c>
      <c r="J690" s="13">
        <v>1.2227070263476717E-2</v>
      </c>
      <c r="K690" s="13">
        <v>9.8232016102682493E-3</v>
      </c>
      <c r="L690" s="13">
        <v>1.6684018441319542E-2</v>
      </c>
      <c r="M690" s="13" t="s">
        <v>743</v>
      </c>
      <c r="N690" s="13">
        <v>8.3602755264601657E-3</v>
      </c>
      <c r="O690" s="13" t="s">
        <v>743</v>
      </c>
      <c r="P690" s="13">
        <v>6.0573254379846977E-3</v>
      </c>
      <c r="Q690" s="13">
        <v>9.6087390161064976E-2</v>
      </c>
      <c r="R690" s="13">
        <v>7.4430806433047119E-3</v>
      </c>
      <c r="S690" s="13">
        <v>4.9797529396411137E-3</v>
      </c>
      <c r="T690" s="13" t="s">
        <v>743</v>
      </c>
      <c r="U690" s="13" t="s">
        <v>743</v>
      </c>
      <c r="V690" s="13">
        <v>4.616597181505735E-3</v>
      </c>
      <c r="W690" s="13">
        <v>1.5469060550177568E-2</v>
      </c>
      <c r="X690" s="13">
        <v>6.9715340790255358E-3</v>
      </c>
      <c r="Y690" s="13">
        <v>7.5521424093219058E-3</v>
      </c>
      <c r="Z690" s="13">
        <v>5.9309679002013263E-3</v>
      </c>
      <c r="AA690" s="13" t="s">
        <v>743</v>
      </c>
      <c r="AB690" s="13">
        <v>1.3051222304205877E-2</v>
      </c>
      <c r="AC690" s="13">
        <v>4.6942385285765669E-3</v>
      </c>
      <c r="AD690" s="13" t="s">
        <v>743</v>
      </c>
      <c r="AE690" s="13">
        <v>2.6919963187140316E-3</v>
      </c>
      <c r="AF690" s="158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3" t="s">
        <v>240</v>
      </c>
      <c r="C691" s="29"/>
      <c r="D691" s="13">
        <v>2.9783973359731819E-2</v>
      </c>
      <c r="E691" s="13">
        <v>1.0868851417753511E-3</v>
      </c>
      <c r="F691" s="13">
        <v>-3.1073046746949995E-3</v>
      </c>
      <c r="G691" s="13">
        <v>-4.4317856693700808E-3</v>
      </c>
      <c r="H691" s="13">
        <v>-4.96848863207624E-2</v>
      </c>
      <c r="I691" s="13">
        <v>-1.8780329778347982E-2</v>
      </c>
      <c r="J691" s="13">
        <v>-4.9836527504844019E-3</v>
      </c>
      <c r="K691" s="13">
        <v>9.36489135849361E-3</v>
      </c>
      <c r="L691" s="13">
        <v>5.5169859091000584E-2</v>
      </c>
      <c r="M691" s="13" t="s">
        <v>743</v>
      </c>
      <c r="N691" s="13">
        <v>-7.3967037889801968E-2</v>
      </c>
      <c r="O691" s="13" t="s">
        <v>743</v>
      </c>
      <c r="P691" s="13">
        <v>5.588996973163507E-3</v>
      </c>
      <c r="Q691" s="13">
        <v>-8.9505175641488854E-2</v>
      </c>
      <c r="R691" s="13">
        <v>4.3523243886638197E-2</v>
      </c>
      <c r="S691" s="13">
        <v>1.0868851417753511E-3</v>
      </c>
      <c r="T691" s="13" t="s">
        <v>743</v>
      </c>
      <c r="U691" s="13" t="s">
        <v>743</v>
      </c>
      <c r="V691" s="13">
        <v>9.122069842802949E-3</v>
      </c>
      <c r="W691" s="13">
        <v>3.9298161838146051E-2</v>
      </c>
      <c r="X691" s="13">
        <v>-9.6193362318466313E-3</v>
      </c>
      <c r="Y691" s="13">
        <v>5.9433154555832424E-3</v>
      </c>
      <c r="Z691" s="13">
        <v>-8.831558199877998E-2</v>
      </c>
      <c r="AA691" s="13" t="s">
        <v>743</v>
      </c>
      <c r="AB691" s="13">
        <v>-2.224317344911908E-3</v>
      </c>
      <c r="AC691" s="13">
        <v>-1.9552943691908409E-2</v>
      </c>
      <c r="AD691" s="13" t="s">
        <v>743</v>
      </c>
      <c r="AE691" s="13">
        <v>4.0338553549270628E-3</v>
      </c>
      <c r="AF691" s="158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30"/>
      <c r="B692" s="46" t="s">
        <v>241</v>
      </c>
      <c r="C692" s="47"/>
      <c r="D692" s="45">
        <v>2.09</v>
      </c>
      <c r="E692" s="45">
        <v>0.11</v>
      </c>
      <c r="F692" s="45">
        <v>0.17</v>
      </c>
      <c r="G692" s="45">
        <v>0.27</v>
      </c>
      <c r="H692" s="45">
        <v>3.38</v>
      </c>
      <c r="I692" s="45">
        <v>1.25</v>
      </c>
      <c r="J692" s="45">
        <v>0.3</v>
      </c>
      <c r="K692" s="45">
        <v>0.68</v>
      </c>
      <c r="L692" s="45">
        <v>3.83</v>
      </c>
      <c r="M692" s="45" t="s">
        <v>242</v>
      </c>
      <c r="N692" s="45">
        <v>5.04</v>
      </c>
      <c r="O692" s="45" t="s">
        <v>242</v>
      </c>
      <c r="P692" s="45">
        <v>0.42</v>
      </c>
      <c r="Q692" s="45">
        <v>6.11</v>
      </c>
      <c r="R692" s="45">
        <v>3.03</v>
      </c>
      <c r="S692" s="45">
        <v>0.11</v>
      </c>
      <c r="T692" s="45" t="s">
        <v>242</v>
      </c>
      <c r="U692" s="45" t="s">
        <v>242</v>
      </c>
      <c r="V692" s="45">
        <v>0.67</v>
      </c>
      <c r="W692" s="45">
        <v>2.74</v>
      </c>
      <c r="X692" s="45">
        <v>0.62</v>
      </c>
      <c r="Y692" s="45">
        <v>0.45</v>
      </c>
      <c r="Z692" s="45">
        <v>6.03</v>
      </c>
      <c r="AA692" s="45" t="s">
        <v>242</v>
      </c>
      <c r="AB692" s="45">
        <v>0.11</v>
      </c>
      <c r="AC692" s="45">
        <v>1.3</v>
      </c>
      <c r="AD692" s="45" t="s">
        <v>242</v>
      </c>
      <c r="AE692" s="45">
        <v>0.32</v>
      </c>
      <c r="AF692" s="158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B693" s="3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BM693" s="55"/>
    </row>
    <row r="694" spans="1:65" ht="15">
      <c r="B694" s="8" t="s">
        <v>583</v>
      </c>
      <c r="BM694" s="28" t="s">
        <v>278</v>
      </c>
    </row>
    <row r="695" spans="1:65" ht="15">
      <c r="A695" s="25" t="s">
        <v>128</v>
      </c>
      <c r="B695" s="18" t="s">
        <v>114</v>
      </c>
      <c r="C695" s="15" t="s">
        <v>115</v>
      </c>
      <c r="D695" s="16" t="s">
        <v>233</v>
      </c>
      <c r="E695" s="17" t="s">
        <v>233</v>
      </c>
      <c r="F695" s="17" t="s">
        <v>233</v>
      </c>
      <c r="G695" s="15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1</v>
      </c>
    </row>
    <row r="696" spans="1:65">
      <c r="A696" s="30"/>
      <c r="B696" s="19" t="s">
        <v>234</v>
      </c>
      <c r="C696" s="9" t="s">
        <v>234</v>
      </c>
      <c r="D696" s="155" t="s">
        <v>252</v>
      </c>
      <c r="E696" s="157" t="s">
        <v>253</v>
      </c>
      <c r="F696" s="157" t="s">
        <v>258</v>
      </c>
      <c r="G696" s="15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 t="s">
        <v>83</v>
      </c>
    </row>
    <row r="697" spans="1:65">
      <c r="A697" s="30"/>
      <c r="B697" s="19"/>
      <c r="C697" s="9"/>
      <c r="D697" s="10" t="s">
        <v>281</v>
      </c>
      <c r="E697" s="11" t="s">
        <v>280</v>
      </c>
      <c r="F697" s="11" t="s">
        <v>281</v>
      </c>
      <c r="G697" s="15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/>
      <c r="C698" s="9"/>
      <c r="D698" s="26" t="s">
        <v>306</v>
      </c>
      <c r="E698" s="26" t="s">
        <v>121</v>
      </c>
      <c r="F698" s="26" t="s">
        <v>307</v>
      </c>
      <c r="G698" s="15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8">
        <v>1</v>
      </c>
      <c r="C699" s="14">
        <v>1</v>
      </c>
      <c r="D699" s="216">
        <v>14</v>
      </c>
      <c r="E699" s="225" t="s">
        <v>97</v>
      </c>
      <c r="F699" s="225" t="s">
        <v>97</v>
      </c>
      <c r="G699" s="217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  <c r="AA699" s="218"/>
      <c r="AB699" s="218"/>
      <c r="AC699" s="218"/>
      <c r="AD699" s="218"/>
      <c r="AE699" s="218"/>
      <c r="AF699" s="218"/>
      <c r="AG699" s="218"/>
      <c r="AH699" s="218"/>
      <c r="AI699" s="218"/>
      <c r="AJ699" s="218"/>
      <c r="AK699" s="218"/>
      <c r="AL699" s="218"/>
      <c r="AM699" s="218"/>
      <c r="AN699" s="218"/>
      <c r="AO699" s="218"/>
      <c r="AP699" s="218"/>
      <c r="AQ699" s="218"/>
      <c r="AR699" s="218"/>
      <c r="AS699" s="218"/>
      <c r="AT699" s="218"/>
      <c r="AU699" s="218"/>
      <c r="AV699" s="218"/>
      <c r="AW699" s="218"/>
      <c r="AX699" s="218"/>
      <c r="AY699" s="218"/>
      <c r="AZ699" s="218"/>
      <c r="BA699" s="218"/>
      <c r="BB699" s="218"/>
      <c r="BC699" s="218"/>
      <c r="BD699" s="218"/>
      <c r="BE699" s="218"/>
      <c r="BF699" s="218"/>
      <c r="BG699" s="218"/>
      <c r="BH699" s="218"/>
      <c r="BI699" s="218"/>
      <c r="BJ699" s="218"/>
      <c r="BK699" s="218"/>
      <c r="BL699" s="218"/>
      <c r="BM699" s="219">
        <v>1</v>
      </c>
    </row>
    <row r="700" spans="1:65">
      <c r="A700" s="30"/>
      <c r="B700" s="19">
        <v>1</v>
      </c>
      <c r="C700" s="9">
        <v>2</v>
      </c>
      <c r="D700" s="220">
        <v>25.999999999999996</v>
      </c>
      <c r="E700" s="226" t="s">
        <v>97</v>
      </c>
      <c r="F700" s="226" t="s">
        <v>97</v>
      </c>
      <c r="G700" s="217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  <c r="AA700" s="218"/>
      <c r="AB700" s="218"/>
      <c r="AC700" s="218"/>
      <c r="AD700" s="218"/>
      <c r="AE700" s="218"/>
      <c r="AF700" s="218"/>
      <c r="AG700" s="218"/>
      <c r="AH700" s="218"/>
      <c r="AI700" s="218"/>
      <c r="AJ700" s="218"/>
      <c r="AK700" s="218"/>
      <c r="AL700" s="218"/>
      <c r="AM700" s="218"/>
      <c r="AN700" s="218"/>
      <c r="AO700" s="218"/>
      <c r="AP700" s="218"/>
      <c r="AQ700" s="218"/>
      <c r="AR700" s="218"/>
      <c r="AS700" s="218"/>
      <c r="AT700" s="218"/>
      <c r="AU700" s="218"/>
      <c r="AV700" s="218"/>
      <c r="AW700" s="218"/>
      <c r="AX700" s="218"/>
      <c r="AY700" s="218"/>
      <c r="AZ700" s="218"/>
      <c r="BA700" s="218"/>
      <c r="BB700" s="218"/>
      <c r="BC700" s="218"/>
      <c r="BD700" s="218"/>
      <c r="BE700" s="218"/>
      <c r="BF700" s="218"/>
      <c r="BG700" s="218"/>
      <c r="BH700" s="218"/>
      <c r="BI700" s="218"/>
      <c r="BJ700" s="218"/>
      <c r="BK700" s="218"/>
      <c r="BL700" s="218"/>
      <c r="BM700" s="219">
        <v>1</v>
      </c>
    </row>
    <row r="701" spans="1:65">
      <c r="A701" s="30"/>
      <c r="B701" s="19">
        <v>1</v>
      </c>
      <c r="C701" s="9">
        <v>3</v>
      </c>
      <c r="D701" s="220">
        <v>14.999999999999998</v>
      </c>
      <c r="E701" s="226" t="s">
        <v>97</v>
      </c>
      <c r="F701" s="226" t="s">
        <v>97</v>
      </c>
      <c r="G701" s="217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  <c r="AA701" s="218"/>
      <c r="AB701" s="218"/>
      <c r="AC701" s="218"/>
      <c r="AD701" s="218"/>
      <c r="AE701" s="218"/>
      <c r="AF701" s="218"/>
      <c r="AG701" s="218"/>
      <c r="AH701" s="218"/>
      <c r="AI701" s="218"/>
      <c r="AJ701" s="218"/>
      <c r="AK701" s="218"/>
      <c r="AL701" s="218"/>
      <c r="AM701" s="218"/>
      <c r="AN701" s="218"/>
      <c r="AO701" s="218"/>
      <c r="AP701" s="218"/>
      <c r="AQ701" s="218"/>
      <c r="AR701" s="218"/>
      <c r="AS701" s="218"/>
      <c r="AT701" s="218"/>
      <c r="AU701" s="218"/>
      <c r="AV701" s="218"/>
      <c r="AW701" s="218"/>
      <c r="AX701" s="218"/>
      <c r="AY701" s="218"/>
      <c r="AZ701" s="218"/>
      <c r="BA701" s="218"/>
      <c r="BB701" s="218"/>
      <c r="BC701" s="218"/>
      <c r="BD701" s="218"/>
      <c r="BE701" s="218"/>
      <c r="BF701" s="218"/>
      <c r="BG701" s="218"/>
      <c r="BH701" s="218"/>
      <c r="BI701" s="218"/>
      <c r="BJ701" s="218"/>
      <c r="BK701" s="218"/>
      <c r="BL701" s="218"/>
      <c r="BM701" s="219">
        <v>16</v>
      </c>
    </row>
    <row r="702" spans="1:65">
      <c r="A702" s="30"/>
      <c r="B702" s="19">
        <v>1</v>
      </c>
      <c r="C702" s="9">
        <v>4</v>
      </c>
      <c r="D702" s="220">
        <v>23</v>
      </c>
      <c r="E702" s="226" t="s">
        <v>97</v>
      </c>
      <c r="F702" s="226" t="s">
        <v>97</v>
      </c>
      <c r="G702" s="217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  <c r="AB702" s="218"/>
      <c r="AC702" s="218"/>
      <c r="AD702" s="218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18"/>
      <c r="AT702" s="218"/>
      <c r="AU702" s="218"/>
      <c r="AV702" s="218"/>
      <c r="AW702" s="218"/>
      <c r="AX702" s="218"/>
      <c r="AY702" s="218"/>
      <c r="AZ702" s="218"/>
      <c r="BA702" s="218"/>
      <c r="BB702" s="218"/>
      <c r="BC702" s="218"/>
      <c r="BD702" s="218"/>
      <c r="BE702" s="218"/>
      <c r="BF702" s="218"/>
      <c r="BG702" s="218"/>
      <c r="BH702" s="218"/>
      <c r="BI702" s="218"/>
      <c r="BJ702" s="218"/>
      <c r="BK702" s="218"/>
      <c r="BL702" s="218"/>
      <c r="BM702" s="219">
        <v>19</v>
      </c>
    </row>
    <row r="703" spans="1:65">
      <c r="A703" s="30"/>
      <c r="B703" s="19">
        <v>1</v>
      </c>
      <c r="C703" s="9">
        <v>5</v>
      </c>
      <c r="D703" s="220">
        <v>18</v>
      </c>
      <c r="E703" s="226" t="s">
        <v>97</v>
      </c>
      <c r="F703" s="226" t="s">
        <v>97</v>
      </c>
      <c r="G703" s="217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  <c r="AB703" s="218"/>
      <c r="AC703" s="218"/>
      <c r="AD703" s="218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18"/>
      <c r="AT703" s="218"/>
      <c r="AU703" s="218"/>
      <c r="AV703" s="218"/>
      <c r="AW703" s="218"/>
      <c r="AX703" s="218"/>
      <c r="AY703" s="218"/>
      <c r="AZ703" s="218"/>
      <c r="BA703" s="218"/>
      <c r="BB703" s="218"/>
      <c r="BC703" s="218"/>
      <c r="BD703" s="218"/>
      <c r="BE703" s="218"/>
      <c r="BF703" s="218"/>
      <c r="BG703" s="218"/>
      <c r="BH703" s="218"/>
      <c r="BI703" s="218"/>
      <c r="BJ703" s="218"/>
      <c r="BK703" s="218"/>
      <c r="BL703" s="218"/>
      <c r="BM703" s="219">
        <v>15</v>
      </c>
    </row>
    <row r="704" spans="1:65">
      <c r="A704" s="30"/>
      <c r="B704" s="19">
        <v>1</v>
      </c>
      <c r="C704" s="9">
        <v>6</v>
      </c>
      <c r="D704" s="220">
        <v>18</v>
      </c>
      <c r="E704" s="226" t="s">
        <v>97</v>
      </c>
      <c r="F704" s="226" t="s">
        <v>97</v>
      </c>
      <c r="G704" s="217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  <c r="AB704" s="218"/>
      <c r="AC704" s="218"/>
      <c r="AD704" s="218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18"/>
      <c r="AT704" s="218"/>
      <c r="AU704" s="218"/>
      <c r="AV704" s="218"/>
      <c r="AW704" s="218"/>
      <c r="AX704" s="218"/>
      <c r="AY704" s="218"/>
      <c r="AZ704" s="218"/>
      <c r="BA704" s="218"/>
      <c r="BB704" s="218"/>
      <c r="BC704" s="218"/>
      <c r="BD704" s="218"/>
      <c r="BE704" s="218"/>
      <c r="BF704" s="218"/>
      <c r="BG704" s="218"/>
      <c r="BH704" s="218"/>
      <c r="BI704" s="218"/>
      <c r="BJ704" s="218"/>
      <c r="BK704" s="218"/>
      <c r="BL704" s="218"/>
      <c r="BM704" s="221"/>
    </row>
    <row r="705" spans="1:65">
      <c r="A705" s="30"/>
      <c r="B705" s="20" t="s">
        <v>237</v>
      </c>
      <c r="C705" s="12"/>
      <c r="D705" s="222">
        <v>19</v>
      </c>
      <c r="E705" s="222" t="s">
        <v>743</v>
      </c>
      <c r="F705" s="222" t="s">
        <v>743</v>
      </c>
      <c r="G705" s="217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  <c r="AB705" s="218"/>
      <c r="AC705" s="218"/>
      <c r="AD705" s="218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18"/>
      <c r="AT705" s="218"/>
      <c r="AU705" s="218"/>
      <c r="AV705" s="218"/>
      <c r="AW705" s="218"/>
      <c r="AX705" s="218"/>
      <c r="AY705" s="218"/>
      <c r="AZ705" s="218"/>
      <c r="BA705" s="218"/>
      <c r="BB705" s="218"/>
      <c r="BC705" s="218"/>
      <c r="BD705" s="218"/>
      <c r="BE705" s="218"/>
      <c r="BF705" s="218"/>
      <c r="BG705" s="218"/>
      <c r="BH705" s="218"/>
      <c r="BI705" s="218"/>
      <c r="BJ705" s="218"/>
      <c r="BK705" s="218"/>
      <c r="BL705" s="218"/>
      <c r="BM705" s="221"/>
    </row>
    <row r="706" spans="1:65">
      <c r="A706" s="30"/>
      <c r="B706" s="3" t="s">
        <v>238</v>
      </c>
      <c r="C706" s="29"/>
      <c r="D706" s="220">
        <v>18</v>
      </c>
      <c r="E706" s="220" t="s">
        <v>743</v>
      </c>
      <c r="F706" s="220" t="s">
        <v>743</v>
      </c>
      <c r="G706" s="217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8"/>
      <c r="AT706" s="218"/>
      <c r="AU706" s="218"/>
      <c r="AV706" s="218"/>
      <c r="AW706" s="218"/>
      <c r="AX706" s="218"/>
      <c r="AY706" s="218"/>
      <c r="AZ706" s="218"/>
      <c r="BA706" s="218"/>
      <c r="BB706" s="218"/>
      <c r="BC706" s="218"/>
      <c r="BD706" s="218"/>
      <c r="BE706" s="218"/>
      <c r="BF706" s="218"/>
      <c r="BG706" s="218"/>
      <c r="BH706" s="218"/>
      <c r="BI706" s="218"/>
      <c r="BJ706" s="218"/>
      <c r="BK706" s="218"/>
      <c r="BL706" s="218"/>
      <c r="BM706" s="221"/>
    </row>
    <row r="707" spans="1:65">
      <c r="A707" s="30"/>
      <c r="B707" s="3" t="s">
        <v>239</v>
      </c>
      <c r="C707" s="29"/>
      <c r="D707" s="220">
        <v>4.6475800154489004</v>
      </c>
      <c r="E707" s="220" t="s">
        <v>743</v>
      </c>
      <c r="F707" s="220" t="s">
        <v>743</v>
      </c>
      <c r="G707" s="217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8"/>
      <c r="AT707" s="218"/>
      <c r="AU707" s="218"/>
      <c r="AV707" s="218"/>
      <c r="AW707" s="218"/>
      <c r="AX707" s="218"/>
      <c r="AY707" s="218"/>
      <c r="AZ707" s="218"/>
      <c r="BA707" s="218"/>
      <c r="BB707" s="218"/>
      <c r="BC707" s="218"/>
      <c r="BD707" s="218"/>
      <c r="BE707" s="218"/>
      <c r="BF707" s="218"/>
      <c r="BG707" s="218"/>
      <c r="BH707" s="218"/>
      <c r="BI707" s="218"/>
      <c r="BJ707" s="218"/>
      <c r="BK707" s="218"/>
      <c r="BL707" s="218"/>
      <c r="BM707" s="221"/>
    </row>
    <row r="708" spans="1:65">
      <c r="A708" s="30"/>
      <c r="B708" s="3" t="s">
        <v>87</v>
      </c>
      <c r="C708" s="29"/>
      <c r="D708" s="13">
        <v>0.24460947449731055</v>
      </c>
      <c r="E708" s="13" t="s">
        <v>743</v>
      </c>
      <c r="F708" s="13" t="s">
        <v>743</v>
      </c>
      <c r="G708" s="15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3" t="s">
        <v>240</v>
      </c>
      <c r="C709" s="29"/>
      <c r="D709" s="13">
        <v>0</v>
      </c>
      <c r="E709" s="13" t="s">
        <v>743</v>
      </c>
      <c r="F709" s="13" t="s">
        <v>743</v>
      </c>
      <c r="G709" s="15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46" t="s">
        <v>241</v>
      </c>
      <c r="C710" s="47"/>
      <c r="D710" s="45" t="s">
        <v>242</v>
      </c>
      <c r="E710" s="45" t="s">
        <v>242</v>
      </c>
      <c r="F710" s="45" t="s">
        <v>242</v>
      </c>
      <c r="G710" s="15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B711" s="31"/>
      <c r="C711" s="20"/>
      <c r="D711" s="20"/>
      <c r="E711" s="20"/>
      <c r="F711" s="20"/>
      <c r="BM711" s="55"/>
    </row>
    <row r="712" spans="1:65" ht="15">
      <c r="B712" s="8" t="s">
        <v>584</v>
      </c>
      <c r="BM712" s="28" t="s">
        <v>278</v>
      </c>
    </row>
    <row r="713" spans="1:65" ht="15">
      <c r="A713" s="25" t="s">
        <v>40</v>
      </c>
      <c r="B713" s="18" t="s">
        <v>114</v>
      </c>
      <c r="C713" s="15" t="s">
        <v>115</v>
      </c>
      <c r="D713" s="16" t="s">
        <v>233</v>
      </c>
      <c r="E713" s="17" t="s">
        <v>233</v>
      </c>
      <c r="F713" s="17" t="s">
        <v>233</v>
      </c>
      <c r="G713" s="17" t="s">
        <v>233</v>
      </c>
      <c r="H713" s="15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1</v>
      </c>
    </row>
    <row r="714" spans="1:65">
      <c r="A714" s="30"/>
      <c r="B714" s="19" t="s">
        <v>234</v>
      </c>
      <c r="C714" s="9" t="s">
        <v>234</v>
      </c>
      <c r="D714" s="155" t="s">
        <v>245</v>
      </c>
      <c r="E714" s="157" t="s">
        <v>253</v>
      </c>
      <c r="F714" s="157" t="s">
        <v>256</v>
      </c>
      <c r="G714" s="157" t="s">
        <v>265</v>
      </c>
      <c r="H714" s="15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 t="s">
        <v>3</v>
      </c>
    </row>
    <row r="715" spans="1:65">
      <c r="A715" s="30"/>
      <c r="B715" s="19"/>
      <c r="C715" s="9"/>
      <c r="D715" s="10" t="s">
        <v>281</v>
      </c>
      <c r="E715" s="11" t="s">
        <v>280</v>
      </c>
      <c r="F715" s="11" t="s">
        <v>280</v>
      </c>
      <c r="G715" s="11" t="s">
        <v>280</v>
      </c>
      <c r="H715" s="15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2</v>
      </c>
    </row>
    <row r="716" spans="1:65">
      <c r="A716" s="30"/>
      <c r="B716" s="19"/>
      <c r="C716" s="9"/>
      <c r="D716" s="26" t="s">
        <v>306</v>
      </c>
      <c r="E716" s="26" t="s">
        <v>121</v>
      </c>
      <c r="F716" s="26" t="s">
        <v>308</v>
      </c>
      <c r="G716" s="26" t="s">
        <v>306</v>
      </c>
      <c r="H716" s="15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2</v>
      </c>
    </row>
    <row r="717" spans="1:65">
      <c r="A717" s="30"/>
      <c r="B717" s="18">
        <v>1</v>
      </c>
      <c r="C717" s="14">
        <v>1</v>
      </c>
      <c r="D717" s="151">
        <v>3.9</v>
      </c>
      <c r="E717" s="22">
        <v>4.7690000000000001</v>
      </c>
      <c r="F717" s="22">
        <v>4.7400102846698893</v>
      </c>
      <c r="G717" s="22">
        <v>4.6747125</v>
      </c>
      <c r="H717" s="15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>
        <v>1</v>
      </c>
      <c r="C718" s="9">
        <v>2</v>
      </c>
      <c r="D718" s="154">
        <v>4</v>
      </c>
      <c r="E718" s="11">
        <v>4.8600000000000003</v>
      </c>
      <c r="F718" s="11">
        <v>4.738629172478575</v>
      </c>
      <c r="G718" s="11">
        <v>4.7291569999999998</v>
      </c>
      <c r="H718" s="15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10</v>
      </c>
    </row>
    <row r="719" spans="1:65">
      <c r="A719" s="30"/>
      <c r="B719" s="19">
        <v>1</v>
      </c>
      <c r="C719" s="9">
        <v>3</v>
      </c>
      <c r="D719" s="154">
        <v>4.0999999999999996</v>
      </c>
      <c r="E719" s="11">
        <v>4.7539999999999996</v>
      </c>
      <c r="F719" s="11">
        <v>4.8408045019015553</v>
      </c>
      <c r="G719" s="11">
        <v>4.780761</v>
      </c>
      <c r="H719" s="15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16</v>
      </c>
    </row>
    <row r="720" spans="1:65">
      <c r="A720" s="30"/>
      <c r="B720" s="19">
        <v>1</v>
      </c>
      <c r="C720" s="9">
        <v>4</v>
      </c>
      <c r="D720" s="154">
        <v>3.9</v>
      </c>
      <c r="E720" s="11">
        <v>4.6360000000000001</v>
      </c>
      <c r="F720" s="11">
        <v>4.7449771217099244</v>
      </c>
      <c r="G720" s="11">
        <v>5.0466755000000001</v>
      </c>
      <c r="H720" s="15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4.7943873593378603</v>
      </c>
    </row>
    <row r="721" spans="1:65">
      <c r="A721" s="30"/>
      <c r="B721" s="19">
        <v>1</v>
      </c>
      <c r="C721" s="9">
        <v>5</v>
      </c>
      <c r="D721" s="154">
        <v>4</v>
      </c>
      <c r="E721" s="11">
        <v>4.8620000000000001</v>
      </c>
      <c r="F721" s="11">
        <v>4.7696879844088897</v>
      </c>
      <c r="G721" s="11">
        <v>4.8300305000000003</v>
      </c>
      <c r="H721" s="15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16</v>
      </c>
    </row>
    <row r="722" spans="1:65">
      <c r="A722" s="30"/>
      <c r="B722" s="19">
        <v>1</v>
      </c>
      <c r="C722" s="9">
        <v>6</v>
      </c>
      <c r="D722" s="154">
        <v>3.9</v>
      </c>
      <c r="E722" s="11">
        <v>4.8860000000000001</v>
      </c>
      <c r="F722" s="11">
        <v>4.6822009029127063</v>
      </c>
      <c r="G722" s="11">
        <v>4.954326</v>
      </c>
      <c r="H722" s="15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20" t="s">
        <v>237</v>
      </c>
      <c r="C723" s="12"/>
      <c r="D723" s="23">
        <v>3.9666666666666663</v>
      </c>
      <c r="E723" s="23">
        <v>4.7945000000000002</v>
      </c>
      <c r="F723" s="23">
        <v>4.7527183280135894</v>
      </c>
      <c r="G723" s="23">
        <v>4.8359437499999993</v>
      </c>
      <c r="H723" s="15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30"/>
      <c r="B724" s="3" t="s">
        <v>238</v>
      </c>
      <c r="C724" s="29"/>
      <c r="D724" s="11">
        <v>3.95</v>
      </c>
      <c r="E724" s="11">
        <v>4.8145000000000007</v>
      </c>
      <c r="F724" s="11">
        <v>4.7424937031899068</v>
      </c>
      <c r="G724" s="11">
        <v>4.8053957500000006</v>
      </c>
      <c r="H724" s="15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239</v>
      </c>
      <c r="C725" s="29"/>
      <c r="D725" s="24">
        <v>8.164965809277254E-2</v>
      </c>
      <c r="E725" s="24">
        <v>9.4479098217542343E-2</v>
      </c>
      <c r="F725" s="24">
        <v>5.1845492486049888E-2</v>
      </c>
      <c r="G725" s="24">
        <v>0.14064228094593392</v>
      </c>
      <c r="H725" s="15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3" t="s">
        <v>87</v>
      </c>
      <c r="C726" s="29"/>
      <c r="D726" s="13">
        <v>2.0583947418346019E-2</v>
      </c>
      <c r="E726" s="13">
        <v>1.9705724938479996E-2</v>
      </c>
      <c r="F726" s="13">
        <v>1.0908597755617224E-2</v>
      </c>
      <c r="G726" s="13">
        <v>2.9082695791474815E-2</v>
      </c>
      <c r="H726" s="15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3" t="s">
        <v>240</v>
      </c>
      <c r="C727" s="29"/>
      <c r="D727" s="13">
        <v>-0.17264368325581192</v>
      </c>
      <c r="E727" s="13">
        <v>2.3494276473190467E-5</v>
      </c>
      <c r="F727" s="13">
        <v>-8.6912108265748689E-3</v>
      </c>
      <c r="G727" s="13">
        <v>8.6677165501032327E-3</v>
      </c>
      <c r="H727" s="15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30"/>
      <c r="B728" s="46" t="s">
        <v>241</v>
      </c>
      <c r="C728" s="47"/>
      <c r="D728" s="45">
        <v>13.08</v>
      </c>
      <c r="E728" s="45">
        <v>0.34</v>
      </c>
      <c r="F728" s="45">
        <v>0.34</v>
      </c>
      <c r="G728" s="45">
        <v>1.01</v>
      </c>
      <c r="H728" s="15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B729" s="31"/>
      <c r="C729" s="20"/>
      <c r="D729" s="20"/>
      <c r="E729" s="20"/>
      <c r="F729" s="20"/>
      <c r="G729" s="20"/>
      <c r="BM729" s="55"/>
    </row>
    <row r="730" spans="1:65" ht="15">
      <c r="B730" s="8" t="s">
        <v>585</v>
      </c>
      <c r="BM730" s="28" t="s">
        <v>278</v>
      </c>
    </row>
    <row r="731" spans="1:65" ht="15">
      <c r="A731" s="25" t="s">
        <v>129</v>
      </c>
      <c r="B731" s="18" t="s">
        <v>114</v>
      </c>
      <c r="C731" s="15" t="s">
        <v>115</v>
      </c>
      <c r="D731" s="16" t="s">
        <v>233</v>
      </c>
      <c r="E731" s="17" t="s">
        <v>233</v>
      </c>
      <c r="F731" s="17" t="s">
        <v>233</v>
      </c>
      <c r="G731" s="15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1</v>
      </c>
    </row>
    <row r="732" spans="1:65">
      <c r="A732" s="30"/>
      <c r="B732" s="19" t="s">
        <v>234</v>
      </c>
      <c r="C732" s="9" t="s">
        <v>234</v>
      </c>
      <c r="D732" s="155" t="s">
        <v>252</v>
      </c>
      <c r="E732" s="157" t="s">
        <v>253</v>
      </c>
      <c r="F732" s="157" t="s">
        <v>258</v>
      </c>
      <c r="G732" s="15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 t="s">
        <v>83</v>
      </c>
    </row>
    <row r="733" spans="1:65">
      <c r="A733" s="30"/>
      <c r="B733" s="19"/>
      <c r="C733" s="9"/>
      <c r="D733" s="10" t="s">
        <v>281</v>
      </c>
      <c r="E733" s="11" t="s">
        <v>280</v>
      </c>
      <c r="F733" s="11" t="s">
        <v>281</v>
      </c>
      <c r="G733" s="15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2</v>
      </c>
    </row>
    <row r="734" spans="1:65">
      <c r="A734" s="30"/>
      <c r="B734" s="19"/>
      <c r="C734" s="9"/>
      <c r="D734" s="26" t="s">
        <v>306</v>
      </c>
      <c r="E734" s="26" t="s">
        <v>121</v>
      </c>
      <c r="F734" s="26" t="s">
        <v>307</v>
      </c>
      <c r="G734" s="15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2</v>
      </c>
    </row>
    <row r="735" spans="1:65">
      <c r="A735" s="30"/>
      <c r="B735" s="18">
        <v>1</v>
      </c>
      <c r="C735" s="14">
        <v>1</v>
      </c>
      <c r="D735" s="151" t="s">
        <v>97</v>
      </c>
      <c r="E735" s="151" t="s">
        <v>109</v>
      </c>
      <c r="F735" s="151" t="s">
        <v>109</v>
      </c>
      <c r="G735" s="15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</v>
      </c>
    </row>
    <row r="736" spans="1:65">
      <c r="A736" s="30"/>
      <c r="B736" s="19">
        <v>1</v>
      </c>
      <c r="C736" s="9">
        <v>2</v>
      </c>
      <c r="D736" s="154" t="s">
        <v>97</v>
      </c>
      <c r="E736" s="154" t="s">
        <v>109</v>
      </c>
      <c r="F736" s="154" t="s">
        <v>109</v>
      </c>
      <c r="G736" s="15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</v>
      </c>
    </row>
    <row r="737" spans="1:65">
      <c r="A737" s="30"/>
      <c r="B737" s="19">
        <v>1</v>
      </c>
      <c r="C737" s="9">
        <v>3</v>
      </c>
      <c r="D737" s="154" t="s">
        <v>97</v>
      </c>
      <c r="E737" s="154" t="s">
        <v>109</v>
      </c>
      <c r="F737" s="154" t="s">
        <v>109</v>
      </c>
      <c r="G737" s="15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16</v>
      </c>
    </row>
    <row r="738" spans="1:65">
      <c r="A738" s="30"/>
      <c r="B738" s="19">
        <v>1</v>
      </c>
      <c r="C738" s="9">
        <v>4</v>
      </c>
      <c r="D738" s="154" t="s">
        <v>97</v>
      </c>
      <c r="E738" s="154" t="s">
        <v>109</v>
      </c>
      <c r="F738" s="154" t="s">
        <v>109</v>
      </c>
      <c r="G738" s="15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 t="s">
        <v>109</v>
      </c>
    </row>
    <row r="739" spans="1:65">
      <c r="A739" s="30"/>
      <c r="B739" s="19">
        <v>1</v>
      </c>
      <c r="C739" s="9">
        <v>5</v>
      </c>
      <c r="D739" s="154" t="s">
        <v>97</v>
      </c>
      <c r="E739" s="154" t="s">
        <v>109</v>
      </c>
      <c r="F739" s="154" t="s">
        <v>109</v>
      </c>
      <c r="G739" s="15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12</v>
      </c>
    </row>
    <row r="740" spans="1:65">
      <c r="A740" s="30"/>
      <c r="B740" s="19">
        <v>1</v>
      </c>
      <c r="C740" s="9">
        <v>6</v>
      </c>
      <c r="D740" s="154" t="s">
        <v>97</v>
      </c>
      <c r="E740" s="154" t="s">
        <v>109</v>
      </c>
      <c r="F740" s="154" t="s">
        <v>109</v>
      </c>
      <c r="G740" s="15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20" t="s">
        <v>237</v>
      </c>
      <c r="C741" s="12"/>
      <c r="D741" s="23" t="s">
        <v>743</v>
      </c>
      <c r="E741" s="23" t="s">
        <v>743</v>
      </c>
      <c r="F741" s="23" t="s">
        <v>743</v>
      </c>
      <c r="G741" s="15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3" t="s">
        <v>238</v>
      </c>
      <c r="C742" s="29"/>
      <c r="D742" s="11" t="s">
        <v>743</v>
      </c>
      <c r="E742" s="11" t="s">
        <v>743</v>
      </c>
      <c r="F742" s="11" t="s">
        <v>743</v>
      </c>
      <c r="G742" s="15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239</v>
      </c>
      <c r="C743" s="29"/>
      <c r="D743" s="24" t="s">
        <v>743</v>
      </c>
      <c r="E743" s="24" t="s">
        <v>743</v>
      </c>
      <c r="F743" s="24" t="s">
        <v>743</v>
      </c>
      <c r="G743" s="15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3" t="s">
        <v>87</v>
      </c>
      <c r="C744" s="29"/>
      <c r="D744" s="13" t="s">
        <v>743</v>
      </c>
      <c r="E744" s="13" t="s">
        <v>743</v>
      </c>
      <c r="F744" s="13" t="s">
        <v>743</v>
      </c>
      <c r="G744" s="15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3" t="s">
        <v>240</v>
      </c>
      <c r="C745" s="29"/>
      <c r="D745" s="13" t="s">
        <v>743</v>
      </c>
      <c r="E745" s="13" t="s">
        <v>743</v>
      </c>
      <c r="F745" s="13" t="s">
        <v>743</v>
      </c>
      <c r="G745" s="15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30"/>
      <c r="B746" s="46" t="s">
        <v>241</v>
      </c>
      <c r="C746" s="47"/>
      <c r="D746" s="45" t="s">
        <v>242</v>
      </c>
      <c r="E746" s="45" t="s">
        <v>242</v>
      </c>
      <c r="F746" s="45" t="s">
        <v>242</v>
      </c>
      <c r="G746" s="15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B747" s="31"/>
      <c r="C747" s="20"/>
      <c r="D747" s="20"/>
      <c r="E747" s="20"/>
      <c r="F747" s="20"/>
      <c r="BM747" s="55"/>
    </row>
    <row r="748" spans="1:65" ht="15">
      <c r="B748" s="8" t="s">
        <v>586</v>
      </c>
      <c r="BM748" s="28" t="s">
        <v>67</v>
      </c>
    </row>
    <row r="749" spans="1:65" ht="15">
      <c r="A749" s="25" t="s">
        <v>43</v>
      </c>
      <c r="B749" s="18" t="s">
        <v>114</v>
      </c>
      <c r="C749" s="15" t="s">
        <v>115</v>
      </c>
      <c r="D749" s="16" t="s">
        <v>233</v>
      </c>
      <c r="E749" s="17" t="s">
        <v>233</v>
      </c>
      <c r="F749" s="17" t="s">
        <v>233</v>
      </c>
      <c r="G749" s="17" t="s">
        <v>233</v>
      </c>
      <c r="H749" s="17" t="s">
        <v>233</v>
      </c>
      <c r="I749" s="17" t="s">
        <v>233</v>
      </c>
      <c r="J749" s="17" t="s">
        <v>233</v>
      </c>
      <c r="K749" s="17" t="s">
        <v>233</v>
      </c>
      <c r="L749" s="17" t="s">
        <v>233</v>
      </c>
      <c r="M749" s="17" t="s">
        <v>233</v>
      </c>
      <c r="N749" s="17" t="s">
        <v>233</v>
      </c>
      <c r="O749" s="17" t="s">
        <v>233</v>
      </c>
      <c r="P749" s="17" t="s">
        <v>233</v>
      </c>
      <c r="Q749" s="17" t="s">
        <v>233</v>
      </c>
      <c r="R749" s="17" t="s">
        <v>233</v>
      </c>
      <c r="S749" s="17" t="s">
        <v>233</v>
      </c>
      <c r="T749" s="17" t="s">
        <v>233</v>
      </c>
      <c r="U749" s="158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1</v>
      </c>
    </row>
    <row r="750" spans="1:65">
      <c r="A750" s="30"/>
      <c r="B750" s="19" t="s">
        <v>234</v>
      </c>
      <c r="C750" s="9" t="s">
        <v>234</v>
      </c>
      <c r="D750" s="155" t="s">
        <v>245</v>
      </c>
      <c r="E750" s="157" t="s">
        <v>247</v>
      </c>
      <c r="F750" s="157" t="s">
        <v>248</v>
      </c>
      <c r="G750" s="157" t="s">
        <v>249</v>
      </c>
      <c r="H750" s="157" t="s">
        <v>250</v>
      </c>
      <c r="I750" s="157" t="s">
        <v>251</v>
      </c>
      <c r="J750" s="157" t="s">
        <v>252</v>
      </c>
      <c r="K750" s="157" t="s">
        <v>253</v>
      </c>
      <c r="L750" s="157" t="s">
        <v>256</v>
      </c>
      <c r="M750" s="157" t="s">
        <v>258</v>
      </c>
      <c r="N750" s="157" t="s">
        <v>260</v>
      </c>
      <c r="O750" s="157" t="s">
        <v>261</v>
      </c>
      <c r="P750" s="157" t="s">
        <v>266</v>
      </c>
      <c r="Q750" s="157" t="s">
        <v>268</v>
      </c>
      <c r="R750" s="157" t="s">
        <v>269</v>
      </c>
      <c r="S750" s="157" t="s">
        <v>270</v>
      </c>
      <c r="T750" s="157" t="s">
        <v>271</v>
      </c>
      <c r="U750" s="158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 t="s">
        <v>3</v>
      </c>
    </row>
    <row r="751" spans="1:65">
      <c r="A751" s="30"/>
      <c r="B751" s="19"/>
      <c r="C751" s="9"/>
      <c r="D751" s="10" t="s">
        <v>281</v>
      </c>
      <c r="E751" s="11" t="s">
        <v>280</v>
      </c>
      <c r="F751" s="11" t="s">
        <v>280</v>
      </c>
      <c r="G751" s="11" t="s">
        <v>280</v>
      </c>
      <c r="H751" s="11" t="s">
        <v>280</v>
      </c>
      <c r="I751" s="11" t="s">
        <v>280</v>
      </c>
      <c r="J751" s="11" t="s">
        <v>281</v>
      </c>
      <c r="K751" s="11" t="s">
        <v>280</v>
      </c>
      <c r="L751" s="11" t="s">
        <v>280</v>
      </c>
      <c r="M751" s="11" t="s">
        <v>281</v>
      </c>
      <c r="N751" s="11" t="s">
        <v>281</v>
      </c>
      <c r="O751" s="11" t="s">
        <v>281</v>
      </c>
      <c r="P751" s="11" t="s">
        <v>280</v>
      </c>
      <c r="Q751" s="11" t="s">
        <v>281</v>
      </c>
      <c r="R751" s="11" t="s">
        <v>281</v>
      </c>
      <c r="S751" s="11" t="s">
        <v>281</v>
      </c>
      <c r="T751" s="11" t="s">
        <v>280</v>
      </c>
      <c r="U751" s="158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/>
      <c r="C752" s="9"/>
      <c r="D752" s="26" t="s">
        <v>306</v>
      </c>
      <c r="E752" s="26" t="s">
        <v>306</v>
      </c>
      <c r="F752" s="26" t="s">
        <v>306</v>
      </c>
      <c r="G752" s="26" t="s">
        <v>306</v>
      </c>
      <c r="H752" s="26" t="s">
        <v>306</v>
      </c>
      <c r="I752" s="26" t="s">
        <v>306</v>
      </c>
      <c r="J752" s="26" t="s">
        <v>306</v>
      </c>
      <c r="K752" s="26" t="s">
        <v>121</v>
      </c>
      <c r="L752" s="26" t="s">
        <v>308</v>
      </c>
      <c r="M752" s="26" t="s">
        <v>307</v>
      </c>
      <c r="N752" s="26" t="s">
        <v>307</v>
      </c>
      <c r="O752" s="26" t="s">
        <v>309</v>
      </c>
      <c r="P752" s="26" t="s">
        <v>309</v>
      </c>
      <c r="Q752" s="26" t="s">
        <v>309</v>
      </c>
      <c r="R752" s="26" t="s">
        <v>309</v>
      </c>
      <c r="S752" s="26" t="s">
        <v>306</v>
      </c>
      <c r="T752" s="26" t="s">
        <v>308</v>
      </c>
      <c r="U752" s="158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8">
        <v>1</v>
      </c>
      <c r="C753" s="14">
        <v>1</v>
      </c>
      <c r="D753" s="216">
        <v>17.600000000000001</v>
      </c>
      <c r="E753" s="216">
        <v>16.899999999999999</v>
      </c>
      <c r="F753" s="216">
        <v>17.3</v>
      </c>
      <c r="G753" s="216">
        <v>14</v>
      </c>
      <c r="H753" s="216">
        <v>15.400000000000002</v>
      </c>
      <c r="I753" s="216">
        <v>15.400000000000002</v>
      </c>
      <c r="J753" s="216">
        <v>13.7</v>
      </c>
      <c r="K753" s="216">
        <v>18.149999999999999</v>
      </c>
      <c r="L753" s="216">
        <v>16.724854325107327</v>
      </c>
      <c r="M753" s="216">
        <v>17.328209754389086</v>
      </c>
      <c r="N753" s="225">
        <v>22.2</v>
      </c>
      <c r="O753" s="216">
        <v>13.6</v>
      </c>
      <c r="P753" s="216">
        <v>17.399999999999999</v>
      </c>
      <c r="Q753" s="216">
        <v>15</v>
      </c>
      <c r="R753" s="216">
        <v>15.9</v>
      </c>
      <c r="S753" s="216">
        <v>18</v>
      </c>
      <c r="T753" s="216">
        <v>17.2</v>
      </c>
      <c r="U753" s="217"/>
      <c r="V753" s="218"/>
      <c r="W753" s="218"/>
      <c r="X753" s="218"/>
      <c r="Y753" s="218"/>
      <c r="Z753" s="218"/>
      <c r="AA753" s="218"/>
      <c r="AB753" s="218"/>
      <c r="AC753" s="218"/>
      <c r="AD753" s="218"/>
      <c r="AE753" s="218"/>
      <c r="AF753" s="218"/>
      <c r="AG753" s="218"/>
      <c r="AH753" s="218"/>
      <c r="AI753" s="218"/>
      <c r="AJ753" s="218"/>
      <c r="AK753" s="218"/>
      <c r="AL753" s="218"/>
      <c r="AM753" s="218"/>
      <c r="AN753" s="218"/>
      <c r="AO753" s="218"/>
      <c r="AP753" s="218"/>
      <c r="AQ753" s="218"/>
      <c r="AR753" s="218"/>
      <c r="AS753" s="218"/>
      <c r="AT753" s="218"/>
      <c r="AU753" s="218"/>
      <c r="AV753" s="218"/>
      <c r="AW753" s="218"/>
      <c r="AX753" s="218"/>
      <c r="AY753" s="218"/>
      <c r="AZ753" s="218"/>
      <c r="BA753" s="218"/>
      <c r="BB753" s="218"/>
      <c r="BC753" s="218"/>
      <c r="BD753" s="218"/>
      <c r="BE753" s="218"/>
      <c r="BF753" s="218"/>
      <c r="BG753" s="218"/>
      <c r="BH753" s="218"/>
      <c r="BI753" s="218"/>
      <c r="BJ753" s="218"/>
      <c r="BK753" s="218"/>
      <c r="BL753" s="218"/>
      <c r="BM753" s="219">
        <v>1</v>
      </c>
    </row>
    <row r="754" spans="1:65">
      <c r="A754" s="30"/>
      <c r="B754" s="19">
        <v>1</v>
      </c>
      <c r="C754" s="9">
        <v>2</v>
      </c>
      <c r="D754" s="220">
        <v>17.7</v>
      </c>
      <c r="E754" s="220">
        <v>17.100000000000001</v>
      </c>
      <c r="F754" s="220">
        <v>19</v>
      </c>
      <c r="G754" s="220">
        <v>13.4</v>
      </c>
      <c r="H754" s="220">
        <v>15.400000000000002</v>
      </c>
      <c r="I754" s="220">
        <v>14.8</v>
      </c>
      <c r="J754" s="220">
        <v>12.9</v>
      </c>
      <c r="K754" s="220">
        <v>18.03</v>
      </c>
      <c r="L754" s="220">
        <v>16.27456970448813</v>
      </c>
      <c r="M754" s="220">
        <v>17.501231854254097</v>
      </c>
      <c r="N754" s="226">
        <v>21.9</v>
      </c>
      <c r="O754" s="220">
        <v>13.5</v>
      </c>
      <c r="P754" s="220">
        <v>17.7</v>
      </c>
      <c r="Q754" s="220">
        <v>14.5</v>
      </c>
      <c r="R754" s="220">
        <v>15.5</v>
      </c>
      <c r="S754" s="220">
        <v>18.3</v>
      </c>
      <c r="T754" s="220">
        <v>17.600000000000001</v>
      </c>
      <c r="U754" s="217"/>
      <c r="V754" s="218"/>
      <c r="W754" s="218"/>
      <c r="X754" s="218"/>
      <c r="Y754" s="218"/>
      <c r="Z754" s="218"/>
      <c r="AA754" s="218"/>
      <c r="AB754" s="218"/>
      <c r="AC754" s="218"/>
      <c r="AD754" s="218"/>
      <c r="AE754" s="218"/>
      <c r="AF754" s="218"/>
      <c r="AG754" s="218"/>
      <c r="AH754" s="218"/>
      <c r="AI754" s="218"/>
      <c r="AJ754" s="218"/>
      <c r="AK754" s="218"/>
      <c r="AL754" s="218"/>
      <c r="AM754" s="218"/>
      <c r="AN754" s="218"/>
      <c r="AO754" s="218"/>
      <c r="AP754" s="218"/>
      <c r="AQ754" s="218"/>
      <c r="AR754" s="218"/>
      <c r="AS754" s="218"/>
      <c r="AT754" s="218"/>
      <c r="AU754" s="218"/>
      <c r="AV754" s="218"/>
      <c r="AW754" s="218"/>
      <c r="AX754" s="218"/>
      <c r="AY754" s="218"/>
      <c r="AZ754" s="218"/>
      <c r="BA754" s="218"/>
      <c r="BB754" s="218"/>
      <c r="BC754" s="218"/>
      <c r="BD754" s="218"/>
      <c r="BE754" s="218"/>
      <c r="BF754" s="218"/>
      <c r="BG754" s="218"/>
      <c r="BH754" s="218"/>
      <c r="BI754" s="218"/>
      <c r="BJ754" s="218"/>
      <c r="BK754" s="218"/>
      <c r="BL754" s="218"/>
      <c r="BM754" s="219">
        <v>43</v>
      </c>
    </row>
    <row r="755" spans="1:65">
      <c r="A755" s="30"/>
      <c r="B755" s="19">
        <v>1</v>
      </c>
      <c r="C755" s="9">
        <v>3</v>
      </c>
      <c r="D755" s="220">
        <v>18</v>
      </c>
      <c r="E755" s="220">
        <v>15.2</v>
      </c>
      <c r="F755" s="220">
        <v>17.3</v>
      </c>
      <c r="G755" s="220">
        <v>13.2</v>
      </c>
      <c r="H755" s="220">
        <v>15.2</v>
      </c>
      <c r="I755" s="220">
        <v>15.6</v>
      </c>
      <c r="J755" s="220">
        <v>13.8</v>
      </c>
      <c r="K755" s="220">
        <v>18.09</v>
      </c>
      <c r="L755" s="220">
        <v>16.678132263015254</v>
      </c>
      <c r="M755" s="220">
        <v>17.626719922610196</v>
      </c>
      <c r="N755" s="226">
        <v>22.3</v>
      </c>
      <c r="O755" s="220">
        <v>13.4</v>
      </c>
      <c r="P755" s="220">
        <v>17.3</v>
      </c>
      <c r="Q755" s="220">
        <v>14.5</v>
      </c>
      <c r="R755" s="220">
        <v>15.7</v>
      </c>
      <c r="S755" s="220">
        <v>17</v>
      </c>
      <c r="T755" s="220">
        <v>16.5</v>
      </c>
      <c r="U755" s="217"/>
      <c r="V755" s="218"/>
      <c r="W755" s="218"/>
      <c r="X755" s="218"/>
      <c r="Y755" s="218"/>
      <c r="Z755" s="218"/>
      <c r="AA755" s="218"/>
      <c r="AB755" s="218"/>
      <c r="AC755" s="218"/>
      <c r="AD755" s="218"/>
      <c r="AE755" s="218"/>
      <c r="AF755" s="218"/>
      <c r="AG755" s="218"/>
      <c r="AH755" s="218"/>
      <c r="AI755" s="218"/>
      <c r="AJ755" s="218"/>
      <c r="AK755" s="218"/>
      <c r="AL755" s="218"/>
      <c r="AM755" s="218"/>
      <c r="AN755" s="218"/>
      <c r="AO755" s="218"/>
      <c r="AP755" s="218"/>
      <c r="AQ755" s="218"/>
      <c r="AR755" s="218"/>
      <c r="AS755" s="218"/>
      <c r="AT755" s="218"/>
      <c r="AU755" s="218"/>
      <c r="AV755" s="218"/>
      <c r="AW755" s="218"/>
      <c r="AX755" s="218"/>
      <c r="AY755" s="218"/>
      <c r="AZ755" s="218"/>
      <c r="BA755" s="218"/>
      <c r="BB755" s="218"/>
      <c r="BC755" s="218"/>
      <c r="BD755" s="218"/>
      <c r="BE755" s="218"/>
      <c r="BF755" s="218"/>
      <c r="BG755" s="218"/>
      <c r="BH755" s="218"/>
      <c r="BI755" s="218"/>
      <c r="BJ755" s="218"/>
      <c r="BK755" s="218"/>
      <c r="BL755" s="218"/>
      <c r="BM755" s="219">
        <v>16</v>
      </c>
    </row>
    <row r="756" spans="1:65">
      <c r="A756" s="30"/>
      <c r="B756" s="19">
        <v>1</v>
      </c>
      <c r="C756" s="9">
        <v>4</v>
      </c>
      <c r="D756" s="220">
        <v>16.7</v>
      </c>
      <c r="E756" s="220">
        <v>16.3</v>
      </c>
      <c r="F756" s="220">
        <v>18.600000000000001</v>
      </c>
      <c r="G756" s="220">
        <v>13.8</v>
      </c>
      <c r="H756" s="220">
        <v>15.6</v>
      </c>
      <c r="I756" s="220">
        <v>15.2</v>
      </c>
      <c r="J756" s="220">
        <v>13.6</v>
      </c>
      <c r="K756" s="220">
        <v>18.03</v>
      </c>
      <c r="L756" s="220">
        <v>16.391103306237632</v>
      </c>
      <c r="M756" s="220">
        <v>17.696821700099697</v>
      </c>
      <c r="N756" s="226">
        <v>22.3</v>
      </c>
      <c r="O756" s="220">
        <v>13.2</v>
      </c>
      <c r="P756" s="220">
        <v>17.5</v>
      </c>
      <c r="Q756" s="238">
        <v>16.2</v>
      </c>
      <c r="R756" s="220">
        <v>16</v>
      </c>
      <c r="S756" s="220">
        <v>17.2</v>
      </c>
      <c r="T756" s="220">
        <v>16.8</v>
      </c>
      <c r="U756" s="217"/>
      <c r="V756" s="218"/>
      <c r="W756" s="218"/>
      <c r="X756" s="218"/>
      <c r="Y756" s="218"/>
      <c r="Z756" s="218"/>
      <c r="AA756" s="218"/>
      <c r="AB756" s="218"/>
      <c r="AC756" s="218"/>
      <c r="AD756" s="218"/>
      <c r="AE756" s="218"/>
      <c r="AF756" s="218"/>
      <c r="AG756" s="218"/>
      <c r="AH756" s="218"/>
      <c r="AI756" s="218"/>
      <c r="AJ756" s="218"/>
      <c r="AK756" s="218"/>
      <c r="AL756" s="218"/>
      <c r="AM756" s="218"/>
      <c r="AN756" s="218"/>
      <c r="AO756" s="218"/>
      <c r="AP756" s="218"/>
      <c r="AQ756" s="218"/>
      <c r="AR756" s="218"/>
      <c r="AS756" s="218"/>
      <c r="AT756" s="218"/>
      <c r="AU756" s="218"/>
      <c r="AV756" s="218"/>
      <c r="AW756" s="218"/>
      <c r="AX756" s="218"/>
      <c r="AY756" s="218"/>
      <c r="AZ756" s="218"/>
      <c r="BA756" s="218"/>
      <c r="BB756" s="218"/>
      <c r="BC756" s="218"/>
      <c r="BD756" s="218"/>
      <c r="BE756" s="218"/>
      <c r="BF756" s="218"/>
      <c r="BG756" s="218"/>
      <c r="BH756" s="218"/>
      <c r="BI756" s="218"/>
      <c r="BJ756" s="218"/>
      <c r="BK756" s="218"/>
      <c r="BL756" s="218"/>
      <c r="BM756" s="219">
        <v>16.101983000736183</v>
      </c>
    </row>
    <row r="757" spans="1:65">
      <c r="A757" s="30"/>
      <c r="B757" s="19">
        <v>1</v>
      </c>
      <c r="C757" s="9">
        <v>5</v>
      </c>
      <c r="D757" s="220">
        <v>17.2</v>
      </c>
      <c r="E757" s="220">
        <v>15.299999999999999</v>
      </c>
      <c r="F757" s="220">
        <v>17.5</v>
      </c>
      <c r="G757" s="220">
        <v>13.8</v>
      </c>
      <c r="H757" s="220">
        <v>15.8</v>
      </c>
      <c r="I757" s="220">
        <v>14.6</v>
      </c>
      <c r="J757" s="220">
        <v>13.6</v>
      </c>
      <c r="K757" s="220">
        <v>18.18</v>
      </c>
      <c r="L757" s="238">
        <v>17.766787088809593</v>
      </c>
      <c r="M757" s="220">
        <v>17.445512426407078</v>
      </c>
      <c r="N757" s="226">
        <v>22.3</v>
      </c>
      <c r="O757" s="238">
        <v>14.6</v>
      </c>
      <c r="P757" s="220">
        <v>17.600000000000001</v>
      </c>
      <c r="Q757" s="220">
        <v>14.9</v>
      </c>
      <c r="R757" s="220">
        <v>16</v>
      </c>
      <c r="S757" s="220">
        <v>18.5</v>
      </c>
      <c r="T757" s="220">
        <v>16.899999999999999</v>
      </c>
      <c r="U757" s="217"/>
      <c r="V757" s="218"/>
      <c r="W757" s="218"/>
      <c r="X757" s="218"/>
      <c r="Y757" s="218"/>
      <c r="Z757" s="218"/>
      <c r="AA757" s="218"/>
      <c r="AB757" s="218"/>
      <c r="AC757" s="218"/>
      <c r="AD757" s="218"/>
      <c r="AE757" s="218"/>
      <c r="AF757" s="218"/>
      <c r="AG757" s="218"/>
      <c r="AH757" s="218"/>
      <c r="AI757" s="218"/>
      <c r="AJ757" s="218"/>
      <c r="AK757" s="218"/>
      <c r="AL757" s="218"/>
      <c r="AM757" s="218"/>
      <c r="AN757" s="218"/>
      <c r="AO757" s="218"/>
      <c r="AP757" s="218"/>
      <c r="AQ757" s="218"/>
      <c r="AR757" s="218"/>
      <c r="AS757" s="218"/>
      <c r="AT757" s="218"/>
      <c r="AU757" s="218"/>
      <c r="AV757" s="218"/>
      <c r="AW757" s="218"/>
      <c r="AX757" s="218"/>
      <c r="AY757" s="218"/>
      <c r="AZ757" s="218"/>
      <c r="BA757" s="218"/>
      <c r="BB757" s="218"/>
      <c r="BC757" s="218"/>
      <c r="BD757" s="218"/>
      <c r="BE757" s="218"/>
      <c r="BF757" s="218"/>
      <c r="BG757" s="218"/>
      <c r="BH757" s="218"/>
      <c r="BI757" s="218"/>
      <c r="BJ757" s="218"/>
      <c r="BK757" s="218"/>
      <c r="BL757" s="218"/>
      <c r="BM757" s="219">
        <v>99</v>
      </c>
    </row>
    <row r="758" spans="1:65">
      <c r="A758" s="30"/>
      <c r="B758" s="19">
        <v>1</v>
      </c>
      <c r="C758" s="9">
        <v>6</v>
      </c>
      <c r="D758" s="220">
        <v>17.8</v>
      </c>
      <c r="E758" s="220">
        <v>17</v>
      </c>
      <c r="F758" s="220">
        <v>18.2</v>
      </c>
      <c r="G758" s="220">
        <v>14.3</v>
      </c>
      <c r="H758" s="220">
        <v>15.2</v>
      </c>
      <c r="I758" s="220">
        <v>14.8</v>
      </c>
      <c r="J758" s="220">
        <v>13</v>
      </c>
      <c r="K758" s="220">
        <v>18.21</v>
      </c>
      <c r="L758" s="220">
        <v>16.310072012370028</v>
      </c>
      <c r="M758" s="220">
        <v>17.287394479451716</v>
      </c>
      <c r="N758" s="226">
        <v>22.1</v>
      </c>
      <c r="O758" s="220">
        <v>13.8</v>
      </c>
      <c r="P758" s="220">
        <v>17.5</v>
      </c>
      <c r="Q758" s="220">
        <v>14.9</v>
      </c>
      <c r="R758" s="220">
        <v>15.8</v>
      </c>
      <c r="S758" s="220">
        <v>16.7</v>
      </c>
      <c r="T758" s="220">
        <v>16.399999999999999</v>
      </c>
      <c r="U758" s="217"/>
      <c r="V758" s="218"/>
      <c r="W758" s="218"/>
      <c r="X758" s="218"/>
      <c r="Y758" s="218"/>
      <c r="Z758" s="218"/>
      <c r="AA758" s="218"/>
      <c r="AB758" s="218"/>
      <c r="AC758" s="218"/>
      <c r="AD758" s="218"/>
      <c r="AE758" s="218"/>
      <c r="AF758" s="218"/>
      <c r="AG758" s="218"/>
      <c r="AH758" s="218"/>
      <c r="AI758" s="218"/>
      <c r="AJ758" s="218"/>
      <c r="AK758" s="218"/>
      <c r="AL758" s="218"/>
      <c r="AM758" s="218"/>
      <c r="AN758" s="218"/>
      <c r="AO758" s="218"/>
      <c r="AP758" s="218"/>
      <c r="AQ758" s="218"/>
      <c r="AR758" s="218"/>
      <c r="AS758" s="218"/>
      <c r="AT758" s="218"/>
      <c r="AU758" s="218"/>
      <c r="AV758" s="218"/>
      <c r="AW758" s="218"/>
      <c r="AX758" s="218"/>
      <c r="AY758" s="218"/>
      <c r="AZ758" s="218"/>
      <c r="BA758" s="218"/>
      <c r="BB758" s="218"/>
      <c r="BC758" s="218"/>
      <c r="BD758" s="218"/>
      <c r="BE758" s="218"/>
      <c r="BF758" s="218"/>
      <c r="BG758" s="218"/>
      <c r="BH758" s="218"/>
      <c r="BI758" s="218"/>
      <c r="BJ758" s="218"/>
      <c r="BK758" s="218"/>
      <c r="BL758" s="218"/>
      <c r="BM758" s="221"/>
    </row>
    <row r="759" spans="1:65">
      <c r="A759" s="30"/>
      <c r="B759" s="20" t="s">
        <v>237</v>
      </c>
      <c r="C759" s="12"/>
      <c r="D759" s="222">
        <v>17.5</v>
      </c>
      <c r="E759" s="222">
        <v>16.3</v>
      </c>
      <c r="F759" s="222">
        <v>17.983333333333331</v>
      </c>
      <c r="G759" s="222">
        <v>13.749999999999998</v>
      </c>
      <c r="H759" s="222">
        <v>15.433333333333335</v>
      </c>
      <c r="I759" s="222">
        <v>15.066666666666665</v>
      </c>
      <c r="J759" s="222">
        <v>13.433333333333335</v>
      </c>
      <c r="K759" s="222">
        <v>18.114999999999998</v>
      </c>
      <c r="L759" s="222">
        <v>16.690919783337993</v>
      </c>
      <c r="M759" s="222">
        <v>17.480981689535309</v>
      </c>
      <c r="N759" s="222">
        <v>22.183333333333334</v>
      </c>
      <c r="O759" s="222">
        <v>13.683333333333332</v>
      </c>
      <c r="P759" s="222">
        <v>17.5</v>
      </c>
      <c r="Q759" s="222">
        <v>15.000000000000002</v>
      </c>
      <c r="R759" s="222">
        <v>15.816666666666665</v>
      </c>
      <c r="S759" s="222">
        <v>17.616666666666667</v>
      </c>
      <c r="T759" s="222">
        <v>16.900000000000002</v>
      </c>
      <c r="U759" s="217"/>
      <c r="V759" s="218"/>
      <c r="W759" s="218"/>
      <c r="X759" s="218"/>
      <c r="Y759" s="218"/>
      <c r="Z759" s="218"/>
      <c r="AA759" s="218"/>
      <c r="AB759" s="218"/>
      <c r="AC759" s="218"/>
      <c r="AD759" s="218"/>
      <c r="AE759" s="218"/>
      <c r="AF759" s="218"/>
      <c r="AG759" s="218"/>
      <c r="AH759" s="218"/>
      <c r="AI759" s="218"/>
      <c r="AJ759" s="218"/>
      <c r="AK759" s="218"/>
      <c r="AL759" s="218"/>
      <c r="AM759" s="218"/>
      <c r="AN759" s="218"/>
      <c r="AO759" s="218"/>
      <c r="AP759" s="218"/>
      <c r="AQ759" s="218"/>
      <c r="AR759" s="218"/>
      <c r="AS759" s="218"/>
      <c r="AT759" s="218"/>
      <c r="AU759" s="218"/>
      <c r="AV759" s="218"/>
      <c r="AW759" s="218"/>
      <c r="AX759" s="218"/>
      <c r="AY759" s="218"/>
      <c r="AZ759" s="218"/>
      <c r="BA759" s="218"/>
      <c r="BB759" s="218"/>
      <c r="BC759" s="218"/>
      <c r="BD759" s="218"/>
      <c r="BE759" s="218"/>
      <c r="BF759" s="218"/>
      <c r="BG759" s="218"/>
      <c r="BH759" s="218"/>
      <c r="BI759" s="218"/>
      <c r="BJ759" s="218"/>
      <c r="BK759" s="218"/>
      <c r="BL759" s="218"/>
      <c r="BM759" s="221"/>
    </row>
    <row r="760" spans="1:65">
      <c r="A760" s="30"/>
      <c r="B760" s="3" t="s">
        <v>238</v>
      </c>
      <c r="C760" s="29"/>
      <c r="D760" s="220">
        <v>17.649999999999999</v>
      </c>
      <c r="E760" s="220">
        <v>16.600000000000001</v>
      </c>
      <c r="F760" s="220">
        <v>17.850000000000001</v>
      </c>
      <c r="G760" s="220">
        <v>13.8</v>
      </c>
      <c r="H760" s="220">
        <v>15.400000000000002</v>
      </c>
      <c r="I760" s="220">
        <v>15</v>
      </c>
      <c r="J760" s="220">
        <v>13.6</v>
      </c>
      <c r="K760" s="220">
        <v>18.119999999999997</v>
      </c>
      <c r="L760" s="220">
        <v>16.534617784626441</v>
      </c>
      <c r="M760" s="220">
        <v>17.473372140330589</v>
      </c>
      <c r="N760" s="220">
        <v>22.25</v>
      </c>
      <c r="O760" s="220">
        <v>13.55</v>
      </c>
      <c r="P760" s="220">
        <v>17.5</v>
      </c>
      <c r="Q760" s="220">
        <v>14.9</v>
      </c>
      <c r="R760" s="220">
        <v>15.850000000000001</v>
      </c>
      <c r="S760" s="220">
        <v>17.600000000000001</v>
      </c>
      <c r="T760" s="220">
        <v>16.850000000000001</v>
      </c>
      <c r="U760" s="217"/>
      <c r="V760" s="218"/>
      <c r="W760" s="218"/>
      <c r="X760" s="218"/>
      <c r="Y760" s="218"/>
      <c r="Z760" s="218"/>
      <c r="AA760" s="218"/>
      <c r="AB760" s="218"/>
      <c r="AC760" s="218"/>
      <c r="AD760" s="218"/>
      <c r="AE760" s="218"/>
      <c r="AF760" s="218"/>
      <c r="AG760" s="218"/>
      <c r="AH760" s="218"/>
      <c r="AI760" s="218"/>
      <c r="AJ760" s="218"/>
      <c r="AK760" s="218"/>
      <c r="AL760" s="218"/>
      <c r="AM760" s="218"/>
      <c r="AN760" s="218"/>
      <c r="AO760" s="218"/>
      <c r="AP760" s="218"/>
      <c r="AQ760" s="218"/>
      <c r="AR760" s="218"/>
      <c r="AS760" s="218"/>
      <c r="AT760" s="218"/>
      <c r="AU760" s="218"/>
      <c r="AV760" s="218"/>
      <c r="AW760" s="218"/>
      <c r="AX760" s="218"/>
      <c r="AY760" s="218"/>
      <c r="AZ760" s="218"/>
      <c r="BA760" s="218"/>
      <c r="BB760" s="218"/>
      <c r="BC760" s="218"/>
      <c r="BD760" s="218"/>
      <c r="BE760" s="218"/>
      <c r="BF760" s="218"/>
      <c r="BG760" s="218"/>
      <c r="BH760" s="218"/>
      <c r="BI760" s="218"/>
      <c r="BJ760" s="218"/>
      <c r="BK760" s="218"/>
      <c r="BL760" s="218"/>
      <c r="BM760" s="221"/>
    </row>
    <row r="761" spans="1:65">
      <c r="A761" s="30"/>
      <c r="B761" s="3" t="s">
        <v>239</v>
      </c>
      <c r="C761" s="29"/>
      <c r="D761" s="220">
        <v>0.47328638264796974</v>
      </c>
      <c r="E761" s="220">
        <v>0.8602325267042632</v>
      </c>
      <c r="F761" s="220">
        <v>0.72502873506273291</v>
      </c>
      <c r="G761" s="220">
        <v>0.39874804074753806</v>
      </c>
      <c r="H761" s="220">
        <v>0.23380903889000276</v>
      </c>
      <c r="I761" s="220">
        <v>0.39327683210007014</v>
      </c>
      <c r="J761" s="220">
        <v>0.3829708431025351</v>
      </c>
      <c r="K761" s="220">
        <v>7.6876524375129818E-2</v>
      </c>
      <c r="L761" s="220">
        <v>0.55983709515076741</v>
      </c>
      <c r="M761" s="220">
        <v>0.16143726497589947</v>
      </c>
      <c r="N761" s="220">
        <v>0.16020819787597287</v>
      </c>
      <c r="O761" s="220">
        <v>0.49159604012508751</v>
      </c>
      <c r="P761" s="220">
        <v>0.1414213562373095</v>
      </c>
      <c r="Q761" s="220">
        <v>0.6260990336999408</v>
      </c>
      <c r="R761" s="220">
        <v>0.19407902170679525</v>
      </c>
      <c r="S761" s="220">
        <v>0.74677082606825718</v>
      </c>
      <c r="T761" s="220">
        <v>0.44721359549995854</v>
      </c>
      <c r="U761" s="217"/>
      <c r="V761" s="218"/>
      <c r="W761" s="218"/>
      <c r="X761" s="218"/>
      <c r="Y761" s="218"/>
      <c r="Z761" s="218"/>
      <c r="AA761" s="218"/>
      <c r="AB761" s="218"/>
      <c r="AC761" s="218"/>
      <c r="AD761" s="218"/>
      <c r="AE761" s="218"/>
      <c r="AF761" s="218"/>
      <c r="AG761" s="218"/>
      <c r="AH761" s="218"/>
      <c r="AI761" s="218"/>
      <c r="AJ761" s="218"/>
      <c r="AK761" s="218"/>
      <c r="AL761" s="218"/>
      <c r="AM761" s="218"/>
      <c r="AN761" s="218"/>
      <c r="AO761" s="218"/>
      <c r="AP761" s="218"/>
      <c r="AQ761" s="218"/>
      <c r="AR761" s="218"/>
      <c r="AS761" s="218"/>
      <c r="AT761" s="218"/>
      <c r="AU761" s="218"/>
      <c r="AV761" s="218"/>
      <c r="AW761" s="218"/>
      <c r="AX761" s="218"/>
      <c r="AY761" s="218"/>
      <c r="AZ761" s="218"/>
      <c r="BA761" s="218"/>
      <c r="BB761" s="218"/>
      <c r="BC761" s="218"/>
      <c r="BD761" s="218"/>
      <c r="BE761" s="218"/>
      <c r="BF761" s="218"/>
      <c r="BG761" s="218"/>
      <c r="BH761" s="218"/>
      <c r="BI761" s="218"/>
      <c r="BJ761" s="218"/>
      <c r="BK761" s="218"/>
      <c r="BL761" s="218"/>
      <c r="BM761" s="221"/>
    </row>
    <row r="762" spans="1:65">
      <c r="A762" s="30"/>
      <c r="B762" s="3" t="s">
        <v>87</v>
      </c>
      <c r="C762" s="29"/>
      <c r="D762" s="13">
        <v>2.7044936151312555E-2</v>
      </c>
      <c r="E762" s="13">
        <v>5.2775001638298354E-2</v>
      </c>
      <c r="F762" s="13">
        <v>4.0316704452051884E-2</v>
      </c>
      <c r="G762" s="13">
        <v>2.8999857508911861E-2</v>
      </c>
      <c r="H762" s="13">
        <v>1.51496137509721E-2</v>
      </c>
      <c r="I762" s="13">
        <v>2.610244460841174E-2</v>
      </c>
      <c r="J762" s="13">
        <v>2.8508995764456702E-2</v>
      </c>
      <c r="K762" s="13">
        <v>4.2438048233579811E-3</v>
      </c>
      <c r="L762" s="13">
        <v>3.3541416675528853E-2</v>
      </c>
      <c r="M762" s="13">
        <v>9.2350228289834052E-3</v>
      </c>
      <c r="N762" s="13">
        <v>7.2220074173992279E-3</v>
      </c>
      <c r="O762" s="13">
        <v>3.5926628998179361E-2</v>
      </c>
      <c r="P762" s="13">
        <v>8.0812203564176854E-3</v>
      </c>
      <c r="Q762" s="13">
        <v>4.173993557999605E-2</v>
      </c>
      <c r="R762" s="13">
        <v>1.2270538780197805E-2</v>
      </c>
      <c r="S762" s="13">
        <v>4.2390018509077983E-2</v>
      </c>
      <c r="T762" s="13">
        <v>2.6462342928991626E-2</v>
      </c>
      <c r="U762" s="158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3" t="s">
        <v>240</v>
      </c>
      <c r="C763" s="29"/>
      <c r="D763" s="13">
        <v>8.6822660240039928E-2</v>
      </c>
      <c r="E763" s="13">
        <v>1.2297677823580155E-2</v>
      </c>
      <c r="F763" s="13">
        <v>0.11683966704666937</v>
      </c>
      <c r="G763" s="13">
        <v>-0.14606790981139728</v>
      </c>
      <c r="H763" s="13">
        <v>-4.1525920588307508E-2</v>
      </c>
      <c r="I763" s="13">
        <v>-6.4297442993337173E-2</v>
      </c>
      <c r="J763" s="13">
        <v>-0.16573422461574061</v>
      </c>
      <c r="K763" s="13">
        <v>0.12501671372847545</v>
      </c>
      <c r="L763" s="13">
        <v>3.6575419473171999E-2</v>
      </c>
      <c r="M763" s="13">
        <v>8.5641544195896646E-2</v>
      </c>
      <c r="N763" s="13">
        <v>0.37767710550427913</v>
      </c>
      <c r="O763" s="13">
        <v>-0.15020818661231172</v>
      </c>
      <c r="P763" s="13">
        <v>8.6822660240039928E-2</v>
      </c>
      <c r="Q763" s="13">
        <v>-6.8437719794251395E-2</v>
      </c>
      <c r="R763" s="13">
        <v>-1.7719328983049731E-2</v>
      </c>
      <c r="S763" s="13">
        <v>9.4068144641640261E-2</v>
      </c>
      <c r="T763" s="13">
        <v>4.9560169031810153E-2</v>
      </c>
      <c r="U763" s="158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46" t="s">
        <v>241</v>
      </c>
      <c r="C764" s="47"/>
      <c r="D764" s="45">
        <v>0.43</v>
      </c>
      <c r="E764" s="45">
        <v>0.21</v>
      </c>
      <c r="F764" s="45">
        <v>0.69</v>
      </c>
      <c r="G764" s="45">
        <v>1.58</v>
      </c>
      <c r="H764" s="45">
        <v>0.67</v>
      </c>
      <c r="I764" s="45">
        <v>0.87</v>
      </c>
      <c r="J764" s="45">
        <v>1.75</v>
      </c>
      <c r="K764" s="45">
        <v>0.76</v>
      </c>
      <c r="L764" s="45">
        <v>0</v>
      </c>
      <c r="M764" s="45">
        <v>0.42</v>
      </c>
      <c r="N764" s="45">
        <v>2.94</v>
      </c>
      <c r="O764" s="45">
        <v>1.61</v>
      </c>
      <c r="P764" s="45">
        <v>0.43</v>
      </c>
      <c r="Q764" s="45">
        <v>0.91</v>
      </c>
      <c r="R764" s="45">
        <v>0.47</v>
      </c>
      <c r="S764" s="45">
        <v>0.5</v>
      </c>
      <c r="T764" s="45">
        <v>0.11</v>
      </c>
      <c r="U764" s="158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B765" s="3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BM765" s="55"/>
    </row>
    <row r="766" spans="1:65" ht="15">
      <c r="B766" s="8" t="s">
        <v>523</v>
      </c>
      <c r="BM766" s="28" t="s">
        <v>67</v>
      </c>
    </row>
    <row r="767" spans="1:65" ht="15">
      <c r="A767" s="25" t="s">
        <v>59</v>
      </c>
      <c r="B767" s="18" t="s">
        <v>114</v>
      </c>
      <c r="C767" s="15" t="s">
        <v>115</v>
      </c>
      <c r="D767" s="16" t="s">
        <v>233</v>
      </c>
      <c r="E767" s="17" t="s">
        <v>233</v>
      </c>
      <c r="F767" s="17" t="s">
        <v>233</v>
      </c>
      <c r="G767" s="17" t="s">
        <v>233</v>
      </c>
      <c r="H767" s="17" t="s">
        <v>233</v>
      </c>
      <c r="I767" s="17" t="s">
        <v>233</v>
      </c>
      <c r="J767" s="17" t="s">
        <v>233</v>
      </c>
      <c r="K767" s="17" t="s">
        <v>233</v>
      </c>
      <c r="L767" s="17" t="s">
        <v>233</v>
      </c>
      <c r="M767" s="17" t="s">
        <v>233</v>
      </c>
      <c r="N767" s="17" t="s">
        <v>233</v>
      </c>
      <c r="O767" s="17" t="s">
        <v>233</v>
      </c>
      <c r="P767" s="17" t="s">
        <v>233</v>
      </c>
      <c r="Q767" s="17" t="s">
        <v>233</v>
      </c>
      <c r="R767" s="17" t="s">
        <v>233</v>
      </c>
      <c r="S767" s="17" t="s">
        <v>233</v>
      </c>
      <c r="T767" s="158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1</v>
      </c>
    </row>
    <row r="768" spans="1:65">
      <c r="A768" s="30"/>
      <c r="B768" s="19" t="s">
        <v>234</v>
      </c>
      <c r="C768" s="9" t="s">
        <v>234</v>
      </c>
      <c r="D768" s="155" t="s">
        <v>245</v>
      </c>
      <c r="E768" s="157" t="s">
        <v>247</v>
      </c>
      <c r="F768" s="157" t="s">
        <v>248</v>
      </c>
      <c r="G768" s="157" t="s">
        <v>249</v>
      </c>
      <c r="H768" s="157" t="s">
        <v>250</v>
      </c>
      <c r="I768" s="157" t="s">
        <v>251</v>
      </c>
      <c r="J768" s="157" t="s">
        <v>252</v>
      </c>
      <c r="K768" s="157" t="s">
        <v>253</v>
      </c>
      <c r="L768" s="157" t="s">
        <v>256</v>
      </c>
      <c r="M768" s="157" t="s">
        <v>258</v>
      </c>
      <c r="N768" s="157" t="s">
        <v>260</v>
      </c>
      <c r="O768" s="157" t="s">
        <v>261</v>
      </c>
      <c r="P768" s="157" t="s">
        <v>268</v>
      </c>
      <c r="Q768" s="157" t="s">
        <v>269</v>
      </c>
      <c r="R768" s="157" t="s">
        <v>270</v>
      </c>
      <c r="S768" s="157" t="s">
        <v>271</v>
      </c>
      <c r="T768" s="158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 t="s">
        <v>3</v>
      </c>
    </row>
    <row r="769" spans="1:65">
      <c r="A769" s="30"/>
      <c r="B769" s="19"/>
      <c r="C769" s="9"/>
      <c r="D769" s="10" t="s">
        <v>281</v>
      </c>
      <c r="E769" s="11" t="s">
        <v>280</v>
      </c>
      <c r="F769" s="11" t="s">
        <v>280</v>
      </c>
      <c r="G769" s="11" t="s">
        <v>280</v>
      </c>
      <c r="H769" s="11" t="s">
        <v>280</v>
      </c>
      <c r="I769" s="11" t="s">
        <v>280</v>
      </c>
      <c r="J769" s="11" t="s">
        <v>281</v>
      </c>
      <c r="K769" s="11" t="s">
        <v>280</v>
      </c>
      <c r="L769" s="11" t="s">
        <v>280</v>
      </c>
      <c r="M769" s="11" t="s">
        <v>281</v>
      </c>
      <c r="N769" s="11" t="s">
        <v>281</v>
      </c>
      <c r="O769" s="11" t="s">
        <v>281</v>
      </c>
      <c r="P769" s="11" t="s">
        <v>281</v>
      </c>
      <c r="Q769" s="11" t="s">
        <v>281</v>
      </c>
      <c r="R769" s="11" t="s">
        <v>281</v>
      </c>
      <c r="S769" s="11" t="s">
        <v>280</v>
      </c>
      <c r="T769" s="158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3</v>
      </c>
    </row>
    <row r="770" spans="1:65">
      <c r="A770" s="30"/>
      <c r="B770" s="19"/>
      <c r="C770" s="9"/>
      <c r="D770" s="26" t="s">
        <v>306</v>
      </c>
      <c r="E770" s="26" t="s">
        <v>306</v>
      </c>
      <c r="F770" s="26" t="s">
        <v>306</v>
      </c>
      <c r="G770" s="26" t="s">
        <v>306</v>
      </c>
      <c r="H770" s="26" t="s">
        <v>306</v>
      </c>
      <c r="I770" s="26" t="s">
        <v>306</v>
      </c>
      <c r="J770" s="26" t="s">
        <v>306</v>
      </c>
      <c r="K770" s="26" t="s">
        <v>121</v>
      </c>
      <c r="L770" s="26" t="s">
        <v>308</v>
      </c>
      <c r="M770" s="26" t="s">
        <v>307</v>
      </c>
      <c r="N770" s="26" t="s">
        <v>307</v>
      </c>
      <c r="O770" s="26" t="s">
        <v>309</v>
      </c>
      <c r="P770" s="26" t="s">
        <v>309</v>
      </c>
      <c r="Q770" s="26" t="s">
        <v>309</v>
      </c>
      <c r="R770" s="26" t="s">
        <v>306</v>
      </c>
      <c r="S770" s="26" t="s">
        <v>308</v>
      </c>
      <c r="T770" s="158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3</v>
      </c>
    </row>
    <row r="771" spans="1:65">
      <c r="A771" s="30"/>
      <c r="B771" s="18">
        <v>1</v>
      </c>
      <c r="C771" s="14">
        <v>1</v>
      </c>
      <c r="D771" s="240">
        <v>2E-3</v>
      </c>
      <c r="E771" s="239">
        <v>3.0000000000000001E-3</v>
      </c>
      <c r="F771" s="239">
        <v>3.0000000000000001E-3</v>
      </c>
      <c r="G771" s="239">
        <v>2E-3</v>
      </c>
      <c r="H771" s="239">
        <v>3.0000000000000001E-3</v>
      </c>
      <c r="I771" s="239">
        <v>2E-3</v>
      </c>
      <c r="J771" s="239">
        <v>3.0000000000000001E-3</v>
      </c>
      <c r="K771" s="239">
        <v>4.0000000000000001E-3</v>
      </c>
      <c r="L771" s="240" t="s">
        <v>111</v>
      </c>
      <c r="M771" s="240" t="s">
        <v>213</v>
      </c>
      <c r="N771" s="240" t="s">
        <v>213</v>
      </c>
      <c r="O771" s="240" t="s">
        <v>297</v>
      </c>
      <c r="P771" s="240" t="s">
        <v>324</v>
      </c>
      <c r="Q771" s="240">
        <v>3.0000000000000001E-3</v>
      </c>
      <c r="R771" s="239">
        <v>2E-3</v>
      </c>
      <c r="S771" s="239">
        <v>3.0000000000000001E-3</v>
      </c>
      <c r="T771" s="223"/>
      <c r="U771" s="224"/>
      <c r="V771" s="224"/>
      <c r="W771" s="224"/>
      <c r="X771" s="224"/>
      <c r="Y771" s="224"/>
      <c r="Z771" s="224"/>
      <c r="AA771" s="224"/>
      <c r="AB771" s="224"/>
      <c r="AC771" s="224"/>
      <c r="AD771" s="224"/>
      <c r="AE771" s="224"/>
      <c r="AF771" s="224"/>
      <c r="AG771" s="224"/>
      <c r="AH771" s="224"/>
      <c r="AI771" s="224"/>
      <c r="AJ771" s="224"/>
      <c r="AK771" s="224"/>
      <c r="AL771" s="224"/>
      <c r="AM771" s="224"/>
      <c r="AN771" s="224"/>
      <c r="AO771" s="224"/>
      <c r="AP771" s="224"/>
      <c r="AQ771" s="224"/>
      <c r="AR771" s="224"/>
      <c r="AS771" s="224"/>
      <c r="AT771" s="224"/>
      <c r="AU771" s="224"/>
      <c r="AV771" s="224"/>
      <c r="AW771" s="224"/>
      <c r="AX771" s="224"/>
      <c r="AY771" s="224"/>
      <c r="AZ771" s="224"/>
      <c r="BA771" s="224"/>
      <c r="BB771" s="224"/>
      <c r="BC771" s="224"/>
      <c r="BD771" s="224"/>
      <c r="BE771" s="224"/>
      <c r="BF771" s="224"/>
      <c r="BG771" s="224"/>
      <c r="BH771" s="224"/>
      <c r="BI771" s="224"/>
      <c r="BJ771" s="224"/>
      <c r="BK771" s="224"/>
      <c r="BL771" s="224"/>
      <c r="BM771" s="241">
        <v>1</v>
      </c>
    </row>
    <row r="772" spans="1:65">
      <c r="A772" s="30"/>
      <c r="B772" s="19">
        <v>1</v>
      </c>
      <c r="C772" s="9">
        <v>2</v>
      </c>
      <c r="D772" s="243">
        <v>2E-3</v>
      </c>
      <c r="E772" s="24">
        <v>2E-3</v>
      </c>
      <c r="F772" s="24">
        <v>3.0000000000000001E-3</v>
      </c>
      <c r="G772" s="24">
        <v>2E-3</v>
      </c>
      <c r="H772" s="24">
        <v>3.0000000000000001E-3</v>
      </c>
      <c r="I772" s="24">
        <v>3.0000000000000001E-3</v>
      </c>
      <c r="J772" s="24">
        <v>4.0000000000000001E-3</v>
      </c>
      <c r="K772" s="24">
        <v>2E-3</v>
      </c>
      <c r="L772" s="243" t="s">
        <v>111</v>
      </c>
      <c r="M772" s="243" t="s">
        <v>213</v>
      </c>
      <c r="N772" s="243" t="s">
        <v>213</v>
      </c>
      <c r="O772" s="243" t="s">
        <v>297</v>
      </c>
      <c r="P772" s="243" t="s">
        <v>324</v>
      </c>
      <c r="Q772" s="243">
        <v>3.0000000000000001E-3</v>
      </c>
      <c r="R772" s="24">
        <v>3.0000000000000001E-3</v>
      </c>
      <c r="S772" s="243" t="s">
        <v>298</v>
      </c>
      <c r="T772" s="223"/>
      <c r="U772" s="224"/>
      <c r="V772" s="224"/>
      <c r="W772" s="224"/>
      <c r="X772" s="224"/>
      <c r="Y772" s="224"/>
      <c r="Z772" s="224"/>
      <c r="AA772" s="224"/>
      <c r="AB772" s="224"/>
      <c r="AC772" s="224"/>
      <c r="AD772" s="224"/>
      <c r="AE772" s="224"/>
      <c r="AF772" s="224"/>
      <c r="AG772" s="224"/>
      <c r="AH772" s="224"/>
      <c r="AI772" s="224"/>
      <c r="AJ772" s="224"/>
      <c r="AK772" s="224"/>
      <c r="AL772" s="224"/>
      <c r="AM772" s="224"/>
      <c r="AN772" s="224"/>
      <c r="AO772" s="224"/>
      <c r="AP772" s="224"/>
      <c r="AQ772" s="224"/>
      <c r="AR772" s="224"/>
      <c r="AS772" s="224"/>
      <c r="AT772" s="224"/>
      <c r="AU772" s="224"/>
      <c r="AV772" s="224"/>
      <c r="AW772" s="224"/>
      <c r="AX772" s="224"/>
      <c r="AY772" s="224"/>
      <c r="AZ772" s="224"/>
      <c r="BA772" s="224"/>
      <c r="BB772" s="224"/>
      <c r="BC772" s="224"/>
      <c r="BD772" s="224"/>
      <c r="BE772" s="224"/>
      <c r="BF772" s="224"/>
      <c r="BG772" s="224"/>
      <c r="BH772" s="224"/>
      <c r="BI772" s="224"/>
      <c r="BJ772" s="224"/>
      <c r="BK772" s="224"/>
      <c r="BL772" s="224"/>
      <c r="BM772" s="241">
        <v>15</v>
      </c>
    </row>
    <row r="773" spans="1:65">
      <c r="A773" s="30"/>
      <c r="B773" s="19">
        <v>1</v>
      </c>
      <c r="C773" s="9">
        <v>3</v>
      </c>
      <c r="D773" s="243">
        <v>2E-3</v>
      </c>
      <c r="E773" s="24">
        <v>3.0000000000000001E-3</v>
      </c>
      <c r="F773" s="24">
        <v>3.0000000000000001E-3</v>
      </c>
      <c r="G773" s="24">
        <v>2E-3</v>
      </c>
      <c r="H773" s="24">
        <v>2E-3</v>
      </c>
      <c r="I773" s="24">
        <v>3.0000000000000001E-3</v>
      </c>
      <c r="J773" s="24">
        <v>3.0000000000000001E-3</v>
      </c>
      <c r="K773" s="24">
        <v>2E-3</v>
      </c>
      <c r="L773" s="243" t="s">
        <v>111</v>
      </c>
      <c r="M773" s="243" t="s">
        <v>213</v>
      </c>
      <c r="N773" s="243" t="s">
        <v>213</v>
      </c>
      <c r="O773" s="243" t="s">
        <v>297</v>
      </c>
      <c r="P773" s="243" t="s">
        <v>324</v>
      </c>
      <c r="Q773" s="243">
        <v>4.0000000000000001E-3</v>
      </c>
      <c r="R773" s="24">
        <v>3.0000000000000001E-3</v>
      </c>
      <c r="S773" s="24">
        <v>4.0000000000000001E-3</v>
      </c>
      <c r="T773" s="223"/>
      <c r="U773" s="224"/>
      <c r="V773" s="224"/>
      <c r="W773" s="224"/>
      <c r="X773" s="224"/>
      <c r="Y773" s="224"/>
      <c r="Z773" s="224"/>
      <c r="AA773" s="224"/>
      <c r="AB773" s="224"/>
      <c r="AC773" s="224"/>
      <c r="AD773" s="224"/>
      <c r="AE773" s="224"/>
      <c r="AF773" s="224"/>
      <c r="AG773" s="224"/>
      <c r="AH773" s="224"/>
      <c r="AI773" s="224"/>
      <c r="AJ773" s="224"/>
      <c r="AK773" s="224"/>
      <c r="AL773" s="224"/>
      <c r="AM773" s="224"/>
      <c r="AN773" s="224"/>
      <c r="AO773" s="224"/>
      <c r="AP773" s="224"/>
      <c r="AQ773" s="224"/>
      <c r="AR773" s="224"/>
      <c r="AS773" s="224"/>
      <c r="AT773" s="224"/>
      <c r="AU773" s="224"/>
      <c r="AV773" s="224"/>
      <c r="AW773" s="224"/>
      <c r="AX773" s="224"/>
      <c r="AY773" s="224"/>
      <c r="AZ773" s="224"/>
      <c r="BA773" s="224"/>
      <c r="BB773" s="224"/>
      <c r="BC773" s="224"/>
      <c r="BD773" s="224"/>
      <c r="BE773" s="224"/>
      <c r="BF773" s="224"/>
      <c r="BG773" s="224"/>
      <c r="BH773" s="224"/>
      <c r="BI773" s="224"/>
      <c r="BJ773" s="224"/>
      <c r="BK773" s="224"/>
      <c r="BL773" s="224"/>
      <c r="BM773" s="241">
        <v>16</v>
      </c>
    </row>
    <row r="774" spans="1:65">
      <c r="A774" s="30"/>
      <c r="B774" s="19">
        <v>1</v>
      </c>
      <c r="C774" s="9">
        <v>4</v>
      </c>
      <c r="D774" s="243">
        <v>2E-3</v>
      </c>
      <c r="E774" s="24">
        <v>2E-3</v>
      </c>
      <c r="F774" s="24">
        <v>2E-3</v>
      </c>
      <c r="G774" s="24">
        <v>3.0000000000000001E-3</v>
      </c>
      <c r="H774" s="24">
        <v>2E-3</v>
      </c>
      <c r="I774" s="24">
        <v>3.0000000000000001E-3</v>
      </c>
      <c r="J774" s="24">
        <v>3.0000000000000001E-3</v>
      </c>
      <c r="K774" s="24">
        <v>2E-3</v>
      </c>
      <c r="L774" s="243" t="s">
        <v>111</v>
      </c>
      <c r="M774" s="243" t="s">
        <v>213</v>
      </c>
      <c r="N774" s="243" t="s">
        <v>213</v>
      </c>
      <c r="O774" s="243" t="s">
        <v>297</v>
      </c>
      <c r="P774" s="243" t="s">
        <v>324</v>
      </c>
      <c r="Q774" s="243">
        <v>3.0000000000000001E-3</v>
      </c>
      <c r="R774" s="24">
        <v>3.0000000000000001E-3</v>
      </c>
      <c r="S774" s="24">
        <v>3.0000000000000001E-3</v>
      </c>
      <c r="T774" s="223"/>
      <c r="U774" s="224"/>
      <c r="V774" s="224"/>
      <c r="W774" s="224"/>
      <c r="X774" s="224"/>
      <c r="Y774" s="224"/>
      <c r="Z774" s="224"/>
      <c r="AA774" s="224"/>
      <c r="AB774" s="224"/>
      <c r="AC774" s="224"/>
      <c r="AD774" s="224"/>
      <c r="AE774" s="224"/>
      <c r="AF774" s="224"/>
      <c r="AG774" s="224"/>
      <c r="AH774" s="224"/>
      <c r="AI774" s="224"/>
      <c r="AJ774" s="224"/>
      <c r="AK774" s="224"/>
      <c r="AL774" s="224"/>
      <c r="AM774" s="224"/>
      <c r="AN774" s="224"/>
      <c r="AO774" s="224"/>
      <c r="AP774" s="224"/>
      <c r="AQ774" s="224"/>
      <c r="AR774" s="224"/>
      <c r="AS774" s="224"/>
      <c r="AT774" s="224"/>
      <c r="AU774" s="224"/>
      <c r="AV774" s="224"/>
      <c r="AW774" s="224"/>
      <c r="AX774" s="224"/>
      <c r="AY774" s="224"/>
      <c r="AZ774" s="224"/>
      <c r="BA774" s="224"/>
      <c r="BB774" s="224"/>
      <c r="BC774" s="224"/>
      <c r="BD774" s="224"/>
      <c r="BE774" s="224"/>
      <c r="BF774" s="224"/>
      <c r="BG774" s="224"/>
      <c r="BH774" s="224"/>
      <c r="BI774" s="224"/>
      <c r="BJ774" s="224"/>
      <c r="BK774" s="224"/>
      <c r="BL774" s="224"/>
      <c r="BM774" s="241">
        <v>2.7259259259259259E-3</v>
      </c>
    </row>
    <row r="775" spans="1:65">
      <c r="A775" s="30"/>
      <c r="B775" s="19">
        <v>1</v>
      </c>
      <c r="C775" s="9">
        <v>5</v>
      </c>
      <c r="D775" s="243">
        <v>2E-3</v>
      </c>
      <c r="E775" s="24">
        <v>3.0000000000000001E-3</v>
      </c>
      <c r="F775" s="24">
        <v>2E-3</v>
      </c>
      <c r="G775" s="24">
        <v>4.0000000000000001E-3</v>
      </c>
      <c r="H775" s="24">
        <v>3.0000000000000001E-3</v>
      </c>
      <c r="I775" s="24">
        <v>1E-3</v>
      </c>
      <c r="J775" s="24">
        <v>2E-3</v>
      </c>
      <c r="K775" s="24">
        <v>1E-3</v>
      </c>
      <c r="L775" s="243" t="s">
        <v>111</v>
      </c>
      <c r="M775" s="243" t="s">
        <v>213</v>
      </c>
      <c r="N775" s="243" t="s">
        <v>213</v>
      </c>
      <c r="O775" s="243" t="s">
        <v>297</v>
      </c>
      <c r="P775" s="243" t="s">
        <v>324</v>
      </c>
      <c r="Q775" s="243">
        <v>4.0000000000000001E-3</v>
      </c>
      <c r="R775" s="24">
        <v>3.0000000000000001E-3</v>
      </c>
      <c r="S775" s="24">
        <v>3.0000000000000001E-3</v>
      </c>
      <c r="T775" s="223"/>
      <c r="U775" s="224"/>
      <c r="V775" s="224"/>
      <c r="W775" s="224"/>
      <c r="X775" s="224"/>
      <c r="Y775" s="224"/>
      <c r="Z775" s="224"/>
      <c r="AA775" s="224"/>
      <c r="AB775" s="224"/>
      <c r="AC775" s="224"/>
      <c r="AD775" s="224"/>
      <c r="AE775" s="224"/>
      <c r="AF775" s="224"/>
      <c r="AG775" s="224"/>
      <c r="AH775" s="224"/>
      <c r="AI775" s="224"/>
      <c r="AJ775" s="224"/>
      <c r="AK775" s="224"/>
      <c r="AL775" s="224"/>
      <c r="AM775" s="224"/>
      <c r="AN775" s="224"/>
      <c r="AO775" s="224"/>
      <c r="AP775" s="224"/>
      <c r="AQ775" s="224"/>
      <c r="AR775" s="224"/>
      <c r="AS775" s="224"/>
      <c r="AT775" s="224"/>
      <c r="AU775" s="224"/>
      <c r="AV775" s="224"/>
      <c r="AW775" s="224"/>
      <c r="AX775" s="224"/>
      <c r="AY775" s="224"/>
      <c r="AZ775" s="224"/>
      <c r="BA775" s="224"/>
      <c r="BB775" s="224"/>
      <c r="BC775" s="224"/>
      <c r="BD775" s="224"/>
      <c r="BE775" s="224"/>
      <c r="BF775" s="224"/>
      <c r="BG775" s="224"/>
      <c r="BH775" s="224"/>
      <c r="BI775" s="224"/>
      <c r="BJ775" s="224"/>
      <c r="BK775" s="224"/>
      <c r="BL775" s="224"/>
      <c r="BM775" s="241">
        <v>100</v>
      </c>
    </row>
    <row r="776" spans="1:65">
      <c r="A776" s="30"/>
      <c r="B776" s="19">
        <v>1</v>
      </c>
      <c r="C776" s="9">
        <v>6</v>
      </c>
      <c r="D776" s="243">
        <v>2E-3</v>
      </c>
      <c r="E776" s="24">
        <v>3.0000000000000001E-3</v>
      </c>
      <c r="F776" s="24">
        <v>2E-3</v>
      </c>
      <c r="G776" s="24">
        <v>3.0000000000000001E-3</v>
      </c>
      <c r="H776" s="24">
        <v>3.0000000000000001E-3</v>
      </c>
      <c r="I776" s="24">
        <v>4.0000000000000001E-3</v>
      </c>
      <c r="J776" s="24">
        <v>3.0000000000000001E-3</v>
      </c>
      <c r="K776" s="24">
        <v>3.0000000000000001E-3</v>
      </c>
      <c r="L776" s="243" t="s">
        <v>111</v>
      </c>
      <c r="M776" s="243" t="s">
        <v>213</v>
      </c>
      <c r="N776" s="243" t="s">
        <v>213</v>
      </c>
      <c r="O776" s="243" t="s">
        <v>297</v>
      </c>
      <c r="P776" s="243" t="s">
        <v>324</v>
      </c>
      <c r="Q776" s="243">
        <v>3.0000000000000001E-3</v>
      </c>
      <c r="R776" s="24">
        <v>3.0000000000000001E-3</v>
      </c>
      <c r="S776" s="24">
        <v>3.0000000000000001E-3</v>
      </c>
      <c r="T776" s="223"/>
      <c r="U776" s="224"/>
      <c r="V776" s="224"/>
      <c r="W776" s="224"/>
      <c r="X776" s="224"/>
      <c r="Y776" s="224"/>
      <c r="Z776" s="224"/>
      <c r="AA776" s="224"/>
      <c r="AB776" s="224"/>
      <c r="AC776" s="224"/>
      <c r="AD776" s="224"/>
      <c r="AE776" s="224"/>
      <c r="AF776" s="224"/>
      <c r="AG776" s="224"/>
      <c r="AH776" s="224"/>
      <c r="AI776" s="224"/>
      <c r="AJ776" s="224"/>
      <c r="AK776" s="224"/>
      <c r="AL776" s="224"/>
      <c r="AM776" s="224"/>
      <c r="AN776" s="224"/>
      <c r="AO776" s="224"/>
      <c r="AP776" s="224"/>
      <c r="AQ776" s="224"/>
      <c r="AR776" s="224"/>
      <c r="AS776" s="224"/>
      <c r="AT776" s="224"/>
      <c r="AU776" s="224"/>
      <c r="AV776" s="224"/>
      <c r="AW776" s="224"/>
      <c r="AX776" s="224"/>
      <c r="AY776" s="224"/>
      <c r="AZ776" s="224"/>
      <c r="BA776" s="224"/>
      <c r="BB776" s="224"/>
      <c r="BC776" s="224"/>
      <c r="BD776" s="224"/>
      <c r="BE776" s="224"/>
      <c r="BF776" s="224"/>
      <c r="BG776" s="224"/>
      <c r="BH776" s="224"/>
      <c r="BI776" s="224"/>
      <c r="BJ776" s="224"/>
      <c r="BK776" s="224"/>
      <c r="BL776" s="224"/>
      <c r="BM776" s="56"/>
    </row>
    <row r="777" spans="1:65">
      <c r="A777" s="30"/>
      <c r="B777" s="20" t="s">
        <v>237</v>
      </c>
      <c r="C777" s="12"/>
      <c r="D777" s="244">
        <v>2E-3</v>
      </c>
      <c r="E777" s="244">
        <v>2.6666666666666666E-3</v>
      </c>
      <c r="F777" s="244">
        <v>2.5000000000000001E-3</v>
      </c>
      <c r="G777" s="244">
        <v>2.6666666666666666E-3</v>
      </c>
      <c r="H777" s="244">
        <v>2.6666666666666666E-3</v>
      </c>
      <c r="I777" s="244">
        <v>2.6666666666666666E-3</v>
      </c>
      <c r="J777" s="244">
        <v>3.0000000000000005E-3</v>
      </c>
      <c r="K777" s="244">
        <v>2.3333333333333331E-3</v>
      </c>
      <c r="L777" s="244" t="s">
        <v>743</v>
      </c>
      <c r="M777" s="244" t="s">
        <v>743</v>
      </c>
      <c r="N777" s="244" t="s">
        <v>743</v>
      </c>
      <c r="O777" s="244" t="s">
        <v>743</v>
      </c>
      <c r="P777" s="244" t="s">
        <v>743</v>
      </c>
      <c r="Q777" s="244">
        <v>3.3333333333333335E-3</v>
      </c>
      <c r="R777" s="244">
        <v>2.8333333333333331E-3</v>
      </c>
      <c r="S777" s="244">
        <v>3.2000000000000002E-3</v>
      </c>
      <c r="T777" s="223"/>
      <c r="U777" s="224"/>
      <c r="V777" s="224"/>
      <c r="W777" s="224"/>
      <c r="X777" s="224"/>
      <c r="Y777" s="224"/>
      <c r="Z777" s="224"/>
      <c r="AA777" s="224"/>
      <c r="AB777" s="224"/>
      <c r="AC777" s="224"/>
      <c r="AD777" s="224"/>
      <c r="AE777" s="224"/>
      <c r="AF777" s="224"/>
      <c r="AG777" s="224"/>
      <c r="AH777" s="224"/>
      <c r="AI777" s="224"/>
      <c r="AJ777" s="224"/>
      <c r="AK777" s="224"/>
      <c r="AL777" s="224"/>
      <c r="AM777" s="224"/>
      <c r="AN777" s="224"/>
      <c r="AO777" s="224"/>
      <c r="AP777" s="224"/>
      <c r="AQ777" s="224"/>
      <c r="AR777" s="224"/>
      <c r="AS777" s="224"/>
      <c r="AT777" s="224"/>
      <c r="AU777" s="224"/>
      <c r="AV777" s="224"/>
      <c r="AW777" s="224"/>
      <c r="AX777" s="224"/>
      <c r="AY777" s="224"/>
      <c r="AZ777" s="224"/>
      <c r="BA777" s="224"/>
      <c r="BB777" s="224"/>
      <c r="BC777" s="224"/>
      <c r="BD777" s="224"/>
      <c r="BE777" s="224"/>
      <c r="BF777" s="224"/>
      <c r="BG777" s="224"/>
      <c r="BH777" s="224"/>
      <c r="BI777" s="224"/>
      <c r="BJ777" s="224"/>
      <c r="BK777" s="224"/>
      <c r="BL777" s="224"/>
      <c r="BM777" s="56"/>
    </row>
    <row r="778" spans="1:65">
      <c r="A778" s="30"/>
      <c r="B778" s="3" t="s">
        <v>238</v>
      </c>
      <c r="C778" s="29"/>
      <c r="D778" s="24">
        <v>2E-3</v>
      </c>
      <c r="E778" s="24">
        <v>3.0000000000000001E-3</v>
      </c>
      <c r="F778" s="24">
        <v>2.5000000000000001E-3</v>
      </c>
      <c r="G778" s="24">
        <v>2.5000000000000001E-3</v>
      </c>
      <c r="H778" s="24">
        <v>3.0000000000000001E-3</v>
      </c>
      <c r="I778" s="24">
        <v>3.0000000000000001E-3</v>
      </c>
      <c r="J778" s="24">
        <v>3.0000000000000001E-3</v>
      </c>
      <c r="K778" s="24">
        <v>2E-3</v>
      </c>
      <c r="L778" s="24" t="s">
        <v>743</v>
      </c>
      <c r="M778" s="24" t="s">
        <v>743</v>
      </c>
      <c r="N778" s="24" t="s">
        <v>743</v>
      </c>
      <c r="O778" s="24" t="s">
        <v>743</v>
      </c>
      <c r="P778" s="24" t="s">
        <v>743</v>
      </c>
      <c r="Q778" s="24">
        <v>3.0000000000000001E-3</v>
      </c>
      <c r="R778" s="24">
        <v>3.0000000000000001E-3</v>
      </c>
      <c r="S778" s="24">
        <v>3.0000000000000001E-3</v>
      </c>
      <c r="T778" s="223"/>
      <c r="U778" s="224"/>
      <c r="V778" s="224"/>
      <c r="W778" s="224"/>
      <c r="X778" s="224"/>
      <c r="Y778" s="224"/>
      <c r="Z778" s="224"/>
      <c r="AA778" s="224"/>
      <c r="AB778" s="224"/>
      <c r="AC778" s="224"/>
      <c r="AD778" s="224"/>
      <c r="AE778" s="224"/>
      <c r="AF778" s="224"/>
      <c r="AG778" s="224"/>
      <c r="AH778" s="224"/>
      <c r="AI778" s="224"/>
      <c r="AJ778" s="224"/>
      <c r="AK778" s="224"/>
      <c r="AL778" s="224"/>
      <c r="AM778" s="224"/>
      <c r="AN778" s="224"/>
      <c r="AO778" s="224"/>
      <c r="AP778" s="224"/>
      <c r="AQ778" s="224"/>
      <c r="AR778" s="224"/>
      <c r="AS778" s="224"/>
      <c r="AT778" s="224"/>
      <c r="AU778" s="224"/>
      <c r="AV778" s="224"/>
      <c r="AW778" s="224"/>
      <c r="AX778" s="224"/>
      <c r="AY778" s="224"/>
      <c r="AZ778" s="224"/>
      <c r="BA778" s="224"/>
      <c r="BB778" s="224"/>
      <c r="BC778" s="224"/>
      <c r="BD778" s="224"/>
      <c r="BE778" s="224"/>
      <c r="BF778" s="224"/>
      <c r="BG778" s="224"/>
      <c r="BH778" s="224"/>
      <c r="BI778" s="224"/>
      <c r="BJ778" s="224"/>
      <c r="BK778" s="224"/>
      <c r="BL778" s="224"/>
      <c r="BM778" s="56"/>
    </row>
    <row r="779" spans="1:65">
      <c r="A779" s="30"/>
      <c r="B779" s="3" t="s">
        <v>239</v>
      </c>
      <c r="C779" s="29"/>
      <c r="D779" s="24">
        <v>0</v>
      </c>
      <c r="E779" s="24">
        <v>5.1639777949432232E-4</v>
      </c>
      <c r="F779" s="24">
        <v>5.4772255750516611E-4</v>
      </c>
      <c r="G779" s="24">
        <v>8.1649658092772606E-4</v>
      </c>
      <c r="H779" s="24">
        <v>5.1639777949432232E-4</v>
      </c>
      <c r="I779" s="24">
        <v>1.0327955589886444E-3</v>
      </c>
      <c r="J779" s="24">
        <v>6.3245553203367599E-4</v>
      </c>
      <c r="K779" s="24">
        <v>1.0327955589886446E-3</v>
      </c>
      <c r="L779" s="24" t="s">
        <v>743</v>
      </c>
      <c r="M779" s="24" t="s">
        <v>743</v>
      </c>
      <c r="N779" s="24" t="s">
        <v>743</v>
      </c>
      <c r="O779" s="24" t="s">
        <v>743</v>
      </c>
      <c r="P779" s="24" t="s">
        <v>743</v>
      </c>
      <c r="Q779" s="24">
        <v>5.1639777949432221E-4</v>
      </c>
      <c r="R779" s="24">
        <v>4.0824829046386303E-4</v>
      </c>
      <c r="S779" s="24">
        <v>4.4721359549995795E-4</v>
      </c>
      <c r="T779" s="223"/>
      <c r="U779" s="224"/>
      <c r="V779" s="224"/>
      <c r="W779" s="224"/>
      <c r="X779" s="224"/>
      <c r="Y779" s="224"/>
      <c r="Z779" s="224"/>
      <c r="AA779" s="224"/>
      <c r="AB779" s="224"/>
      <c r="AC779" s="224"/>
      <c r="AD779" s="224"/>
      <c r="AE779" s="224"/>
      <c r="AF779" s="224"/>
      <c r="AG779" s="224"/>
      <c r="AH779" s="224"/>
      <c r="AI779" s="224"/>
      <c r="AJ779" s="224"/>
      <c r="AK779" s="224"/>
      <c r="AL779" s="224"/>
      <c r="AM779" s="224"/>
      <c r="AN779" s="224"/>
      <c r="AO779" s="224"/>
      <c r="AP779" s="224"/>
      <c r="AQ779" s="224"/>
      <c r="AR779" s="224"/>
      <c r="AS779" s="224"/>
      <c r="AT779" s="224"/>
      <c r="AU779" s="224"/>
      <c r="AV779" s="224"/>
      <c r="AW779" s="224"/>
      <c r="AX779" s="224"/>
      <c r="AY779" s="224"/>
      <c r="AZ779" s="224"/>
      <c r="BA779" s="224"/>
      <c r="BB779" s="224"/>
      <c r="BC779" s="224"/>
      <c r="BD779" s="224"/>
      <c r="BE779" s="224"/>
      <c r="BF779" s="224"/>
      <c r="BG779" s="224"/>
      <c r="BH779" s="224"/>
      <c r="BI779" s="224"/>
      <c r="BJ779" s="224"/>
      <c r="BK779" s="224"/>
      <c r="BL779" s="224"/>
      <c r="BM779" s="56"/>
    </row>
    <row r="780" spans="1:65">
      <c r="A780" s="30"/>
      <c r="B780" s="3" t="s">
        <v>87</v>
      </c>
      <c r="C780" s="29"/>
      <c r="D780" s="13">
        <v>0</v>
      </c>
      <c r="E780" s="13">
        <v>0.19364916731037088</v>
      </c>
      <c r="F780" s="13">
        <v>0.21908902300206645</v>
      </c>
      <c r="G780" s="13">
        <v>0.30618621784789729</v>
      </c>
      <c r="H780" s="13">
        <v>0.19364916731037088</v>
      </c>
      <c r="I780" s="13">
        <v>0.38729833462074165</v>
      </c>
      <c r="J780" s="13">
        <v>0.21081851067789195</v>
      </c>
      <c r="K780" s="13">
        <v>0.44262666813799062</v>
      </c>
      <c r="L780" s="13" t="s">
        <v>743</v>
      </c>
      <c r="M780" s="13" t="s">
        <v>743</v>
      </c>
      <c r="N780" s="13" t="s">
        <v>743</v>
      </c>
      <c r="O780" s="13" t="s">
        <v>743</v>
      </c>
      <c r="P780" s="13" t="s">
        <v>743</v>
      </c>
      <c r="Q780" s="13">
        <v>0.15491933384829665</v>
      </c>
      <c r="R780" s="13">
        <v>0.14408763192842225</v>
      </c>
      <c r="S780" s="13">
        <v>0.13975424859373686</v>
      </c>
      <c r="T780" s="158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240</v>
      </c>
      <c r="C781" s="29"/>
      <c r="D781" s="13">
        <v>-0.26630434782608692</v>
      </c>
      <c r="E781" s="13">
        <v>-2.1739130434782594E-2</v>
      </c>
      <c r="F781" s="13">
        <v>-8.2880434782608647E-2</v>
      </c>
      <c r="G781" s="13">
        <v>-2.1739130434782594E-2</v>
      </c>
      <c r="H781" s="13">
        <v>-2.1739130434782594E-2</v>
      </c>
      <c r="I781" s="13">
        <v>-2.1739130434782594E-2</v>
      </c>
      <c r="J781" s="13">
        <v>0.10054347826086985</v>
      </c>
      <c r="K781" s="13">
        <v>-0.14402173913043481</v>
      </c>
      <c r="L781" s="13" t="s">
        <v>743</v>
      </c>
      <c r="M781" s="13" t="s">
        <v>743</v>
      </c>
      <c r="N781" s="13" t="s">
        <v>743</v>
      </c>
      <c r="O781" s="13" t="s">
        <v>743</v>
      </c>
      <c r="P781" s="13" t="s">
        <v>743</v>
      </c>
      <c r="Q781" s="13">
        <v>0.22282608695652173</v>
      </c>
      <c r="R781" s="13">
        <v>3.9402173913043459E-2</v>
      </c>
      <c r="S781" s="13">
        <v>0.17391304347826098</v>
      </c>
      <c r="T781" s="158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30"/>
      <c r="B782" s="46" t="s">
        <v>241</v>
      </c>
      <c r="C782" s="47"/>
      <c r="D782" s="45">
        <v>2.02</v>
      </c>
      <c r="E782" s="45">
        <v>0.22</v>
      </c>
      <c r="F782" s="45">
        <v>0.67</v>
      </c>
      <c r="G782" s="45">
        <v>0.22</v>
      </c>
      <c r="H782" s="45">
        <v>0.22</v>
      </c>
      <c r="I782" s="45">
        <v>0.22</v>
      </c>
      <c r="J782" s="45">
        <v>0.67</v>
      </c>
      <c r="K782" s="45">
        <v>1.1200000000000001</v>
      </c>
      <c r="L782" s="45">
        <v>6.07</v>
      </c>
      <c r="M782" s="45">
        <v>60.01</v>
      </c>
      <c r="N782" s="45">
        <v>60.01</v>
      </c>
      <c r="O782" s="45">
        <v>0.67</v>
      </c>
      <c r="P782" s="45">
        <v>19.55</v>
      </c>
      <c r="Q782" s="45">
        <v>1.57</v>
      </c>
      <c r="R782" s="45">
        <v>0.22</v>
      </c>
      <c r="S782" s="45">
        <v>0.22</v>
      </c>
      <c r="T782" s="158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B783" s="3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BM783" s="55"/>
    </row>
    <row r="784" spans="1:65" ht="15">
      <c r="B784" s="8" t="s">
        <v>587</v>
      </c>
      <c r="BM784" s="28" t="s">
        <v>67</v>
      </c>
    </row>
    <row r="785" spans="1:65" ht="15">
      <c r="A785" s="25" t="s">
        <v>60</v>
      </c>
      <c r="B785" s="18" t="s">
        <v>114</v>
      </c>
      <c r="C785" s="15" t="s">
        <v>115</v>
      </c>
      <c r="D785" s="16" t="s">
        <v>233</v>
      </c>
      <c r="E785" s="17" t="s">
        <v>233</v>
      </c>
      <c r="F785" s="17" t="s">
        <v>233</v>
      </c>
      <c r="G785" s="17" t="s">
        <v>233</v>
      </c>
      <c r="H785" s="17" t="s">
        <v>233</v>
      </c>
      <c r="I785" s="17" t="s">
        <v>233</v>
      </c>
      <c r="J785" s="17" t="s">
        <v>233</v>
      </c>
      <c r="K785" s="17" t="s">
        <v>233</v>
      </c>
      <c r="L785" s="17" t="s">
        <v>233</v>
      </c>
      <c r="M785" s="17" t="s">
        <v>233</v>
      </c>
      <c r="N785" s="17" t="s">
        <v>233</v>
      </c>
      <c r="O785" s="17" t="s">
        <v>233</v>
      </c>
      <c r="P785" s="17" t="s">
        <v>233</v>
      </c>
      <c r="Q785" s="17" t="s">
        <v>233</v>
      </c>
      <c r="R785" s="17" t="s">
        <v>233</v>
      </c>
      <c r="S785" s="17" t="s">
        <v>233</v>
      </c>
      <c r="T785" s="17" t="s">
        <v>233</v>
      </c>
      <c r="U785" s="17" t="s">
        <v>233</v>
      </c>
      <c r="V785" s="17" t="s">
        <v>233</v>
      </c>
      <c r="W785" s="17" t="s">
        <v>233</v>
      </c>
      <c r="X785" s="17" t="s">
        <v>233</v>
      </c>
      <c r="Y785" s="17" t="s">
        <v>233</v>
      </c>
      <c r="Z785" s="17" t="s">
        <v>233</v>
      </c>
      <c r="AA785" s="17" t="s">
        <v>233</v>
      </c>
      <c r="AB785" s="17" t="s">
        <v>233</v>
      </c>
      <c r="AC785" s="17" t="s">
        <v>233</v>
      </c>
      <c r="AD785" s="158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</v>
      </c>
    </row>
    <row r="786" spans="1:65">
      <c r="A786" s="30"/>
      <c r="B786" s="19" t="s">
        <v>234</v>
      </c>
      <c r="C786" s="9" t="s">
        <v>234</v>
      </c>
      <c r="D786" s="155" t="s">
        <v>244</v>
      </c>
      <c r="E786" s="157" t="s">
        <v>245</v>
      </c>
      <c r="F786" s="157" t="s">
        <v>246</v>
      </c>
      <c r="G786" s="157" t="s">
        <v>247</v>
      </c>
      <c r="H786" s="157" t="s">
        <v>248</v>
      </c>
      <c r="I786" s="157" t="s">
        <v>249</v>
      </c>
      <c r="J786" s="157" t="s">
        <v>250</v>
      </c>
      <c r="K786" s="157" t="s">
        <v>251</v>
      </c>
      <c r="L786" s="157" t="s">
        <v>252</v>
      </c>
      <c r="M786" s="157" t="s">
        <v>253</v>
      </c>
      <c r="N786" s="157" t="s">
        <v>254</v>
      </c>
      <c r="O786" s="157" t="s">
        <v>255</v>
      </c>
      <c r="P786" s="157" t="s">
        <v>256</v>
      </c>
      <c r="Q786" s="157" t="s">
        <v>258</v>
      </c>
      <c r="R786" s="157" t="s">
        <v>259</v>
      </c>
      <c r="S786" s="157" t="s">
        <v>260</v>
      </c>
      <c r="T786" s="157" t="s">
        <v>261</v>
      </c>
      <c r="U786" s="157" t="s">
        <v>263</v>
      </c>
      <c r="V786" s="157" t="s">
        <v>264</v>
      </c>
      <c r="W786" s="157" t="s">
        <v>266</v>
      </c>
      <c r="X786" s="157" t="s">
        <v>267</v>
      </c>
      <c r="Y786" s="157" t="s">
        <v>268</v>
      </c>
      <c r="Z786" s="157" t="s">
        <v>269</v>
      </c>
      <c r="AA786" s="157" t="s">
        <v>270</v>
      </c>
      <c r="AB786" s="157" t="s">
        <v>235</v>
      </c>
      <c r="AC786" s="157" t="s">
        <v>271</v>
      </c>
      <c r="AD786" s="158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 t="s">
        <v>1</v>
      </c>
    </row>
    <row r="787" spans="1:65">
      <c r="A787" s="30"/>
      <c r="B787" s="19"/>
      <c r="C787" s="9"/>
      <c r="D787" s="10" t="s">
        <v>281</v>
      </c>
      <c r="E787" s="11" t="s">
        <v>281</v>
      </c>
      <c r="F787" s="11" t="s">
        <v>280</v>
      </c>
      <c r="G787" s="11" t="s">
        <v>280</v>
      </c>
      <c r="H787" s="11" t="s">
        <v>280</v>
      </c>
      <c r="I787" s="11" t="s">
        <v>280</v>
      </c>
      <c r="J787" s="11" t="s">
        <v>280</v>
      </c>
      <c r="K787" s="11" t="s">
        <v>280</v>
      </c>
      <c r="L787" s="11" t="s">
        <v>281</v>
      </c>
      <c r="M787" s="11" t="s">
        <v>305</v>
      </c>
      <c r="N787" s="11" t="s">
        <v>280</v>
      </c>
      <c r="O787" s="11" t="s">
        <v>305</v>
      </c>
      <c r="P787" s="11" t="s">
        <v>280</v>
      </c>
      <c r="Q787" s="11" t="s">
        <v>281</v>
      </c>
      <c r="R787" s="11" t="s">
        <v>305</v>
      </c>
      <c r="S787" s="11" t="s">
        <v>281</v>
      </c>
      <c r="T787" s="11" t="s">
        <v>281</v>
      </c>
      <c r="U787" s="11" t="s">
        <v>281</v>
      </c>
      <c r="V787" s="11" t="s">
        <v>281</v>
      </c>
      <c r="W787" s="11" t="s">
        <v>305</v>
      </c>
      <c r="X787" s="11" t="s">
        <v>305</v>
      </c>
      <c r="Y787" s="11" t="s">
        <v>281</v>
      </c>
      <c r="Z787" s="11" t="s">
        <v>281</v>
      </c>
      <c r="AA787" s="11" t="s">
        <v>281</v>
      </c>
      <c r="AB787" s="11" t="s">
        <v>305</v>
      </c>
      <c r="AC787" s="11" t="s">
        <v>281</v>
      </c>
      <c r="AD787" s="158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9"/>
      <c r="C788" s="9"/>
      <c r="D788" s="26" t="s">
        <v>306</v>
      </c>
      <c r="E788" s="26" t="s">
        <v>306</v>
      </c>
      <c r="F788" s="26" t="s">
        <v>306</v>
      </c>
      <c r="G788" s="26" t="s">
        <v>306</v>
      </c>
      <c r="H788" s="26" t="s">
        <v>306</v>
      </c>
      <c r="I788" s="26" t="s">
        <v>306</v>
      </c>
      <c r="J788" s="26" t="s">
        <v>306</v>
      </c>
      <c r="K788" s="26" t="s">
        <v>306</v>
      </c>
      <c r="L788" s="26" t="s">
        <v>306</v>
      </c>
      <c r="M788" s="26" t="s">
        <v>121</v>
      </c>
      <c r="N788" s="26" t="s">
        <v>277</v>
      </c>
      <c r="O788" s="26" t="s">
        <v>307</v>
      </c>
      <c r="P788" s="26" t="s">
        <v>308</v>
      </c>
      <c r="Q788" s="26" t="s">
        <v>307</v>
      </c>
      <c r="R788" s="26" t="s">
        <v>307</v>
      </c>
      <c r="S788" s="26" t="s">
        <v>307</v>
      </c>
      <c r="T788" s="26" t="s">
        <v>309</v>
      </c>
      <c r="U788" s="26" t="s">
        <v>306</v>
      </c>
      <c r="V788" s="26" t="s">
        <v>308</v>
      </c>
      <c r="W788" s="26" t="s">
        <v>309</v>
      </c>
      <c r="X788" s="26" t="s">
        <v>306</v>
      </c>
      <c r="Y788" s="26" t="s">
        <v>309</v>
      </c>
      <c r="Z788" s="26" t="s">
        <v>309</v>
      </c>
      <c r="AA788" s="26" t="s">
        <v>306</v>
      </c>
      <c r="AB788" s="26" t="s">
        <v>309</v>
      </c>
      <c r="AC788" s="26" t="s">
        <v>308</v>
      </c>
      <c r="AD788" s="158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3</v>
      </c>
    </row>
    <row r="789" spans="1:65">
      <c r="A789" s="30"/>
      <c r="B789" s="18">
        <v>1</v>
      </c>
      <c r="C789" s="14">
        <v>1</v>
      </c>
      <c r="D789" s="22">
        <v>6.72</v>
      </c>
      <c r="E789" s="22">
        <v>7.1510000000000007</v>
      </c>
      <c r="F789" s="22">
        <v>6.81</v>
      </c>
      <c r="G789" s="22">
        <v>7.37</v>
      </c>
      <c r="H789" s="22">
        <v>7.61</v>
      </c>
      <c r="I789" s="22">
        <v>7.1099999999999994</v>
      </c>
      <c r="J789" s="22">
        <v>6.9</v>
      </c>
      <c r="K789" s="22">
        <v>7.4499999999999993</v>
      </c>
      <c r="L789" s="22">
        <v>6.09</v>
      </c>
      <c r="M789" s="22" t="s">
        <v>299</v>
      </c>
      <c r="N789" s="22">
        <v>6.4600000000000009</v>
      </c>
      <c r="O789" s="22" t="s">
        <v>299</v>
      </c>
      <c r="P789" s="22">
        <v>6.8600078958172261</v>
      </c>
      <c r="Q789" s="22" t="s">
        <v>299</v>
      </c>
      <c r="R789" s="22">
        <v>5.71</v>
      </c>
      <c r="S789" s="22" t="s">
        <v>299</v>
      </c>
      <c r="T789" s="22">
        <v>6.25</v>
      </c>
      <c r="U789" s="22">
        <v>6.5630999999999995</v>
      </c>
      <c r="V789" s="22">
        <v>7.03</v>
      </c>
      <c r="W789" s="22" t="s">
        <v>299</v>
      </c>
      <c r="X789" s="22">
        <v>6.34</v>
      </c>
      <c r="Y789" s="22" t="s">
        <v>299</v>
      </c>
      <c r="Z789" s="22" t="s">
        <v>299</v>
      </c>
      <c r="AA789" s="22">
        <v>7.1800000000000006</v>
      </c>
      <c r="AB789" s="22" t="s">
        <v>299</v>
      </c>
      <c r="AC789" s="22">
        <v>6.3</v>
      </c>
      <c r="AD789" s="158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>
        <v>1</v>
      </c>
      <c r="C790" s="9">
        <v>2</v>
      </c>
      <c r="D790" s="11">
        <v>6.64</v>
      </c>
      <c r="E790" s="11">
        <v>6.9749999999999996</v>
      </c>
      <c r="F790" s="153">
        <v>7.0900000000000007</v>
      </c>
      <c r="G790" s="11">
        <v>7.4900000000000011</v>
      </c>
      <c r="H790" s="11">
        <v>7.919999999999999</v>
      </c>
      <c r="I790" s="11">
        <v>7.0900000000000007</v>
      </c>
      <c r="J790" s="11">
        <v>6.76</v>
      </c>
      <c r="K790" s="11">
        <v>7.3599999999999994</v>
      </c>
      <c r="L790" s="11">
        <v>6.06</v>
      </c>
      <c r="M790" s="11" t="s">
        <v>299</v>
      </c>
      <c r="N790" s="11">
        <v>6.67</v>
      </c>
      <c r="O790" s="11" t="s">
        <v>299</v>
      </c>
      <c r="P790" s="11">
        <v>6.9388954621574346</v>
      </c>
      <c r="Q790" s="11" t="s">
        <v>299</v>
      </c>
      <c r="R790" s="11">
        <v>5.9</v>
      </c>
      <c r="S790" s="11" t="s">
        <v>299</v>
      </c>
      <c r="T790" s="11">
        <v>6.2800000000000011</v>
      </c>
      <c r="U790" s="11">
        <v>6.7923999999999998</v>
      </c>
      <c r="V790" s="11">
        <v>6.88</v>
      </c>
      <c r="W790" s="11" t="s">
        <v>299</v>
      </c>
      <c r="X790" s="11">
        <v>6.4800000000000013</v>
      </c>
      <c r="Y790" s="11" t="s">
        <v>299</v>
      </c>
      <c r="Z790" s="11" t="s">
        <v>299</v>
      </c>
      <c r="AA790" s="11">
        <v>7.02</v>
      </c>
      <c r="AB790" s="11" t="s">
        <v>299</v>
      </c>
      <c r="AC790" s="11">
        <v>5.8</v>
      </c>
      <c r="AD790" s="158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26</v>
      </c>
    </row>
    <row r="791" spans="1:65">
      <c r="A791" s="30"/>
      <c r="B791" s="19">
        <v>1</v>
      </c>
      <c r="C791" s="9">
        <v>3</v>
      </c>
      <c r="D791" s="11">
        <v>6.72</v>
      </c>
      <c r="E791" s="11">
        <v>7.2779999999999996</v>
      </c>
      <c r="F791" s="11">
        <v>6.75</v>
      </c>
      <c r="G791" s="11">
        <v>7.06</v>
      </c>
      <c r="H791" s="11">
        <v>7.62</v>
      </c>
      <c r="I791" s="11">
        <v>7.2000000000000011</v>
      </c>
      <c r="J791" s="11">
        <v>6.8900000000000006</v>
      </c>
      <c r="K791" s="11">
        <v>7.5600000000000005</v>
      </c>
      <c r="L791" s="11">
        <v>6.21</v>
      </c>
      <c r="M791" s="11" t="s">
        <v>299</v>
      </c>
      <c r="N791" s="11">
        <v>6.5299999999999994</v>
      </c>
      <c r="O791" s="11" t="s">
        <v>299</v>
      </c>
      <c r="P791" s="11">
        <v>6.922204031744962</v>
      </c>
      <c r="Q791" s="11" t="s">
        <v>299</v>
      </c>
      <c r="R791" s="11">
        <v>5.67</v>
      </c>
      <c r="S791" s="11" t="s">
        <v>299</v>
      </c>
      <c r="T791" s="11">
        <v>6.22</v>
      </c>
      <c r="U791" s="11">
        <v>6.6238000000000001</v>
      </c>
      <c r="V791" s="11">
        <v>7.01</v>
      </c>
      <c r="W791" s="11" t="s">
        <v>299</v>
      </c>
      <c r="X791" s="11">
        <v>6.4</v>
      </c>
      <c r="Y791" s="11" t="s">
        <v>299</v>
      </c>
      <c r="Z791" s="11" t="s">
        <v>299</v>
      </c>
      <c r="AA791" s="11">
        <v>6.9599999999999991</v>
      </c>
      <c r="AB791" s="11" t="s">
        <v>299</v>
      </c>
      <c r="AC791" s="11">
        <v>5.52</v>
      </c>
      <c r="AD791" s="158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16</v>
      </c>
    </row>
    <row r="792" spans="1:65">
      <c r="A792" s="30"/>
      <c r="B792" s="19">
        <v>1</v>
      </c>
      <c r="C792" s="9">
        <v>4</v>
      </c>
      <c r="D792" s="11">
        <v>6.81</v>
      </c>
      <c r="E792" s="11">
        <v>7.168000000000001</v>
      </c>
      <c r="F792" s="11">
        <v>6.79</v>
      </c>
      <c r="G792" s="11">
        <v>7.26</v>
      </c>
      <c r="H792" s="11">
        <v>7.7</v>
      </c>
      <c r="I792" s="11">
        <v>7.0900000000000007</v>
      </c>
      <c r="J792" s="11">
        <v>6.8499999999999988</v>
      </c>
      <c r="K792" s="11">
        <v>7.339999999999999</v>
      </c>
      <c r="L792" s="11">
        <v>6.1</v>
      </c>
      <c r="M792" s="11" t="s">
        <v>299</v>
      </c>
      <c r="N792" s="11">
        <v>6.5</v>
      </c>
      <c r="O792" s="11" t="s">
        <v>299</v>
      </c>
      <c r="P792" s="11">
        <v>6.8631116703426267</v>
      </c>
      <c r="Q792" s="11" t="s">
        <v>299</v>
      </c>
      <c r="R792" s="11">
        <v>5.64</v>
      </c>
      <c r="S792" s="11" t="s">
        <v>299</v>
      </c>
      <c r="T792" s="11">
        <v>6.23</v>
      </c>
      <c r="U792" s="11">
        <v>6.6482000000000001</v>
      </c>
      <c r="V792" s="11">
        <v>7.2000000000000011</v>
      </c>
      <c r="W792" s="11" t="s">
        <v>299</v>
      </c>
      <c r="X792" s="11">
        <v>6.32</v>
      </c>
      <c r="Y792" s="11" t="s">
        <v>299</v>
      </c>
      <c r="Z792" s="11" t="s">
        <v>299</v>
      </c>
      <c r="AA792" s="11">
        <v>7.08</v>
      </c>
      <c r="AB792" s="154">
        <v>0.24</v>
      </c>
      <c r="AC792" s="11">
        <v>5.87</v>
      </c>
      <c r="AD792" s="158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6.7657356842002088</v>
      </c>
    </row>
    <row r="793" spans="1:65">
      <c r="A793" s="30"/>
      <c r="B793" s="19">
        <v>1</v>
      </c>
      <c r="C793" s="9">
        <v>5</v>
      </c>
      <c r="D793" s="11">
        <v>6.79</v>
      </c>
      <c r="E793" s="11">
        <v>7.2319999999999993</v>
      </c>
      <c r="F793" s="11">
        <v>6.94</v>
      </c>
      <c r="G793" s="11">
        <v>7.1399999999999988</v>
      </c>
      <c r="H793" s="11">
        <v>7.57</v>
      </c>
      <c r="I793" s="11">
        <v>7.12</v>
      </c>
      <c r="J793" s="11">
        <v>6.9099999999999993</v>
      </c>
      <c r="K793" s="11">
        <v>7.1399999999999988</v>
      </c>
      <c r="L793" s="11">
        <v>5.99</v>
      </c>
      <c r="M793" s="11" t="s">
        <v>299</v>
      </c>
      <c r="N793" s="11">
        <v>6.79</v>
      </c>
      <c r="O793" s="11" t="s">
        <v>299</v>
      </c>
      <c r="P793" s="11">
        <v>6.8550847433328217</v>
      </c>
      <c r="Q793" s="11" t="s">
        <v>299</v>
      </c>
      <c r="R793" s="11">
        <v>5.83</v>
      </c>
      <c r="S793" s="11" t="s">
        <v>299</v>
      </c>
      <c r="T793" s="11">
        <v>6.32</v>
      </c>
      <c r="U793" s="11">
        <v>6.7441000000000004</v>
      </c>
      <c r="V793" s="11">
        <v>7.0900000000000007</v>
      </c>
      <c r="W793" s="11" t="s">
        <v>299</v>
      </c>
      <c r="X793" s="11">
        <v>6.35</v>
      </c>
      <c r="Y793" s="11" t="s">
        <v>299</v>
      </c>
      <c r="Z793" s="11" t="s">
        <v>299</v>
      </c>
      <c r="AA793" s="11">
        <v>7.2000000000000011</v>
      </c>
      <c r="AB793" s="11" t="s">
        <v>299</v>
      </c>
      <c r="AC793" s="11">
        <v>6.52</v>
      </c>
      <c r="AD793" s="158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101</v>
      </c>
    </row>
    <row r="794" spans="1:65">
      <c r="A794" s="30"/>
      <c r="B794" s="19">
        <v>1</v>
      </c>
      <c r="C794" s="9">
        <v>6</v>
      </c>
      <c r="D794" s="11">
        <v>6.97</v>
      </c>
      <c r="E794" s="11">
        <v>7.0949999999999998</v>
      </c>
      <c r="F794" s="11">
        <v>6.77</v>
      </c>
      <c r="G794" s="11">
        <v>7.33</v>
      </c>
      <c r="H794" s="11">
        <v>7.23</v>
      </c>
      <c r="I794" s="11">
        <v>7.03</v>
      </c>
      <c r="J794" s="11">
        <v>6.8900000000000006</v>
      </c>
      <c r="K794" s="11">
        <v>7.339999999999999</v>
      </c>
      <c r="L794" s="11">
        <v>6</v>
      </c>
      <c r="M794" s="11" t="s">
        <v>299</v>
      </c>
      <c r="N794" s="11">
        <v>6.72</v>
      </c>
      <c r="O794" s="11" t="s">
        <v>299</v>
      </c>
      <c r="P794" s="11">
        <v>6.7577500902274599</v>
      </c>
      <c r="Q794" s="11" t="s">
        <v>299</v>
      </c>
      <c r="R794" s="11">
        <v>5.7</v>
      </c>
      <c r="S794" s="11" t="s">
        <v>299</v>
      </c>
      <c r="T794" s="11">
        <v>6.32</v>
      </c>
      <c r="U794" s="11">
        <v>6.6898</v>
      </c>
      <c r="V794" s="11">
        <v>7.0499999999999989</v>
      </c>
      <c r="W794" s="11" t="s">
        <v>299</v>
      </c>
      <c r="X794" s="11">
        <v>6.2800000000000011</v>
      </c>
      <c r="Y794" s="11" t="s">
        <v>299</v>
      </c>
      <c r="Z794" s="11" t="s">
        <v>299</v>
      </c>
      <c r="AA794" s="11">
        <v>6.94</v>
      </c>
      <c r="AB794" s="11" t="s">
        <v>299</v>
      </c>
      <c r="AC794" s="11">
        <v>6.68</v>
      </c>
      <c r="AD794" s="158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20" t="s">
        <v>237</v>
      </c>
      <c r="C795" s="12"/>
      <c r="D795" s="23">
        <v>6.7749999999999995</v>
      </c>
      <c r="E795" s="23">
        <v>7.1498333333333335</v>
      </c>
      <c r="F795" s="23">
        <v>6.8583333333333316</v>
      </c>
      <c r="G795" s="23">
        <v>7.2749999999999995</v>
      </c>
      <c r="H795" s="23">
        <v>7.6083333333333343</v>
      </c>
      <c r="I795" s="23">
        <v>7.1066666666666665</v>
      </c>
      <c r="J795" s="23">
        <v>6.8666666666666663</v>
      </c>
      <c r="K795" s="23">
        <v>7.3649999999999984</v>
      </c>
      <c r="L795" s="23">
        <v>6.0750000000000002</v>
      </c>
      <c r="M795" s="23" t="s">
        <v>743</v>
      </c>
      <c r="N795" s="23">
        <v>6.6116666666666672</v>
      </c>
      <c r="O795" s="23" t="s">
        <v>743</v>
      </c>
      <c r="P795" s="23">
        <v>6.8661756489370882</v>
      </c>
      <c r="Q795" s="23" t="s">
        <v>743</v>
      </c>
      <c r="R795" s="23">
        <v>5.7416666666666671</v>
      </c>
      <c r="S795" s="23" t="s">
        <v>743</v>
      </c>
      <c r="T795" s="23">
        <v>6.2700000000000005</v>
      </c>
      <c r="U795" s="23">
        <v>6.6768999999999998</v>
      </c>
      <c r="V795" s="23">
        <v>7.0433333333333339</v>
      </c>
      <c r="W795" s="23" t="s">
        <v>743</v>
      </c>
      <c r="X795" s="23">
        <v>6.3616666666666672</v>
      </c>
      <c r="Y795" s="23" t="s">
        <v>743</v>
      </c>
      <c r="Z795" s="23" t="s">
        <v>743</v>
      </c>
      <c r="AA795" s="23">
        <v>7.0633333333333326</v>
      </c>
      <c r="AB795" s="23">
        <v>0.24</v>
      </c>
      <c r="AC795" s="23">
        <v>6.1149999999999993</v>
      </c>
      <c r="AD795" s="158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238</v>
      </c>
      <c r="C796" s="29"/>
      <c r="D796" s="11">
        <v>6.7549999999999999</v>
      </c>
      <c r="E796" s="11">
        <v>7.1595000000000013</v>
      </c>
      <c r="F796" s="11">
        <v>6.8</v>
      </c>
      <c r="G796" s="11">
        <v>7.2949999999999999</v>
      </c>
      <c r="H796" s="11">
        <v>7.6150000000000002</v>
      </c>
      <c r="I796" s="11">
        <v>7.1</v>
      </c>
      <c r="J796" s="11">
        <v>6.8900000000000006</v>
      </c>
      <c r="K796" s="11">
        <v>7.35</v>
      </c>
      <c r="L796" s="11">
        <v>6.0749999999999993</v>
      </c>
      <c r="M796" s="11" t="s">
        <v>743</v>
      </c>
      <c r="N796" s="11">
        <v>6.6</v>
      </c>
      <c r="O796" s="11" t="s">
        <v>743</v>
      </c>
      <c r="P796" s="11">
        <v>6.861559783079926</v>
      </c>
      <c r="Q796" s="11" t="s">
        <v>743</v>
      </c>
      <c r="R796" s="11">
        <v>5.7050000000000001</v>
      </c>
      <c r="S796" s="11" t="s">
        <v>743</v>
      </c>
      <c r="T796" s="11">
        <v>6.2650000000000006</v>
      </c>
      <c r="U796" s="11">
        <v>6.6690000000000005</v>
      </c>
      <c r="V796" s="11">
        <v>7.0399999999999991</v>
      </c>
      <c r="W796" s="11" t="s">
        <v>743</v>
      </c>
      <c r="X796" s="11">
        <v>6.3449999999999998</v>
      </c>
      <c r="Y796" s="11" t="s">
        <v>743</v>
      </c>
      <c r="Z796" s="11" t="s">
        <v>743</v>
      </c>
      <c r="AA796" s="11">
        <v>7.05</v>
      </c>
      <c r="AB796" s="11">
        <v>0.24</v>
      </c>
      <c r="AC796" s="11">
        <v>6.085</v>
      </c>
      <c r="AD796" s="158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239</v>
      </c>
      <c r="C797" s="29"/>
      <c r="D797" s="24">
        <v>0.11291589790636218</v>
      </c>
      <c r="E797" s="24">
        <v>0.10684833488017799</v>
      </c>
      <c r="F797" s="24">
        <v>0.13182058514005607</v>
      </c>
      <c r="G797" s="24">
        <v>0.15681198933755097</v>
      </c>
      <c r="H797" s="24">
        <v>0.2237334723877196</v>
      </c>
      <c r="I797" s="24">
        <v>5.5377492419454027E-2</v>
      </c>
      <c r="J797" s="24">
        <v>5.6095157247900519E-2</v>
      </c>
      <c r="K797" s="24">
        <v>0.1393915348936231</v>
      </c>
      <c r="L797" s="24">
        <v>8.0187280786917753E-2</v>
      </c>
      <c r="M797" s="24" t="s">
        <v>743</v>
      </c>
      <c r="N797" s="24">
        <v>0.1334790870011727</v>
      </c>
      <c r="O797" s="24" t="s">
        <v>743</v>
      </c>
      <c r="P797" s="24">
        <v>6.3802648889933103E-2</v>
      </c>
      <c r="Q797" s="24" t="s">
        <v>743</v>
      </c>
      <c r="R797" s="24">
        <v>0.10107752800037555</v>
      </c>
      <c r="S797" s="24" t="s">
        <v>743</v>
      </c>
      <c r="T797" s="24">
        <v>4.381780460041345E-2</v>
      </c>
      <c r="U797" s="24">
        <v>8.3206057471797212E-2</v>
      </c>
      <c r="V797" s="24">
        <v>0.10462631918722341</v>
      </c>
      <c r="W797" s="24" t="s">
        <v>743</v>
      </c>
      <c r="X797" s="24">
        <v>6.9976186425574058E-2</v>
      </c>
      <c r="Y797" s="24" t="s">
        <v>743</v>
      </c>
      <c r="Z797" s="24" t="s">
        <v>743</v>
      </c>
      <c r="AA797" s="24">
        <v>0.10984838035522772</v>
      </c>
      <c r="AB797" s="24" t="s">
        <v>743</v>
      </c>
      <c r="AC797" s="24">
        <v>0.45403744338985963</v>
      </c>
      <c r="AD797" s="223"/>
      <c r="AE797" s="224"/>
      <c r="AF797" s="224"/>
      <c r="AG797" s="224"/>
      <c r="AH797" s="224"/>
      <c r="AI797" s="224"/>
      <c r="AJ797" s="224"/>
      <c r="AK797" s="224"/>
      <c r="AL797" s="224"/>
      <c r="AM797" s="224"/>
      <c r="AN797" s="224"/>
      <c r="AO797" s="224"/>
      <c r="AP797" s="224"/>
      <c r="AQ797" s="224"/>
      <c r="AR797" s="224"/>
      <c r="AS797" s="224"/>
      <c r="AT797" s="224"/>
      <c r="AU797" s="224"/>
      <c r="AV797" s="224"/>
      <c r="AW797" s="224"/>
      <c r="AX797" s="224"/>
      <c r="AY797" s="224"/>
      <c r="AZ797" s="224"/>
      <c r="BA797" s="224"/>
      <c r="BB797" s="224"/>
      <c r="BC797" s="224"/>
      <c r="BD797" s="224"/>
      <c r="BE797" s="224"/>
      <c r="BF797" s="224"/>
      <c r="BG797" s="224"/>
      <c r="BH797" s="224"/>
      <c r="BI797" s="224"/>
      <c r="BJ797" s="224"/>
      <c r="BK797" s="224"/>
      <c r="BL797" s="224"/>
      <c r="BM797" s="56"/>
    </row>
    <row r="798" spans="1:65">
      <c r="A798" s="30"/>
      <c r="B798" s="3" t="s">
        <v>87</v>
      </c>
      <c r="C798" s="29"/>
      <c r="D798" s="13">
        <v>1.6666553196511023E-2</v>
      </c>
      <c r="E798" s="13">
        <v>1.494417140914865E-2</v>
      </c>
      <c r="F798" s="13">
        <v>1.9220498440834427E-2</v>
      </c>
      <c r="G798" s="13">
        <v>2.1554912623718347E-2</v>
      </c>
      <c r="H798" s="13">
        <v>2.9406370960050766E-2</v>
      </c>
      <c r="I798" s="13">
        <v>7.7923300777843381E-3</v>
      </c>
      <c r="J798" s="13">
        <v>8.1691976574612413E-3</v>
      </c>
      <c r="K798" s="13">
        <v>1.8926209761523847E-2</v>
      </c>
      <c r="L798" s="13">
        <v>1.3199552392908272E-2</v>
      </c>
      <c r="M798" s="13" t="s">
        <v>743</v>
      </c>
      <c r="N798" s="13">
        <v>2.0188417494505572E-2</v>
      </c>
      <c r="O798" s="13" t="s">
        <v>743</v>
      </c>
      <c r="P798" s="13">
        <v>9.2923123660272246E-3</v>
      </c>
      <c r="Q798" s="13" t="s">
        <v>743</v>
      </c>
      <c r="R798" s="13">
        <v>1.7604213875246827E-2</v>
      </c>
      <c r="S798" s="13" t="s">
        <v>743</v>
      </c>
      <c r="T798" s="13">
        <v>6.9884855822031017E-3</v>
      </c>
      <c r="U798" s="13">
        <v>1.2461779788793783E-2</v>
      </c>
      <c r="V798" s="13">
        <v>1.4854659610112174E-2</v>
      </c>
      <c r="W798" s="13" t="s">
        <v>743</v>
      </c>
      <c r="X798" s="13">
        <v>1.0999662524323927E-2</v>
      </c>
      <c r="Y798" s="13" t="s">
        <v>743</v>
      </c>
      <c r="Z798" s="13" t="s">
        <v>743</v>
      </c>
      <c r="AA798" s="13">
        <v>1.5551917936086984E-2</v>
      </c>
      <c r="AB798" s="13" t="s">
        <v>743</v>
      </c>
      <c r="AC798" s="13">
        <v>7.4249786327041642E-2</v>
      </c>
      <c r="AD798" s="158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3" t="s">
        <v>240</v>
      </c>
      <c r="C799" s="29"/>
      <c r="D799" s="13">
        <v>1.3692991024503165E-3</v>
      </c>
      <c r="E799" s="13">
        <v>5.6771010140123312E-2</v>
      </c>
      <c r="F799" s="13">
        <v>1.3686264651065594E-2</v>
      </c>
      <c r="G799" s="13">
        <v>7.5271092394143979E-2</v>
      </c>
      <c r="H799" s="13">
        <v>0.12453895458860664</v>
      </c>
      <c r="I799" s="13">
        <v>5.0390821985940359E-2</v>
      </c>
      <c r="J799" s="13">
        <v>1.4917961205927366E-2</v>
      </c>
      <c r="K799" s="13">
        <v>8.857341518664863E-2</v>
      </c>
      <c r="L799" s="13">
        <v>-0.10209321150592088</v>
      </c>
      <c r="M799" s="13" t="s">
        <v>743</v>
      </c>
      <c r="N799" s="13">
        <v>-2.2771953372836218E-2</v>
      </c>
      <c r="O799" s="13" t="s">
        <v>743</v>
      </c>
      <c r="P799" s="13">
        <v>1.4845387024419843E-2</v>
      </c>
      <c r="Q799" s="13" t="s">
        <v>743</v>
      </c>
      <c r="R799" s="13">
        <v>-0.15136107370038343</v>
      </c>
      <c r="S799" s="13" t="s">
        <v>743</v>
      </c>
      <c r="T799" s="13">
        <v>-7.3271512122160321E-2</v>
      </c>
      <c r="U799" s="13">
        <v>-1.3130232741380032E-2</v>
      </c>
      <c r="V799" s="13">
        <v>4.1029928168992758E-2</v>
      </c>
      <c r="W799" s="13" t="s">
        <v>743</v>
      </c>
      <c r="X799" s="13">
        <v>-5.972285001868316E-2</v>
      </c>
      <c r="Y799" s="13" t="s">
        <v>743</v>
      </c>
      <c r="Z799" s="13" t="s">
        <v>743</v>
      </c>
      <c r="AA799" s="13">
        <v>4.3985999900660211E-2</v>
      </c>
      <c r="AB799" s="13">
        <v>-0.96452713921998701</v>
      </c>
      <c r="AC799" s="13">
        <v>-9.6181068042585527E-2</v>
      </c>
      <c r="AD799" s="158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30"/>
      <c r="B800" s="46" t="s">
        <v>241</v>
      </c>
      <c r="C800" s="47"/>
      <c r="D800" s="45">
        <v>0.19</v>
      </c>
      <c r="E800" s="45">
        <v>0.67</v>
      </c>
      <c r="F800" s="45">
        <v>0</v>
      </c>
      <c r="G800" s="45">
        <v>0.96</v>
      </c>
      <c r="H800" s="45">
        <v>1.73</v>
      </c>
      <c r="I800" s="45">
        <v>0.56999999999999995</v>
      </c>
      <c r="J800" s="45">
        <v>0.02</v>
      </c>
      <c r="K800" s="45">
        <v>1.17</v>
      </c>
      <c r="L800" s="45">
        <v>1.81</v>
      </c>
      <c r="M800" s="45" t="s">
        <v>242</v>
      </c>
      <c r="N800" s="45">
        <v>0.56999999999999995</v>
      </c>
      <c r="O800" s="45" t="s">
        <v>242</v>
      </c>
      <c r="P800" s="45">
        <v>0.02</v>
      </c>
      <c r="Q800" s="45" t="s">
        <v>242</v>
      </c>
      <c r="R800" s="45">
        <v>2.58</v>
      </c>
      <c r="S800" s="45" t="s">
        <v>242</v>
      </c>
      <c r="T800" s="45">
        <v>1.36</v>
      </c>
      <c r="U800" s="45">
        <v>0.42</v>
      </c>
      <c r="V800" s="45">
        <v>0.43</v>
      </c>
      <c r="W800" s="45" t="s">
        <v>242</v>
      </c>
      <c r="X800" s="45">
        <v>1.1499999999999999</v>
      </c>
      <c r="Y800" s="45" t="s">
        <v>242</v>
      </c>
      <c r="Z800" s="45" t="s">
        <v>242</v>
      </c>
      <c r="AA800" s="45">
        <v>0.47</v>
      </c>
      <c r="AB800" s="45">
        <v>15.31</v>
      </c>
      <c r="AC800" s="45">
        <v>1.72</v>
      </c>
      <c r="AD800" s="158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B801" s="3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BM801" s="55"/>
    </row>
    <row r="802" spans="1:65" ht="15">
      <c r="B802" s="8" t="s">
        <v>588</v>
      </c>
      <c r="BM802" s="28" t="s">
        <v>67</v>
      </c>
    </row>
    <row r="803" spans="1:65" ht="15">
      <c r="A803" s="25" t="s">
        <v>6</v>
      </c>
      <c r="B803" s="18" t="s">
        <v>114</v>
      </c>
      <c r="C803" s="15" t="s">
        <v>115</v>
      </c>
      <c r="D803" s="16" t="s">
        <v>233</v>
      </c>
      <c r="E803" s="17" t="s">
        <v>233</v>
      </c>
      <c r="F803" s="17" t="s">
        <v>233</v>
      </c>
      <c r="G803" s="17" t="s">
        <v>233</v>
      </c>
      <c r="H803" s="17" t="s">
        <v>233</v>
      </c>
      <c r="I803" s="17" t="s">
        <v>233</v>
      </c>
      <c r="J803" s="17" t="s">
        <v>233</v>
      </c>
      <c r="K803" s="17" t="s">
        <v>233</v>
      </c>
      <c r="L803" s="17" t="s">
        <v>233</v>
      </c>
      <c r="M803" s="17" t="s">
        <v>233</v>
      </c>
      <c r="N803" s="17" t="s">
        <v>233</v>
      </c>
      <c r="O803" s="17" t="s">
        <v>233</v>
      </c>
      <c r="P803" s="17" t="s">
        <v>233</v>
      </c>
      <c r="Q803" s="17" t="s">
        <v>233</v>
      </c>
      <c r="R803" s="17" t="s">
        <v>233</v>
      </c>
      <c r="S803" s="17" t="s">
        <v>233</v>
      </c>
      <c r="T803" s="17" t="s">
        <v>233</v>
      </c>
      <c r="U803" s="17" t="s">
        <v>233</v>
      </c>
      <c r="V803" s="17" t="s">
        <v>233</v>
      </c>
      <c r="W803" s="17" t="s">
        <v>233</v>
      </c>
      <c r="X803" s="17" t="s">
        <v>233</v>
      </c>
      <c r="Y803" s="17" t="s">
        <v>233</v>
      </c>
      <c r="Z803" s="17" t="s">
        <v>233</v>
      </c>
      <c r="AA803" s="17" t="s">
        <v>233</v>
      </c>
      <c r="AB803" s="17" t="s">
        <v>233</v>
      </c>
      <c r="AC803" s="17" t="s">
        <v>233</v>
      </c>
      <c r="AD803" s="17" t="s">
        <v>233</v>
      </c>
      <c r="AE803" s="17" t="s">
        <v>233</v>
      </c>
      <c r="AF803" s="158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1</v>
      </c>
    </row>
    <row r="804" spans="1:65">
      <c r="A804" s="30"/>
      <c r="B804" s="19" t="s">
        <v>234</v>
      </c>
      <c r="C804" s="9" t="s">
        <v>234</v>
      </c>
      <c r="D804" s="155" t="s">
        <v>244</v>
      </c>
      <c r="E804" s="157" t="s">
        <v>245</v>
      </c>
      <c r="F804" s="157" t="s">
        <v>246</v>
      </c>
      <c r="G804" s="157" t="s">
        <v>247</v>
      </c>
      <c r="H804" s="157" t="s">
        <v>248</v>
      </c>
      <c r="I804" s="157" t="s">
        <v>249</v>
      </c>
      <c r="J804" s="157" t="s">
        <v>250</v>
      </c>
      <c r="K804" s="157" t="s">
        <v>251</v>
      </c>
      <c r="L804" s="157" t="s">
        <v>252</v>
      </c>
      <c r="M804" s="157" t="s">
        <v>253</v>
      </c>
      <c r="N804" s="157" t="s">
        <v>254</v>
      </c>
      <c r="O804" s="157" t="s">
        <v>255</v>
      </c>
      <c r="P804" s="157" t="s">
        <v>256</v>
      </c>
      <c r="Q804" s="157" t="s">
        <v>257</v>
      </c>
      <c r="R804" s="157" t="s">
        <v>258</v>
      </c>
      <c r="S804" s="157" t="s">
        <v>259</v>
      </c>
      <c r="T804" s="157" t="s">
        <v>260</v>
      </c>
      <c r="U804" s="157" t="s">
        <v>261</v>
      </c>
      <c r="V804" s="157" t="s">
        <v>262</v>
      </c>
      <c r="W804" s="157" t="s">
        <v>263</v>
      </c>
      <c r="X804" s="157" t="s">
        <v>264</v>
      </c>
      <c r="Y804" s="157" t="s">
        <v>266</v>
      </c>
      <c r="Z804" s="157" t="s">
        <v>267</v>
      </c>
      <c r="AA804" s="157" t="s">
        <v>268</v>
      </c>
      <c r="AB804" s="157" t="s">
        <v>269</v>
      </c>
      <c r="AC804" s="157" t="s">
        <v>270</v>
      </c>
      <c r="AD804" s="157" t="s">
        <v>235</v>
      </c>
      <c r="AE804" s="157" t="s">
        <v>271</v>
      </c>
      <c r="AF804" s="158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 t="s">
        <v>3</v>
      </c>
    </row>
    <row r="805" spans="1:65">
      <c r="A805" s="30"/>
      <c r="B805" s="19"/>
      <c r="C805" s="9"/>
      <c r="D805" s="10" t="s">
        <v>281</v>
      </c>
      <c r="E805" s="11" t="s">
        <v>281</v>
      </c>
      <c r="F805" s="11" t="s">
        <v>280</v>
      </c>
      <c r="G805" s="11" t="s">
        <v>280</v>
      </c>
      <c r="H805" s="11" t="s">
        <v>280</v>
      </c>
      <c r="I805" s="11" t="s">
        <v>280</v>
      </c>
      <c r="J805" s="11" t="s">
        <v>280</v>
      </c>
      <c r="K805" s="11" t="s">
        <v>280</v>
      </c>
      <c r="L805" s="11" t="s">
        <v>281</v>
      </c>
      <c r="M805" s="11" t="s">
        <v>280</v>
      </c>
      <c r="N805" s="11" t="s">
        <v>280</v>
      </c>
      <c r="O805" s="11" t="s">
        <v>305</v>
      </c>
      <c r="P805" s="11" t="s">
        <v>280</v>
      </c>
      <c r="Q805" s="11" t="s">
        <v>281</v>
      </c>
      <c r="R805" s="11" t="s">
        <v>281</v>
      </c>
      <c r="S805" s="11" t="s">
        <v>305</v>
      </c>
      <c r="T805" s="11" t="s">
        <v>281</v>
      </c>
      <c r="U805" s="11" t="s">
        <v>281</v>
      </c>
      <c r="V805" s="11" t="s">
        <v>305</v>
      </c>
      <c r="W805" s="11" t="s">
        <v>281</v>
      </c>
      <c r="X805" s="11" t="s">
        <v>281</v>
      </c>
      <c r="Y805" s="11" t="s">
        <v>280</v>
      </c>
      <c r="Z805" s="11" t="s">
        <v>305</v>
      </c>
      <c r="AA805" s="11" t="s">
        <v>281</v>
      </c>
      <c r="AB805" s="11" t="s">
        <v>281</v>
      </c>
      <c r="AC805" s="11" t="s">
        <v>281</v>
      </c>
      <c r="AD805" s="11" t="s">
        <v>305</v>
      </c>
      <c r="AE805" s="11" t="s">
        <v>280</v>
      </c>
      <c r="AF805" s="158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0</v>
      </c>
    </row>
    <row r="806" spans="1:65">
      <c r="A806" s="30"/>
      <c r="B806" s="19"/>
      <c r="C806" s="9"/>
      <c r="D806" s="26" t="s">
        <v>306</v>
      </c>
      <c r="E806" s="26" t="s">
        <v>306</v>
      </c>
      <c r="F806" s="26" t="s">
        <v>306</v>
      </c>
      <c r="G806" s="26" t="s">
        <v>306</v>
      </c>
      <c r="H806" s="26" t="s">
        <v>306</v>
      </c>
      <c r="I806" s="26" t="s">
        <v>306</v>
      </c>
      <c r="J806" s="26" t="s">
        <v>306</v>
      </c>
      <c r="K806" s="26" t="s">
        <v>306</v>
      </c>
      <c r="L806" s="26" t="s">
        <v>306</v>
      </c>
      <c r="M806" s="26" t="s">
        <v>121</v>
      </c>
      <c r="N806" s="26" t="s">
        <v>277</v>
      </c>
      <c r="O806" s="26" t="s">
        <v>307</v>
      </c>
      <c r="P806" s="26" t="s">
        <v>308</v>
      </c>
      <c r="Q806" s="26" t="s">
        <v>306</v>
      </c>
      <c r="R806" s="26" t="s">
        <v>307</v>
      </c>
      <c r="S806" s="26" t="s">
        <v>307</v>
      </c>
      <c r="T806" s="26" t="s">
        <v>307</v>
      </c>
      <c r="U806" s="26" t="s">
        <v>309</v>
      </c>
      <c r="V806" s="26" t="s">
        <v>309</v>
      </c>
      <c r="W806" s="26" t="s">
        <v>306</v>
      </c>
      <c r="X806" s="26" t="s">
        <v>308</v>
      </c>
      <c r="Y806" s="26" t="s">
        <v>309</v>
      </c>
      <c r="Z806" s="26" t="s">
        <v>306</v>
      </c>
      <c r="AA806" s="26" t="s">
        <v>309</v>
      </c>
      <c r="AB806" s="26" t="s">
        <v>309</v>
      </c>
      <c r="AC806" s="26" t="s">
        <v>306</v>
      </c>
      <c r="AD806" s="26" t="s">
        <v>309</v>
      </c>
      <c r="AE806" s="26" t="s">
        <v>308</v>
      </c>
      <c r="AF806" s="158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0</v>
      </c>
    </row>
    <row r="807" spans="1:65">
      <c r="A807" s="30"/>
      <c r="B807" s="18">
        <v>1</v>
      </c>
      <c r="C807" s="14">
        <v>1</v>
      </c>
      <c r="D807" s="228">
        <v>59</v>
      </c>
      <c r="E807" s="228">
        <v>61.70000000000001</v>
      </c>
      <c r="F807" s="228">
        <v>71.7</v>
      </c>
      <c r="G807" s="228">
        <v>59.9</v>
      </c>
      <c r="H807" s="228">
        <v>66.400000000000006</v>
      </c>
      <c r="I807" s="228">
        <v>65</v>
      </c>
      <c r="J807" s="228">
        <v>66</v>
      </c>
      <c r="K807" s="228">
        <v>71.400000000000006</v>
      </c>
      <c r="L807" s="228">
        <v>71.2</v>
      </c>
      <c r="M807" s="228">
        <v>67.84</v>
      </c>
      <c r="N807" s="228">
        <v>58.34</v>
      </c>
      <c r="O807" s="228">
        <v>57</v>
      </c>
      <c r="P807" s="228">
        <v>60.571213645962985</v>
      </c>
      <c r="Q807" s="228">
        <v>52.207000000000001</v>
      </c>
      <c r="R807" s="228">
        <v>53.609256020114309</v>
      </c>
      <c r="S807" s="228">
        <v>70.5</v>
      </c>
      <c r="T807" s="228">
        <v>55</v>
      </c>
      <c r="U807" s="228">
        <v>50.55</v>
      </c>
      <c r="V807" s="229">
        <v>116</v>
      </c>
      <c r="W807" s="228">
        <v>61.53</v>
      </c>
      <c r="X807" s="228">
        <v>63.87</v>
      </c>
      <c r="Y807" s="228">
        <v>60.21</v>
      </c>
      <c r="Z807" s="228">
        <v>63</v>
      </c>
      <c r="AA807" s="228">
        <v>64.2</v>
      </c>
      <c r="AB807" s="228">
        <v>51.1</v>
      </c>
      <c r="AC807" s="228">
        <v>65.09</v>
      </c>
      <c r="AD807" s="228">
        <v>77</v>
      </c>
      <c r="AE807" s="228">
        <v>62.84</v>
      </c>
      <c r="AF807" s="230"/>
      <c r="AG807" s="231"/>
      <c r="AH807" s="231"/>
      <c r="AI807" s="231"/>
      <c r="AJ807" s="231"/>
      <c r="AK807" s="231"/>
      <c r="AL807" s="231"/>
      <c r="AM807" s="231"/>
      <c r="AN807" s="231"/>
      <c r="AO807" s="231"/>
      <c r="AP807" s="231"/>
      <c r="AQ807" s="231"/>
      <c r="AR807" s="231"/>
      <c r="AS807" s="231"/>
      <c r="AT807" s="231"/>
      <c r="AU807" s="231"/>
      <c r="AV807" s="231"/>
      <c r="AW807" s="231"/>
      <c r="AX807" s="231"/>
      <c r="AY807" s="231"/>
      <c r="AZ807" s="231"/>
      <c r="BA807" s="231"/>
      <c r="BB807" s="231"/>
      <c r="BC807" s="231"/>
      <c r="BD807" s="231"/>
      <c r="BE807" s="231"/>
      <c r="BF807" s="231"/>
      <c r="BG807" s="231"/>
      <c r="BH807" s="231"/>
      <c r="BI807" s="231"/>
      <c r="BJ807" s="231"/>
      <c r="BK807" s="231"/>
      <c r="BL807" s="231"/>
      <c r="BM807" s="232">
        <v>1</v>
      </c>
    </row>
    <row r="808" spans="1:65">
      <c r="A808" s="30"/>
      <c r="B808" s="19">
        <v>1</v>
      </c>
      <c r="C808" s="9">
        <v>2</v>
      </c>
      <c r="D808" s="233">
        <v>60</v>
      </c>
      <c r="E808" s="235">
        <v>58.3</v>
      </c>
      <c r="F808" s="233">
        <v>74.3</v>
      </c>
      <c r="G808" s="233">
        <v>60.5</v>
      </c>
      <c r="H808" s="233">
        <v>68.7</v>
      </c>
      <c r="I808" s="233">
        <v>61.9</v>
      </c>
      <c r="J808" s="233">
        <v>63.2</v>
      </c>
      <c r="K808" s="233">
        <v>70.7</v>
      </c>
      <c r="L808" s="233">
        <v>68.3</v>
      </c>
      <c r="M808" s="233">
        <v>68.02</v>
      </c>
      <c r="N808" s="233">
        <v>60.02</v>
      </c>
      <c r="O808" s="233">
        <v>54</v>
      </c>
      <c r="P808" s="233">
        <v>60.96317314073255</v>
      </c>
      <c r="Q808" s="233">
        <v>50.034999999999997</v>
      </c>
      <c r="R808" s="233">
        <v>54.877344835907003</v>
      </c>
      <c r="S808" s="233">
        <v>71.3</v>
      </c>
      <c r="T808" s="233">
        <v>57.9</v>
      </c>
      <c r="U808" s="233">
        <v>50.79</v>
      </c>
      <c r="V808" s="234">
        <v>118</v>
      </c>
      <c r="W808" s="233">
        <v>63.47</v>
      </c>
      <c r="X808" s="233">
        <v>64.900000000000006</v>
      </c>
      <c r="Y808" s="233">
        <v>65.95</v>
      </c>
      <c r="Z808" s="233">
        <v>67</v>
      </c>
      <c r="AA808" s="233">
        <v>63.1</v>
      </c>
      <c r="AB808" s="233">
        <v>49.4</v>
      </c>
      <c r="AC808" s="233">
        <v>63.39</v>
      </c>
      <c r="AD808" s="233">
        <v>65</v>
      </c>
      <c r="AE808" s="233">
        <v>60.86</v>
      </c>
      <c r="AF808" s="230"/>
      <c r="AG808" s="231"/>
      <c r="AH808" s="231"/>
      <c r="AI808" s="231"/>
      <c r="AJ808" s="231"/>
      <c r="AK808" s="231"/>
      <c r="AL808" s="231"/>
      <c r="AM808" s="231"/>
      <c r="AN808" s="231"/>
      <c r="AO808" s="231"/>
      <c r="AP808" s="231"/>
      <c r="AQ808" s="231"/>
      <c r="AR808" s="231"/>
      <c r="AS808" s="231"/>
      <c r="AT808" s="231"/>
      <c r="AU808" s="231"/>
      <c r="AV808" s="231"/>
      <c r="AW808" s="231"/>
      <c r="AX808" s="231"/>
      <c r="AY808" s="231"/>
      <c r="AZ808" s="231"/>
      <c r="BA808" s="231"/>
      <c r="BB808" s="231"/>
      <c r="BC808" s="231"/>
      <c r="BD808" s="231"/>
      <c r="BE808" s="231"/>
      <c r="BF808" s="231"/>
      <c r="BG808" s="231"/>
      <c r="BH808" s="231"/>
      <c r="BI808" s="231"/>
      <c r="BJ808" s="231"/>
      <c r="BK808" s="231"/>
      <c r="BL808" s="231"/>
      <c r="BM808" s="232">
        <v>45</v>
      </c>
    </row>
    <row r="809" spans="1:65">
      <c r="A809" s="30"/>
      <c r="B809" s="19">
        <v>1</v>
      </c>
      <c r="C809" s="9">
        <v>3</v>
      </c>
      <c r="D809" s="233">
        <v>59</v>
      </c>
      <c r="E809" s="233">
        <v>64</v>
      </c>
      <c r="F809" s="233">
        <v>69.400000000000006</v>
      </c>
      <c r="G809" s="233">
        <v>59.7</v>
      </c>
      <c r="H809" s="233">
        <v>65.3</v>
      </c>
      <c r="I809" s="233">
        <v>60.8</v>
      </c>
      <c r="J809" s="233">
        <v>64.2</v>
      </c>
      <c r="K809" s="233">
        <v>73.099999999999994</v>
      </c>
      <c r="L809" s="233">
        <v>71.5</v>
      </c>
      <c r="M809" s="233">
        <v>67.59</v>
      </c>
      <c r="N809" s="233">
        <v>59.88</v>
      </c>
      <c r="O809" s="233">
        <v>56</v>
      </c>
      <c r="P809" s="233">
        <v>61.908233896337919</v>
      </c>
      <c r="Q809" s="233">
        <v>53.576000000000001</v>
      </c>
      <c r="R809" s="233">
        <v>54.412460438384571</v>
      </c>
      <c r="S809" s="233">
        <v>71.2</v>
      </c>
      <c r="T809" s="233">
        <v>54.4</v>
      </c>
      <c r="U809" s="233">
        <v>50.64</v>
      </c>
      <c r="V809" s="234">
        <v>115</v>
      </c>
      <c r="W809" s="233">
        <v>64.099999999999994</v>
      </c>
      <c r="X809" s="233">
        <v>65.75</v>
      </c>
      <c r="Y809" s="233">
        <v>63.39</v>
      </c>
      <c r="Z809" s="233">
        <v>66</v>
      </c>
      <c r="AA809" s="233">
        <v>63.3</v>
      </c>
      <c r="AB809" s="233">
        <v>50.58</v>
      </c>
      <c r="AC809" s="233">
        <v>62.72999999999999</v>
      </c>
      <c r="AD809" s="233">
        <v>64</v>
      </c>
      <c r="AE809" s="235">
        <v>65.36</v>
      </c>
      <c r="AF809" s="230"/>
      <c r="AG809" s="231"/>
      <c r="AH809" s="231"/>
      <c r="AI809" s="231"/>
      <c r="AJ809" s="231"/>
      <c r="AK809" s="231"/>
      <c r="AL809" s="231"/>
      <c r="AM809" s="231"/>
      <c r="AN809" s="231"/>
      <c r="AO809" s="231"/>
      <c r="AP809" s="231"/>
      <c r="AQ809" s="231"/>
      <c r="AR809" s="231"/>
      <c r="AS809" s="231"/>
      <c r="AT809" s="231"/>
      <c r="AU809" s="231"/>
      <c r="AV809" s="231"/>
      <c r="AW809" s="231"/>
      <c r="AX809" s="231"/>
      <c r="AY809" s="231"/>
      <c r="AZ809" s="231"/>
      <c r="BA809" s="231"/>
      <c r="BB809" s="231"/>
      <c r="BC809" s="231"/>
      <c r="BD809" s="231"/>
      <c r="BE809" s="231"/>
      <c r="BF809" s="231"/>
      <c r="BG809" s="231"/>
      <c r="BH809" s="231"/>
      <c r="BI809" s="231"/>
      <c r="BJ809" s="231"/>
      <c r="BK809" s="231"/>
      <c r="BL809" s="231"/>
      <c r="BM809" s="232">
        <v>16</v>
      </c>
    </row>
    <row r="810" spans="1:65">
      <c r="A810" s="30"/>
      <c r="B810" s="19">
        <v>1</v>
      </c>
      <c r="C810" s="9">
        <v>4</v>
      </c>
      <c r="D810" s="233">
        <v>59</v>
      </c>
      <c r="E810" s="233">
        <v>63.7</v>
      </c>
      <c r="F810" s="233">
        <v>71.2</v>
      </c>
      <c r="G810" s="233">
        <v>59</v>
      </c>
      <c r="H810" s="233">
        <v>67.900000000000006</v>
      </c>
      <c r="I810" s="233">
        <v>64.2</v>
      </c>
      <c r="J810" s="233">
        <v>65</v>
      </c>
      <c r="K810" s="233">
        <v>71.599999999999994</v>
      </c>
      <c r="L810" s="233">
        <v>71.599999999999994</v>
      </c>
      <c r="M810" s="233">
        <v>68.069999999999993</v>
      </c>
      <c r="N810" s="233">
        <v>59.16</v>
      </c>
      <c r="O810" s="233">
        <v>54</v>
      </c>
      <c r="P810" s="233">
        <v>59.463640326319712</v>
      </c>
      <c r="Q810" s="233">
        <v>46.069000000000003</v>
      </c>
      <c r="R810" s="233">
        <v>55.417458185239319</v>
      </c>
      <c r="S810" s="233">
        <v>74.099999999999994</v>
      </c>
      <c r="T810" s="233">
        <v>54.4</v>
      </c>
      <c r="U810" s="233">
        <v>51.12</v>
      </c>
      <c r="V810" s="234">
        <v>113</v>
      </c>
      <c r="W810" s="233">
        <v>65.58</v>
      </c>
      <c r="X810" s="233">
        <v>65.47</v>
      </c>
      <c r="Y810" s="233">
        <v>62.260000000000005</v>
      </c>
      <c r="Z810" s="233">
        <v>63</v>
      </c>
      <c r="AA810" s="233">
        <v>63.899999999999991</v>
      </c>
      <c r="AB810" s="233">
        <v>51.38</v>
      </c>
      <c r="AC810" s="233">
        <v>62.550000000000004</v>
      </c>
      <c r="AD810" s="233">
        <v>53</v>
      </c>
      <c r="AE810" s="233">
        <v>61.390000000000008</v>
      </c>
      <c r="AF810" s="230"/>
      <c r="AG810" s="231"/>
      <c r="AH810" s="231"/>
      <c r="AI810" s="231"/>
      <c r="AJ810" s="231"/>
      <c r="AK810" s="231"/>
      <c r="AL810" s="231"/>
      <c r="AM810" s="231"/>
      <c r="AN810" s="231"/>
      <c r="AO810" s="231"/>
      <c r="AP810" s="231"/>
      <c r="AQ810" s="231"/>
      <c r="AR810" s="231"/>
      <c r="AS810" s="231"/>
      <c r="AT810" s="231"/>
      <c r="AU810" s="231"/>
      <c r="AV810" s="231"/>
      <c r="AW810" s="231"/>
      <c r="AX810" s="231"/>
      <c r="AY810" s="231"/>
      <c r="AZ810" s="231"/>
      <c r="BA810" s="231"/>
      <c r="BB810" s="231"/>
      <c r="BC810" s="231"/>
      <c r="BD810" s="231"/>
      <c r="BE810" s="231"/>
      <c r="BF810" s="231"/>
      <c r="BG810" s="231"/>
      <c r="BH810" s="231"/>
      <c r="BI810" s="231"/>
      <c r="BJ810" s="231"/>
      <c r="BK810" s="231"/>
      <c r="BL810" s="231"/>
      <c r="BM810" s="232">
        <v>62.188097349002952</v>
      </c>
    </row>
    <row r="811" spans="1:65">
      <c r="A811" s="30"/>
      <c r="B811" s="19">
        <v>1</v>
      </c>
      <c r="C811" s="9">
        <v>5</v>
      </c>
      <c r="D811" s="233">
        <v>58</v>
      </c>
      <c r="E811" s="233">
        <v>64</v>
      </c>
      <c r="F811" s="233">
        <v>72.599999999999994</v>
      </c>
      <c r="G811" s="233">
        <v>60.4</v>
      </c>
      <c r="H811" s="233">
        <v>64.400000000000006</v>
      </c>
      <c r="I811" s="233">
        <v>64.099999999999994</v>
      </c>
      <c r="J811" s="233">
        <v>66.099999999999994</v>
      </c>
      <c r="K811" s="233">
        <v>70.3</v>
      </c>
      <c r="L811" s="233">
        <v>70.5</v>
      </c>
      <c r="M811" s="233">
        <v>67.239999999999995</v>
      </c>
      <c r="N811" s="233">
        <v>60.01</v>
      </c>
      <c r="O811" s="233">
        <v>56</v>
      </c>
      <c r="P811" s="233">
        <v>61.218743459746605</v>
      </c>
      <c r="Q811" s="233">
        <v>46.526000000000003</v>
      </c>
      <c r="R811" s="233">
        <v>56.166969213591116</v>
      </c>
      <c r="S811" s="233">
        <v>73.8</v>
      </c>
      <c r="T811" s="233">
        <v>56.1</v>
      </c>
      <c r="U811" s="233">
        <v>51.23</v>
      </c>
      <c r="V811" s="234">
        <v>121</v>
      </c>
      <c r="W811" s="233">
        <v>62.48</v>
      </c>
      <c r="X811" s="233">
        <v>63.730000000000004</v>
      </c>
      <c r="Y811" s="233">
        <v>62.329999999999991</v>
      </c>
      <c r="Z811" s="233">
        <v>64</v>
      </c>
      <c r="AA811" s="233">
        <v>62.3</v>
      </c>
      <c r="AB811" s="233">
        <v>50.6</v>
      </c>
      <c r="AC811" s="233">
        <v>63.02</v>
      </c>
      <c r="AD811" s="233">
        <v>73</v>
      </c>
      <c r="AE811" s="233">
        <v>62.13</v>
      </c>
      <c r="AF811" s="230"/>
      <c r="AG811" s="231"/>
      <c r="AH811" s="231"/>
      <c r="AI811" s="231"/>
      <c r="AJ811" s="231"/>
      <c r="AK811" s="231"/>
      <c r="AL811" s="231"/>
      <c r="AM811" s="231"/>
      <c r="AN811" s="231"/>
      <c r="AO811" s="231"/>
      <c r="AP811" s="231"/>
      <c r="AQ811" s="231"/>
      <c r="AR811" s="231"/>
      <c r="AS811" s="231"/>
      <c r="AT811" s="231"/>
      <c r="AU811" s="231"/>
      <c r="AV811" s="231"/>
      <c r="AW811" s="231"/>
      <c r="AX811" s="231"/>
      <c r="AY811" s="231"/>
      <c r="AZ811" s="231"/>
      <c r="BA811" s="231"/>
      <c r="BB811" s="231"/>
      <c r="BC811" s="231"/>
      <c r="BD811" s="231"/>
      <c r="BE811" s="231"/>
      <c r="BF811" s="231"/>
      <c r="BG811" s="231"/>
      <c r="BH811" s="231"/>
      <c r="BI811" s="231"/>
      <c r="BJ811" s="231"/>
      <c r="BK811" s="231"/>
      <c r="BL811" s="231"/>
      <c r="BM811" s="232">
        <v>102</v>
      </c>
    </row>
    <row r="812" spans="1:65">
      <c r="A812" s="30"/>
      <c r="B812" s="19">
        <v>1</v>
      </c>
      <c r="C812" s="9">
        <v>6</v>
      </c>
      <c r="D812" s="233">
        <v>60</v>
      </c>
      <c r="E812" s="233">
        <v>62.9</v>
      </c>
      <c r="F812" s="233">
        <v>70.400000000000006</v>
      </c>
      <c r="G812" s="233">
        <v>60.8</v>
      </c>
      <c r="H812" s="233">
        <v>66.8</v>
      </c>
      <c r="I812" s="233">
        <v>64.8</v>
      </c>
      <c r="J812" s="233">
        <v>64.8</v>
      </c>
      <c r="K812" s="233">
        <v>68.599999999999994</v>
      </c>
      <c r="L812" s="233">
        <v>69.900000000000006</v>
      </c>
      <c r="M812" s="233">
        <v>68.14</v>
      </c>
      <c r="N812" s="233">
        <v>60.4</v>
      </c>
      <c r="O812" s="233">
        <v>57</v>
      </c>
      <c r="P812" s="233">
        <v>60.271276768227736</v>
      </c>
      <c r="Q812" s="233">
        <v>52.433</v>
      </c>
      <c r="R812" s="233">
        <v>53.504000607911898</v>
      </c>
      <c r="S812" s="233">
        <v>72.099999999999994</v>
      </c>
      <c r="T812" s="233">
        <v>55.3</v>
      </c>
      <c r="U812" s="235">
        <v>49.09</v>
      </c>
      <c r="V812" s="235">
        <v>58.74</v>
      </c>
      <c r="W812" s="233">
        <v>62.100000000000009</v>
      </c>
      <c r="X812" s="233">
        <v>65.400000000000006</v>
      </c>
      <c r="Y812" s="233">
        <v>59.52</v>
      </c>
      <c r="Z812" s="233">
        <v>64</v>
      </c>
      <c r="AA812" s="233">
        <v>64.7</v>
      </c>
      <c r="AB812" s="233">
        <v>51.64</v>
      </c>
      <c r="AC812" s="233">
        <v>63.52</v>
      </c>
      <c r="AD812" s="233">
        <v>71</v>
      </c>
      <c r="AE812" s="233">
        <v>61.06</v>
      </c>
      <c r="AF812" s="230"/>
      <c r="AG812" s="231"/>
      <c r="AH812" s="231"/>
      <c r="AI812" s="231"/>
      <c r="AJ812" s="231"/>
      <c r="AK812" s="231"/>
      <c r="AL812" s="231"/>
      <c r="AM812" s="231"/>
      <c r="AN812" s="231"/>
      <c r="AO812" s="231"/>
      <c r="AP812" s="231"/>
      <c r="AQ812" s="231"/>
      <c r="AR812" s="231"/>
      <c r="AS812" s="231"/>
      <c r="AT812" s="231"/>
      <c r="AU812" s="231"/>
      <c r="AV812" s="231"/>
      <c r="AW812" s="231"/>
      <c r="AX812" s="231"/>
      <c r="AY812" s="231"/>
      <c r="AZ812" s="231"/>
      <c r="BA812" s="231"/>
      <c r="BB812" s="231"/>
      <c r="BC812" s="231"/>
      <c r="BD812" s="231"/>
      <c r="BE812" s="231"/>
      <c r="BF812" s="231"/>
      <c r="BG812" s="231"/>
      <c r="BH812" s="231"/>
      <c r="BI812" s="231"/>
      <c r="BJ812" s="231"/>
      <c r="BK812" s="231"/>
      <c r="BL812" s="231"/>
      <c r="BM812" s="236"/>
    </row>
    <row r="813" spans="1:65">
      <c r="A813" s="30"/>
      <c r="B813" s="20" t="s">
        <v>237</v>
      </c>
      <c r="C813" s="12"/>
      <c r="D813" s="237">
        <v>59.166666666666664</v>
      </c>
      <c r="E813" s="237">
        <v>62.43333333333333</v>
      </c>
      <c r="F813" s="237">
        <v>71.600000000000009</v>
      </c>
      <c r="G813" s="237">
        <v>60.050000000000004</v>
      </c>
      <c r="H813" s="237">
        <v>66.583333333333343</v>
      </c>
      <c r="I813" s="237">
        <v>63.466666666666669</v>
      </c>
      <c r="J813" s="237">
        <v>64.88333333333334</v>
      </c>
      <c r="K813" s="237">
        <v>70.95</v>
      </c>
      <c r="L813" s="237">
        <v>70.5</v>
      </c>
      <c r="M813" s="237">
        <v>67.816666666666663</v>
      </c>
      <c r="N813" s="237">
        <v>59.634999999999998</v>
      </c>
      <c r="O813" s="237">
        <v>55.666666666666664</v>
      </c>
      <c r="P813" s="237">
        <v>60.732713539554574</v>
      </c>
      <c r="Q813" s="237">
        <v>50.140999999999998</v>
      </c>
      <c r="R813" s="237">
        <v>54.664581550191372</v>
      </c>
      <c r="S813" s="237">
        <v>72.166666666666671</v>
      </c>
      <c r="T813" s="237">
        <v>55.516666666666673</v>
      </c>
      <c r="U813" s="237">
        <v>50.57</v>
      </c>
      <c r="V813" s="237">
        <v>106.95666666666666</v>
      </c>
      <c r="W813" s="237">
        <v>63.210000000000008</v>
      </c>
      <c r="X813" s="237">
        <v>64.853333333333339</v>
      </c>
      <c r="Y813" s="237">
        <v>62.276666666666664</v>
      </c>
      <c r="Z813" s="237">
        <v>64.5</v>
      </c>
      <c r="AA813" s="237">
        <v>63.583333333333336</v>
      </c>
      <c r="AB813" s="237">
        <v>50.783333333333331</v>
      </c>
      <c r="AC813" s="237">
        <v>63.383333333333333</v>
      </c>
      <c r="AD813" s="237">
        <v>67.166666666666671</v>
      </c>
      <c r="AE813" s="237">
        <v>62.273333333333341</v>
      </c>
      <c r="AF813" s="230"/>
      <c r="AG813" s="231"/>
      <c r="AH813" s="231"/>
      <c r="AI813" s="231"/>
      <c r="AJ813" s="231"/>
      <c r="AK813" s="231"/>
      <c r="AL813" s="231"/>
      <c r="AM813" s="231"/>
      <c r="AN813" s="231"/>
      <c r="AO813" s="231"/>
      <c r="AP813" s="231"/>
      <c r="AQ813" s="231"/>
      <c r="AR813" s="231"/>
      <c r="AS813" s="231"/>
      <c r="AT813" s="231"/>
      <c r="AU813" s="231"/>
      <c r="AV813" s="231"/>
      <c r="AW813" s="231"/>
      <c r="AX813" s="231"/>
      <c r="AY813" s="231"/>
      <c r="AZ813" s="231"/>
      <c r="BA813" s="231"/>
      <c r="BB813" s="231"/>
      <c r="BC813" s="231"/>
      <c r="BD813" s="231"/>
      <c r="BE813" s="231"/>
      <c r="BF813" s="231"/>
      <c r="BG813" s="231"/>
      <c r="BH813" s="231"/>
      <c r="BI813" s="231"/>
      <c r="BJ813" s="231"/>
      <c r="BK813" s="231"/>
      <c r="BL813" s="231"/>
      <c r="BM813" s="236"/>
    </row>
    <row r="814" spans="1:65">
      <c r="A814" s="30"/>
      <c r="B814" s="3" t="s">
        <v>238</v>
      </c>
      <c r="C814" s="29"/>
      <c r="D814" s="233">
        <v>59</v>
      </c>
      <c r="E814" s="233">
        <v>63.3</v>
      </c>
      <c r="F814" s="233">
        <v>71.45</v>
      </c>
      <c r="G814" s="233">
        <v>60.15</v>
      </c>
      <c r="H814" s="233">
        <v>66.599999999999994</v>
      </c>
      <c r="I814" s="233">
        <v>64.150000000000006</v>
      </c>
      <c r="J814" s="233">
        <v>64.900000000000006</v>
      </c>
      <c r="K814" s="233">
        <v>71.050000000000011</v>
      </c>
      <c r="L814" s="233">
        <v>70.849999999999994</v>
      </c>
      <c r="M814" s="233">
        <v>67.930000000000007</v>
      </c>
      <c r="N814" s="233">
        <v>59.945</v>
      </c>
      <c r="O814" s="233">
        <v>56</v>
      </c>
      <c r="P814" s="233">
        <v>60.767193393347767</v>
      </c>
      <c r="Q814" s="233">
        <v>51.120999999999995</v>
      </c>
      <c r="R814" s="233">
        <v>54.64490263714579</v>
      </c>
      <c r="S814" s="233">
        <v>71.699999999999989</v>
      </c>
      <c r="T814" s="233">
        <v>55.15</v>
      </c>
      <c r="U814" s="233">
        <v>50.715000000000003</v>
      </c>
      <c r="V814" s="233">
        <v>115.5</v>
      </c>
      <c r="W814" s="233">
        <v>62.974999999999994</v>
      </c>
      <c r="X814" s="233">
        <v>65.150000000000006</v>
      </c>
      <c r="Y814" s="233">
        <v>62.295000000000002</v>
      </c>
      <c r="Z814" s="233">
        <v>64</v>
      </c>
      <c r="AA814" s="233">
        <v>63.599999999999994</v>
      </c>
      <c r="AB814" s="233">
        <v>50.85</v>
      </c>
      <c r="AC814" s="233">
        <v>63.204999999999998</v>
      </c>
      <c r="AD814" s="233">
        <v>68</v>
      </c>
      <c r="AE814" s="233">
        <v>61.760000000000005</v>
      </c>
      <c r="AF814" s="230"/>
      <c r="AG814" s="231"/>
      <c r="AH814" s="231"/>
      <c r="AI814" s="231"/>
      <c r="AJ814" s="231"/>
      <c r="AK814" s="231"/>
      <c r="AL814" s="231"/>
      <c r="AM814" s="231"/>
      <c r="AN814" s="231"/>
      <c r="AO814" s="231"/>
      <c r="AP814" s="231"/>
      <c r="AQ814" s="231"/>
      <c r="AR814" s="231"/>
      <c r="AS814" s="231"/>
      <c r="AT814" s="231"/>
      <c r="AU814" s="231"/>
      <c r="AV814" s="231"/>
      <c r="AW814" s="231"/>
      <c r="AX814" s="231"/>
      <c r="AY814" s="231"/>
      <c r="AZ814" s="231"/>
      <c r="BA814" s="231"/>
      <c r="BB814" s="231"/>
      <c r="BC814" s="231"/>
      <c r="BD814" s="231"/>
      <c r="BE814" s="231"/>
      <c r="BF814" s="231"/>
      <c r="BG814" s="231"/>
      <c r="BH814" s="231"/>
      <c r="BI814" s="231"/>
      <c r="BJ814" s="231"/>
      <c r="BK814" s="231"/>
      <c r="BL814" s="231"/>
      <c r="BM814" s="236"/>
    </row>
    <row r="815" spans="1:65">
      <c r="A815" s="30"/>
      <c r="B815" s="3" t="s">
        <v>239</v>
      </c>
      <c r="C815" s="29"/>
      <c r="D815" s="233">
        <v>0.752772652709081</v>
      </c>
      <c r="E815" s="233">
        <v>2.2069586916538948</v>
      </c>
      <c r="F815" s="233">
        <v>1.7169740825067763</v>
      </c>
      <c r="G815" s="233">
        <v>0.65345237010818058</v>
      </c>
      <c r="H815" s="233">
        <v>1.5942605391424163</v>
      </c>
      <c r="I815" s="233">
        <v>1.7107503227141792</v>
      </c>
      <c r="J815" s="233">
        <v>1.0998484744121171</v>
      </c>
      <c r="K815" s="233">
        <v>1.5003332963045246</v>
      </c>
      <c r="L815" s="233">
        <v>1.2569805089976533</v>
      </c>
      <c r="M815" s="233">
        <v>0.34482845976900839</v>
      </c>
      <c r="N815" s="233">
        <v>0.75322639358960253</v>
      </c>
      <c r="O815" s="233">
        <v>1.3662601021279464</v>
      </c>
      <c r="P815" s="233">
        <v>0.83913500110791628</v>
      </c>
      <c r="Q815" s="233">
        <v>3.1931642613558098</v>
      </c>
      <c r="R815" s="233">
        <v>1.038603416855425</v>
      </c>
      <c r="S815" s="233">
        <v>1.4746751054610843</v>
      </c>
      <c r="T815" s="233">
        <v>1.3287839051804724</v>
      </c>
      <c r="U815" s="233">
        <v>0.77229528031705363</v>
      </c>
      <c r="V815" s="233">
        <v>23.778209912999476</v>
      </c>
      <c r="W815" s="233">
        <v>1.4875483185429617</v>
      </c>
      <c r="X815" s="233">
        <v>0.86187392736215596</v>
      </c>
      <c r="Y815" s="233">
        <v>2.306787087415453</v>
      </c>
      <c r="Z815" s="233">
        <v>1.6431676725154984</v>
      </c>
      <c r="AA815" s="233">
        <v>0.85887523346913963</v>
      </c>
      <c r="AB815" s="233">
        <v>0.79733723521899347</v>
      </c>
      <c r="AC815" s="233">
        <v>0.91484789263935551</v>
      </c>
      <c r="AD815" s="233">
        <v>8.4950966249164246</v>
      </c>
      <c r="AE815" s="233">
        <v>1.680424549531059</v>
      </c>
      <c r="AF815" s="230"/>
      <c r="AG815" s="231"/>
      <c r="AH815" s="231"/>
      <c r="AI815" s="231"/>
      <c r="AJ815" s="231"/>
      <c r="AK815" s="231"/>
      <c r="AL815" s="231"/>
      <c r="AM815" s="231"/>
      <c r="AN815" s="231"/>
      <c r="AO815" s="231"/>
      <c r="AP815" s="231"/>
      <c r="AQ815" s="231"/>
      <c r="AR815" s="231"/>
      <c r="AS815" s="231"/>
      <c r="AT815" s="231"/>
      <c r="AU815" s="231"/>
      <c r="AV815" s="231"/>
      <c r="AW815" s="231"/>
      <c r="AX815" s="231"/>
      <c r="AY815" s="231"/>
      <c r="AZ815" s="231"/>
      <c r="BA815" s="231"/>
      <c r="BB815" s="231"/>
      <c r="BC815" s="231"/>
      <c r="BD815" s="231"/>
      <c r="BE815" s="231"/>
      <c r="BF815" s="231"/>
      <c r="BG815" s="231"/>
      <c r="BH815" s="231"/>
      <c r="BI815" s="231"/>
      <c r="BJ815" s="231"/>
      <c r="BK815" s="231"/>
      <c r="BL815" s="231"/>
      <c r="BM815" s="236"/>
    </row>
    <row r="816" spans="1:65">
      <c r="A816" s="30"/>
      <c r="B816" s="3" t="s">
        <v>87</v>
      </c>
      <c r="C816" s="29"/>
      <c r="D816" s="13">
        <v>1.2722918073956299E-2</v>
      </c>
      <c r="E816" s="13">
        <v>3.5349044714157417E-2</v>
      </c>
      <c r="F816" s="13">
        <v>2.3980084951211955E-2</v>
      </c>
      <c r="G816" s="13">
        <v>1.0881804664582523E-2</v>
      </c>
      <c r="H816" s="13">
        <v>2.3943837884491857E-2</v>
      </c>
      <c r="I816" s="13">
        <v>2.6955099622597359E-2</v>
      </c>
      <c r="J816" s="13">
        <v>1.6951170938794509E-2</v>
      </c>
      <c r="K816" s="13">
        <v>2.1146346670958768E-2</v>
      </c>
      <c r="L816" s="13">
        <v>1.7829510765924161E-2</v>
      </c>
      <c r="M816" s="13">
        <v>5.0847155532417069E-3</v>
      </c>
      <c r="N816" s="13">
        <v>1.263060943388283E-2</v>
      </c>
      <c r="O816" s="13">
        <v>2.4543594649005025E-2</v>
      </c>
      <c r="P816" s="13">
        <v>1.3816853425483723E-2</v>
      </c>
      <c r="Q816" s="13">
        <v>6.3683697201009346E-2</v>
      </c>
      <c r="R816" s="13">
        <v>1.8999567679884474E-2</v>
      </c>
      <c r="S816" s="13">
        <v>2.0434297073363753E-2</v>
      </c>
      <c r="T816" s="13">
        <v>2.3934864698537478E-2</v>
      </c>
      <c r="U816" s="13">
        <v>1.5271807006467344E-2</v>
      </c>
      <c r="V816" s="13">
        <v>0.22231629550596324</v>
      </c>
      <c r="W816" s="13">
        <v>2.3533433294462291E-2</v>
      </c>
      <c r="X816" s="13">
        <v>1.3289585639835875E-2</v>
      </c>
      <c r="Y816" s="13">
        <v>3.7040953070954126E-2</v>
      </c>
      <c r="Z816" s="13">
        <v>2.5475467790937959E-2</v>
      </c>
      <c r="AA816" s="13">
        <v>1.350786736779774E-2</v>
      </c>
      <c r="AB816" s="13">
        <v>1.5700766036475095E-2</v>
      </c>
      <c r="AC816" s="13">
        <v>1.4433571800778682E-2</v>
      </c>
      <c r="AD816" s="13">
        <v>0.12647786538337108</v>
      </c>
      <c r="AE816" s="13">
        <v>2.6984657149090978E-2</v>
      </c>
      <c r="AF816" s="158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240</v>
      </c>
      <c r="C817" s="29"/>
      <c r="D817" s="13">
        <v>-4.8585353325409808E-2</v>
      </c>
      <c r="E817" s="13">
        <v>3.9434553360604419E-3</v>
      </c>
      <c r="F817" s="13">
        <v>0.15134572453916628</v>
      </c>
      <c r="G817" s="13">
        <v>-3.4381134656746748E-2</v>
      </c>
      <c r="H817" s="13">
        <v>7.0676482666194085E-2</v>
      </c>
      <c r="I817" s="13">
        <v>2.0559711137138059E-2</v>
      </c>
      <c r="J817" s="13">
        <v>4.3340061832163546E-2</v>
      </c>
      <c r="K817" s="13">
        <v>0.14089356363203698</v>
      </c>
      <c r="L817" s="13">
        <v>0.13365745223479353</v>
      </c>
      <c r="M817" s="13">
        <v>9.0508787977157112E-2</v>
      </c>
      <c r="N817" s="13">
        <v>-4.1054437389760223E-2</v>
      </c>
      <c r="O817" s="13">
        <v>-0.1048662197484137</v>
      </c>
      <c r="P817" s="13">
        <v>-2.3402931935361915E-2</v>
      </c>
      <c r="Q817" s="13">
        <v>-0.19372030762404568</v>
      </c>
      <c r="R817" s="13">
        <v>-0.12097999648693547</v>
      </c>
      <c r="S817" s="13">
        <v>0.16045786481717639</v>
      </c>
      <c r="T817" s="13">
        <v>-0.10727825688082804</v>
      </c>
      <c r="U817" s="13">
        <v>-0.1868218814253404</v>
      </c>
      <c r="V817" s="13">
        <v>0.71988967706183526</v>
      </c>
      <c r="W817" s="13">
        <v>1.6432447599451061E-2</v>
      </c>
      <c r="X817" s="13">
        <v>4.2857654405680456E-2</v>
      </c>
      <c r="Y817" s="13">
        <v>1.4242165533164819E-3</v>
      </c>
      <c r="Z817" s="13">
        <v>3.7175966938215232E-2</v>
      </c>
      <c r="AA817" s="13">
        <v>2.2435740017904715E-2</v>
      </c>
      <c r="AB817" s="13">
        <v>-0.1833914286147954</v>
      </c>
      <c r="AC817" s="13">
        <v>1.9219690508018861E-2</v>
      </c>
      <c r="AD817" s="13">
        <v>8.0056627070027808E-2</v>
      </c>
      <c r="AE817" s="13">
        <v>1.3706157281518916E-3</v>
      </c>
      <c r="AF817" s="158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46" t="s">
        <v>241</v>
      </c>
      <c r="C818" s="47"/>
      <c r="D818" s="45">
        <v>0.74</v>
      </c>
      <c r="E818" s="45">
        <v>0.15</v>
      </c>
      <c r="F818" s="45">
        <v>1.49</v>
      </c>
      <c r="G818" s="45">
        <v>0.57999999999999996</v>
      </c>
      <c r="H818" s="45">
        <v>0.59</v>
      </c>
      <c r="I818" s="45">
        <v>0.03</v>
      </c>
      <c r="J818" s="45">
        <v>0.28000000000000003</v>
      </c>
      <c r="K818" s="45">
        <v>1.37</v>
      </c>
      <c r="L818" s="45">
        <v>1.29</v>
      </c>
      <c r="M818" s="45">
        <v>0.81</v>
      </c>
      <c r="N818" s="45">
        <v>0.66</v>
      </c>
      <c r="O818" s="45">
        <v>1.37</v>
      </c>
      <c r="P818" s="45">
        <v>0.46</v>
      </c>
      <c r="Q818" s="45">
        <v>2.36</v>
      </c>
      <c r="R818" s="45">
        <v>1.55</v>
      </c>
      <c r="S818" s="45">
        <v>1.59</v>
      </c>
      <c r="T818" s="45">
        <v>1.39</v>
      </c>
      <c r="U818" s="45">
        <v>2.2799999999999998</v>
      </c>
      <c r="V818" s="45">
        <v>7.82</v>
      </c>
      <c r="W818" s="45">
        <v>0.02</v>
      </c>
      <c r="X818" s="45">
        <v>0.28000000000000003</v>
      </c>
      <c r="Y818" s="45">
        <v>0.18</v>
      </c>
      <c r="Z818" s="45">
        <v>0.22</v>
      </c>
      <c r="AA818" s="45">
        <v>0.05</v>
      </c>
      <c r="AB818" s="45">
        <v>2.2400000000000002</v>
      </c>
      <c r="AC818" s="45">
        <v>0.02</v>
      </c>
      <c r="AD818" s="45">
        <v>0.69</v>
      </c>
      <c r="AE818" s="45">
        <v>0.18</v>
      </c>
      <c r="AF818" s="158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B819" s="3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BM819" s="55"/>
    </row>
    <row r="820" spans="1:65" ht="15">
      <c r="B820" s="8" t="s">
        <v>589</v>
      </c>
      <c r="BM820" s="28" t="s">
        <v>67</v>
      </c>
    </row>
    <row r="821" spans="1:65" ht="15">
      <c r="A821" s="25" t="s">
        <v>9</v>
      </c>
      <c r="B821" s="18" t="s">
        <v>114</v>
      </c>
      <c r="C821" s="15" t="s">
        <v>115</v>
      </c>
      <c r="D821" s="16" t="s">
        <v>233</v>
      </c>
      <c r="E821" s="17" t="s">
        <v>233</v>
      </c>
      <c r="F821" s="17" t="s">
        <v>233</v>
      </c>
      <c r="G821" s="17" t="s">
        <v>233</v>
      </c>
      <c r="H821" s="17" t="s">
        <v>233</v>
      </c>
      <c r="I821" s="17" t="s">
        <v>233</v>
      </c>
      <c r="J821" s="17" t="s">
        <v>233</v>
      </c>
      <c r="K821" s="17" t="s">
        <v>233</v>
      </c>
      <c r="L821" s="17" t="s">
        <v>233</v>
      </c>
      <c r="M821" s="17" t="s">
        <v>233</v>
      </c>
      <c r="N821" s="17" t="s">
        <v>233</v>
      </c>
      <c r="O821" s="17" t="s">
        <v>233</v>
      </c>
      <c r="P821" s="17" t="s">
        <v>233</v>
      </c>
      <c r="Q821" s="17" t="s">
        <v>233</v>
      </c>
      <c r="R821" s="17" t="s">
        <v>233</v>
      </c>
      <c r="S821" s="17" t="s">
        <v>233</v>
      </c>
      <c r="T821" s="17" t="s">
        <v>233</v>
      </c>
      <c r="U821" s="17" t="s">
        <v>233</v>
      </c>
      <c r="V821" s="17" t="s">
        <v>233</v>
      </c>
      <c r="W821" s="17" t="s">
        <v>233</v>
      </c>
      <c r="X821" s="17" t="s">
        <v>233</v>
      </c>
      <c r="Y821" s="17" t="s">
        <v>233</v>
      </c>
      <c r="Z821" s="17" t="s">
        <v>233</v>
      </c>
      <c r="AA821" s="17" t="s">
        <v>233</v>
      </c>
      <c r="AB821" s="17" t="s">
        <v>233</v>
      </c>
      <c r="AC821" s="158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1</v>
      </c>
    </row>
    <row r="822" spans="1:65">
      <c r="A822" s="30"/>
      <c r="B822" s="19" t="s">
        <v>234</v>
      </c>
      <c r="C822" s="9" t="s">
        <v>234</v>
      </c>
      <c r="D822" s="155" t="s">
        <v>244</v>
      </c>
      <c r="E822" s="157" t="s">
        <v>245</v>
      </c>
      <c r="F822" s="157" t="s">
        <v>246</v>
      </c>
      <c r="G822" s="157" t="s">
        <v>247</v>
      </c>
      <c r="H822" s="157" t="s">
        <v>248</v>
      </c>
      <c r="I822" s="157" t="s">
        <v>249</v>
      </c>
      <c r="J822" s="157" t="s">
        <v>250</v>
      </c>
      <c r="K822" s="157" t="s">
        <v>251</v>
      </c>
      <c r="L822" s="157" t="s">
        <v>252</v>
      </c>
      <c r="M822" s="157" t="s">
        <v>253</v>
      </c>
      <c r="N822" s="157" t="s">
        <v>254</v>
      </c>
      <c r="O822" s="157" t="s">
        <v>255</v>
      </c>
      <c r="P822" s="157" t="s">
        <v>256</v>
      </c>
      <c r="Q822" s="157" t="s">
        <v>258</v>
      </c>
      <c r="R822" s="157" t="s">
        <v>259</v>
      </c>
      <c r="S822" s="157" t="s">
        <v>260</v>
      </c>
      <c r="T822" s="157" t="s">
        <v>261</v>
      </c>
      <c r="U822" s="157" t="s">
        <v>264</v>
      </c>
      <c r="V822" s="157" t="s">
        <v>266</v>
      </c>
      <c r="W822" s="157" t="s">
        <v>267</v>
      </c>
      <c r="X822" s="157" t="s">
        <v>268</v>
      </c>
      <c r="Y822" s="157" t="s">
        <v>269</v>
      </c>
      <c r="Z822" s="157" t="s">
        <v>270</v>
      </c>
      <c r="AA822" s="157" t="s">
        <v>235</v>
      </c>
      <c r="AB822" s="157" t="s">
        <v>271</v>
      </c>
      <c r="AC822" s="158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 t="s">
        <v>3</v>
      </c>
    </row>
    <row r="823" spans="1:65">
      <c r="A823" s="30"/>
      <c r="B823" s="19"/>
      <c r="C823" s="9"/>
      <c r="D823" s="10" t="s">
        <v>281</v>
      </c>
      <c r="E823" s="11" t="s">
        <v>281</v>
      </c>
      <c r="F823" s="11" t="s">
        <v>280</v>
      </c>
      <c r="G823" s="11" t="s">
        <v>280</v>
      </c>
      <c r="H823" s="11" t="s">
        <v>280</v>
      </c>
      <c r="I823" s="11" t="s">
        <v>280</v>
      </c>
      <c r="J823" s="11" t="s">
        <v>280</v>
      </c>
      <c r="K823" s="11" t="s">
        <v>280</v>
      </c>
      <c r="L823" s="11" t="s">
        <v>281</v>
      </c>
      <c r="M823" s="11" t="s">
        <v>305</v>
      </c>
      <c r="N823" s="11" t="s">
        <v>280</v>
      </c>
      <c r="O823" s="11" t="s">
        <v>305</v>
      </c>
      <c r="P823" s="11" t="s">
        <v>280</v>
      </c>
      <c r="Q823" s="11" t="s">
        <v>281</v>
      </c>
      <c r="R823" s="11" t="s">
        <v>305</v>
      </c>
      <c r="S823" s="11" t="s">
        <v>281</v>
      </c>
      <c r="T823" s="11" t="s">
        <v>281</v>
      </c>
      <c r="U823" s="11" t="s">
        <v>281</v>
      </c>
      <c r="V823" s="11" t="s">
        <v>280</v>
      </c>
      <c r="W823" s="11" t="s">
        <v>305</v>
      </c>
      <c r="X823" s="11" t="s">
        <v>281</v>
      </c>
      <c r="Y823" s="11" t="s">
        <v>281</v>
      </c>
      <c r="Z823" s="11" t="s">
        <v>281</v>
      </c>
      <c r="AA823" s="11" t="s">
        <v>305</v>
      </c>
      <c r="AB823" s="11" t="s">
        <v>280</v>
      </c>
      <c r="AC823" s="158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2</v>
      </c>
    </row>
    <row r="824" spans="1:65">
      <c r="A824" s="30"/>
      <c r="B824" s="19"/>
      <c r="C824" s="9"/>
      <c r="D824" s="26" t="s">
        <v>306</v>
      </c>
      <c r="E824" s="26" t="s">
        <v>306</v>
      </c>
      <c r="F824" s="26" t="s">
        <v>306</v>
      </c>
      <c r="G824" s="26" t="s">
        <v>306</v>
      </c>
      <c r="H824" s="26" t="s">
        <v>306</v>
      </c>
      <c r="I824" s="26" t="s">
        <v>306</v>
      </c>
      <c r="J824" s="26" t="s">
        <v>306</v>
      </c>
      <c r="K824" s="26" t="s">
        <v>306</v>
      </c>
      <c r="L824" s="26" t="s">
        <v>306</v>
      </c>
      <c r="M824" s="26" t="s">
        <v>121</v>
      </c>
      <c r="N824" s="26" t="s">
        <v>277</v>
      </c>
      <c r="O824" s="26" t="s">
        <v>307</v>
      </c>
      <c r="P824" s="26" t="s">
        <v>308</v>
      </c>
      <c r="Q824" s="26" t="s">
        <v>307</v>
      </c>
      <c r="R824" s="26" t="s">
        <v>307</v>
      </c>
      <c r="S824" s="26" t="s">
        <v>307</v>
      </c>
      <c r="T824" s="26" t="s">
        <v>309</v>
      </c>
      <c r="U824" s="26" t="s">
        <v>308</v>
      </c>
      <c r="V824" s="26" t="s">
        <v>309</v>
      </c>
      <c r="W824" s="26" t="s">
        <v>306</v>
      </c>
      <c r="X824" s="26" t="s">
        <v>309</v>
      </c>
      <c r="Y824" s="26" t="s">
        <v>309</v>
      </c>
      <c r="Z824" s="26" t="s">
        <v>306</v>
      </c>
      <c r="AA824" s="26" t="s">
        <v>309</v>
      </c>
      <c r="AB824" s="26" t="s">
        <v>308</v>
      </c>
      <c r="AC824" s="158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2</v>
      </c>
    </row>
    <row r="825" spans="1:65">
      <c r="A825" s="30"/>
      <c r="B825" s="18">
        <v>1</v>
      </c>
      <c r="C825" s="14">
        <v>1</v>
      </c>
      <c r="D825" s="151" t="s">
        <v>109</v>
      </c>
      <c r="E825" s="22">
        <v>1.3</v>
      </c>
      <c r="F825" s="22">
        <v>1.1000000000000001</v>
      </c>
      <c r="G825" s="22">
        <v>1.3</v>
      </c>
      <c r="H825" s="22">
        <v>1.6</v>
      </c>
      <c r="I825" s="22">
        <v>1.1000000000000001</v>
      </c>
      <c r="J825" s="22">
        <v>1.1000000000000001</v>
      </c>
      <c r="K825" s="22">
        <v>1.6</v>
      </c>
      <c r="L825" s="22">
        <v>1</v>
      </c>
      <c r="M825" s="22">
        <v>1</v>
      </c>
      <c r="N825" s="22">
        <v>1</v>
      </c>
      <c r="O825" s="151">
        <v>1</v>
      </c>
      <c r="P825" s="22">
        <v>1.1759517180696917</v>
      </c>
      <c r="Q825" s="22">
        <v>1.2685095570684908</v>
      </c>
      <c r="R825" s="22">
        <v>1</v>
      </c>
      <c r="S825" s="151">
        <v>1</v>
      </c>
      <c r="T825" s="151">
        <v>0.5</v>
      </c>
      <c r="U825" s="151">
        <v>1.8</v>
      </c>
      <c r="V825" s="22">
        <v>1.3</v>
      </c>
      <c r="W825" s="151" t="s">
        <v>109</v>
      </c>
      <c r="X825" s="22">
        <v>1.6</v>
      </c>
      <c r="Y825" s="22">
        <v>1</v>
      </c>
      <c r="Z825" s="22">
        <v>1.4</v>
      </c>
      <c r="AA825" s="22">
        <v>1.3</v>
      </c>
      <c r="AB825" s="22">
        <v>1.2</v>
      </c>
      <c r="AC825" s="158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</v>
      </c>
    </row>
    <row r="826" spans="1:65">
      <c r="A826" s="30"/>
      <c r="B826" s="19">
        <v>1</v>
      </c>
      <c r="C826" s="9">
        <v>2</v>
      </c>
      <c r="D826" s="154" t="s">
        <v>109</v>
      </c>
      <c r="E826" s="11">
        <v>1.2</v>
      </c>
      <c r="F826" s="11">
        <v>1.2</v>
      </c>
      <c r="G826" s="11">
        <v>1.3</v>
      </c>
      <c r="H826" s="11">
        <v>1.8</v>
      </c>
      <c r="I826" s="11">
        <v>1.1000000000000001</v>
      </c>
      <c r="J826" s="11">
        <v>1.1000000000000001</v>
      </c>
      <c r="K826" s="11">
        <v>1.5</v>
      </c>
      <c r="L826" s="11">
        <v>1</v>
      </c>
      <c r="M826" s="11">
        <v>1.1000000000000001</v>
      </c>
      <c r="N826" s="11">
        <v>1</v>
      </c>
      <c r="O826" s="154">
        <v>2</v>
      </c>
      <c r="P826" s="11">
        <v>1.1790613920065369</v>
      </c>
      <c r="Q826" s="11">
        <v>1.328394155420926</v>
      </c>
      <c r="R826" s="11">
        <v>1</v>
      </c>
      <c r="S826" s="154">
        <v>1</v>
      </c>
      <c r="T826" s="154">
        <v>0.5</v>
      </c>
      <c r="U826" s="154">
        <v>1.8</v>
      </c>
      <c r="V826" s="11">
        <v>1.4</v>
      </c>
      <c r="W826" s="154" t="s">
        <v>109</v>
      </c>
      <c r="X826" s="11">
        <v>1.4</v>
      </c>
      <c r="Y826" s="11">
        <v>1</v>
      </c>
      <c r="Z826" s="11">
        <v>1.5</v>
      </c>
      <c r="AA826" s="11">
        <v>1.3</v>
      </c>
      <c r="AB826" s="11">
        <v>1.3</v>
      </c>
      <c r="AC826" s="158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3</v>
      </c>
      <c r="D827" s="154" t="s">
        <v>109</v>
      </c>
      <c r="E827" s="11">
        <v>1.2</v>
      </c>
      <c r="F827" s="11">
        <v>1.1000000000000001</v>
      </c>
      <c r="G827" s="11">
        <v>1.2</v>
      </c>
      <c r="H827" s="11">
        <v>1.6</v>
      </c>
      <c r="I827" s="11">
        <v>1.1000000000000001</v>
      </c>
      <c r="J827" s="11">
        <v>1.1000000000000001</v>
      </c>
      <c r="K827" s="11">
        <v>1.5</v>
      </c>
      <c r="L827" s="11">
        <v>1</v>
      </c>
      <c r="M827" s="11">
        <v>1</v>
      </c>
      <c r="N827" s="11">
        <v>1</v>
      </c>
      <c r="O827" s="154">
        <v>2</v>
      </c>
      <c r="P827" s="11">
        <v>1.1829393284079142</v>
      </c>
      <c r="Q827" s="11">
        <v>1.2863624873513499</v>
      </c>
      <c r="R827" s="11">
        <v>1</v>
      </c>
      <c r="S827" s="154">
        <v>1</v>
      </c>
      <c r="T827" s="154">
        <v>0.5</v>
      </c>
      <c r="U827" s="154">
        <v>1.8</v>
      </c>
      <c r="V827" s="11">
        <v>1.4</v>
      </c>
      <c r="W827" s="154" t="s">
        <v>109</v>
      </c>
      <c r="X827" s="11">
        <v>1.5</v>
      </c>
      <c r="Y827" s="11">
        <v>1</v>
      </c>
      <c r="Z827" s="11">
        <v>1.3</v>
      </c>
      <c r="AA827" s="11">
        <v>1.3</v>
      </c>
      <c r="AB827" s="11">
        <v>1.2</v>
      </c>
      <c r="AC827" s="158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16</v>
      </c>
    </row>
    <row r="828" spans="1:65">
      <c r="A828" s="30"/>
      <c r="B828" s="19">
        <v>1</v>
      </c>
      <c r="C828" s="9">
        <v>4</v>
      </c>
      <c r="D828" s="154" t="s">
        <v>109</v>
      </c>
      <c r="E828" s="11">
        <v>1.3</v>
      </c>
      <c r="F828" s="11">
        <v>1.1000000000000001</v>
      </c>
      <c r="G828" s="11">
        <v>1.3</v>
      </c>
      <c r="H828" s="11">
        <v>1.7</v>
      </c>
      <c r="I828" s="11">
        <v>1.1000000000000001</v>
      </c>
      <c r="J828" s="11">
        <v>1.1000000000000001</v>
      </c>
      <c r="K828" s="11">
        <v>1.5</v>
      </c>
      <c r="L828" s="11">
        <v>1</v>
      </c>
      <c r="M828" s="11">
        <v>1</v>
      </c>
      <c r="N828" s="11">
        <v>1</v>
      </c>
      <c r="O828" s="154">
        <v>1</v>
      </c>
      <c r="P828" s="11">
        <v>1.1577107216143903</v>
      </c>
      <c r="Q828" s="11">
        <v>1.3180189884139117</v>
      </c>
      <c r="R828" s="154" t="s">
        <v>107</v>
      </c>
      <c r="S828" s="154">
        <v>1</v>
      </c>
      <c r="T828" s="154">
        <v>0.4</v>
      </c>
      <c r="U828" s="154">
        <v>1.8</v>
      </c>
      <c r="V828" s="11">
        <v>1.4</v>
      </c>
      <c r="W828" s="154" t="s">
        <v>109</v>
      </c>
      <c r="X828" s="153">
        <v>1.9</v>
      </c>
      <c r="Y828" s="11">
        <v>0.9</v>
      </c>
      <c r="Z828" s="11">
        <v>1.3</v>
      </c>
      <c r="AA828" s="11">
        <v>1.3</v>
      </c>
      <c r="AB828" s="11">
        <v>1.2</v>
      </c>
      <c r="AC828" s="158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1.2259369327611112</v>
      </c>
    </row>
    <row r="829" spans="1:65">
      <c r="A829" s="30"/>
      <c r="B829" s="19">
        <v>1</v>
      </c>
      <c r="C829" s="9">
        <v>5</v>
      </c>
      <c r="D829" s="154" t="s">
        <v>109</v>
      </c>
      <c r="E829" s="11">
        <v>1.3</v>
      </c>
      <c r="F829" s="11">
        <v>1.2</v>
      </c>
      <c r="G829" s="11">
        <v>1.2</v>
      </c>
      <c r="H829" s="11">
        <v>1.6</v>
      </c>
      <c r="I829" s="11">
        <v>1.1000000000000001</v>
      </c>
      <c r="J829" s="11">
        <v>1.2</v>
      </c>
      <c r="K829" s="11">
        <v>1.4</v>
      </c>
      <c r="L829" s="11">
        <v>1</v>
      </c>
      <c r="M829" s="11">
        <v>1</v>
      </c>
      <c r="N829" s="11">
        <v>1</v>
      </c>
      <c r="O829" s="154">
        <v>1</v>
      </c>
      <c r="P829" s="153">
        <v>1.4807360770129532</v>
      </c>
      <c r="Q829" s="11">
        <v>1.3069891557473181</v>
      </c>
      <c r="R829" s="154" t="s">
        <v>107</v>
      </c>
      <c r="S829" s="154">
        <v>1</v>
      </c>
      <c r="T829" s="154">
        <v>0.6</v>
      </c>
      <c r="U829" s="154">
        <v>1.7</v>
      </c>
      <c r="V829" s="11">
        <v>1.3</v>
      </c>
      <c r="W829" s="154" t="s">
        <v>109</v>
      </c>
      <c r="X829" s="11">
        <v>1.7</v>
      </c>
      <c r="Y829" s="11">
        <v>1</v>
      </c>
      <c r="Z829" s="11">
        <v>1.4</v>
      </c>
      <c r="AA829" s="11">
        <v>1.3</v>
      </c>
      <c r="AB829" s="11">
        <v>1.2</v>
      </c>
      <c r="AC829" s="158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103</v>
      </c>
    </row>
    <row r="830" spans="1:65">
      <c r="A830" s="30"/>
      <c r="B830" s="19">
        <v>1</v>
      </c>
      <c r="C830" s="9">
        <v>6</v>
      </c>
      <c r="D830" s="154" t="s">
        <v>109</v>
      </c>
      <c r="E830" s="11">
        <v>1.3</v>
      </c>
      <c r="F830" s="11">
        <v>1.2</v>
      </c>
      <c r="G830" s="11">
        <v>1.3</v>
      </c>
      <c r="H830" s="11">
        <v>1.7</v>
      </c>
      <c r="I830" s="11">
        <v>1.1000000000000001</v>
      </c>
      <c r="J830" s="11">
        <v>1.1000000000000001</v>
      </c>
      <c r="K830" s="11">
        <v>1.4</v>
      </c>
      <c r="L830" s="11">
        <v>1</v>
      </c>
      <c r="M830" s="11">
        <v>1</v>
      </c>
      <c r="N830" s="11">
        <v>1</v>
      </c>
      <c r="O830" s="154">
        <v>1</v>
      </c>
      <c r="P830" s="11">
        <v>1.1060881641799445</v>
      </c>
      <c r="Q830" s="11">
        <v>1.3464344016304941</v>
      </c>
      <c r="R830" s="11">
        <v>1</v>
      </c>
      <c r="S830" s="154">
        <v>1</v>
      </c>
      <c r="T830" s="154">
        <v>0.5</v>
      </c>
      <c r="U830" s="154">
        <v>1.8</v>
      </c>
      <c r="V830" s="11">
        <v>1.3</v>
      </c>
      <c r="W830" s="154" t="s">
        <v>109</v>
      </c>
      <c r="X830" s="11">
        <v>1.5</v>
      </c>
      <c r="Y830" s="11">
        <v>1</v>
      </c>
      <c r="Z830" s="11">
        <v>1.3</v>
      </c>
      <c r="AA830" s="11">
        <v>1.3</v>
      </c>
      <c r="AB830" s="11">
        <v>1.2</v>
      </c>
      <c r="AC830" s="158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20" t="s">
        <v>237</v>
      </c>
      <c r="C831" s="12"/>
      <c r="D831" s="23" t="s">
        <v>743</v>
      </c>
      <c r="E831" s="23">
        <v>1.2666666666666666</v>
      </c>
      <c r="F831" s="23">
        <v>1.1500000000000001</v>
      </c>
      <c r="G831" s="23">
        <v>1.2666666666666666</v>
      </c>
      <c r="H831" s="23">
        <v>1.6666666666666667</v>
      </c>
      <c r="I831" s="23">
        <v>1.0999999999999999</v>
      </c>
      <c r="J831" s="23">
        <v>1.1166666666666669</v>
      </c>
      <c r="K831" s="23">
        <v>1.4833333333333334</v>
      </c>
      <c r="L831" s="23">
        <v>1</v>
      </c>
      <c r="M831" s="23">
        <v>1.0166666666666666</v>
      </c>
      <c r="N831" s="23">
        <v>1</v>
      </c>
      <c r="O831" s="23">
        <v>1.3333333333333333</v>
      </c>
      <c r="P831" s="23">
        <v>1.2137479002152383</v>
      </c>
      <c r="Q831" s="23">
        <v>1.309118124272082</v>
      </c>
      <c r="R831" s="23">
        <v>1</v>
      </c>
      <c r="S831" s="23">
        <v>1</v>
      </c>
      <c r="T831" s="23">
        <v>0.5</v>
      </c>
      <c r="U831" s="23">
        <v>1.7833333333333334</v>
      </c>
      <c r="V831" s="23">
        <v>1.3499999999999999</v>
      </c>
      <c r="W831" s="23" t="s">
        <v>743</v>
      </c>
      <c r="X831" s="23">
        <v>1.5999999999999999</v>
      </c>
      <c r="Y831" s="23">
        <v>0.98333333333333339</v>
      </c>
      <c r="Z831" s="23">
        <v>1.3666666666666669</v>
      </c>
      <c r="AA831" s="23">
        <v>1.3</v>
      </c>
      <c r="AB831" s="23">
        <v>1.2166666666666668</v>
      </c>
      <c r="AC831" s="158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238</v>
      </c>
      <c r="C832" s="29"/>
      <c r="D832" s="11" t="s">
        <v>743</v>
      </c>
      <c r="E832" s="11">
        <v>1.3</v>
      </c>
      <c r="F832" s="11">
        <v>1.1499999999999999</v>
      </c>
      <c r="G832" s="11">
        <v>1.3</v>
      </c>
      <c r="H832" s="11">
        <v>1.65</v>
      </c>
      <c r="I832" s="11">
        <v>1.1000000000000001</v>
      </c>
      <c r="J832" s="11">
        <v>1.1000000000000001</v>
      </c>
      <c r="K832" s="11">
        <v>1.5</v>
      </c>
      <c r="L832" s="11">
        <v>1</v>
      </c>
      <c r="M832" s="11">
        <v>1</v>
      </c>
      <c r="N832" s="11">
        <v>1</v>
      </c>
      <c r="O832" s="11">
        <v>1</v>
      </c>
      <c r="P832" s="11">
        <v>1.1775065550381143</v>
      </c>
      <c r="Q832" s="11">
        <v>1.3125040720806149</v>
      </c>
      <c r="R832" s="11">
        <v>1</v>
      </c>
      <c r="S832" s="11">
        <v>1</v>
      </c>
      <c r="T832" s="11">
        <v>0.5</v>
      </c>
      <c r="U832" s="11">
        <v>1.8</v>
      </c>
      <c r="V832" s="11">
        <v>1.35</v>
      </c>
      <c r="W832" s="11" t="s">
        <v>743</v>
      </c>
      <c r="X832" s="11">
        <v>1.55</v>
      </c>
      <c r="Y832" s="11">
        <v>1</v>
      </c>
      <c r="Z832" s="11">
        <v>1.35</v>
      </c>
      <c r="AA832" s="11">
        <v>1.3</v>
      </c>
      <c r="AB832" s="11">
        <v>1.2</v>
      </c>
      <c r="AC832" s="158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239</v>
      </c>
      <c r="C833" s="29"/>
      <c r="D833" s="24" t="s">
        <v>743</v>
      </c>
      <c r="E833" s="24">
        <v>5.1639777949432274E-2</v>
      </c>
      <c r="F833" s="24">
        <v>5.477225575051653E-2</v>
      </c>
      <c r="G833" s="24">
        <v>5.1639777949432274E-2</v>
      </c>
      <c r="H833" s="24">
        <v>8.1649658092772567E-2</v>
      </c>
      <c r="I833" s="24">
        <v>2.4323767777952469E-16</v>
      </c>
      <c r="J833" s="24">
        <v>4.0824829046386249E-2</v>
      </c>
      <c r="K833" s="24">
        <v>7.5277265270908167E-2</v>
      </c>
      <c r="L833" s="24">
        <v>0</v>
      </c>
      <c r="M833" s="24">
        <v>4.0824829046386339E-2</v>
      </c>
      <c r="N833" s="24">
        <v>0</v>
      </c>
      <c r="O833" s="24">
        <v>0.51639777949432231</v>
      </c>
      <c r="P833" s="24">
        <v>0.13386137906939427</v>
      </c>
      <c r="Q833" s="24">
        <v>2.8336204982984781E-2</v>
      </c>
      <c r="R833" s="24">
        <v>0</v>
      </c>
      <c r="S833" s="24">
        <v>0</v>
      </c>
      <c r="T833" s="24">
        <v>6.324555320336761E-2</v>
      </c>
      <c r="U833" s="24">
        <v>4.0824829046386339E-2</v>
      </c>
      <c r="V833" s="24">
        <v>5.477225575051653E-2</v>
      </c>
      <c r="W833" s="24" t="s">
        <v>743</v>
      </c>
      <c r="X833" s="24">
        <v>0.17888543819998326</v>
      </c>
      <c r="Y833" s="24">
        <v>4.0824829046386291E-2</v>
      </c>
      <c r="Z833" s="24">
        <v>8.1649658092772567E-2</v>
      </c>
      <c r="AA833" s="24">
        <v>0</v>
      </c>
      <c r="AB833" s="24">
        <v>4.0824829046386332E-2</v>
      </c>
      <c r="AC833" s="158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87</v>
      </c>
      <c r="C834" s="29"/>
      <c r="D834" s="13" t="s">
        <v>743</v>
      </c>
      <c r="E834" s="13">
        <v>4.0768245749551797E-2</v>
      </c>
      <c r="F834" s="13">
        <v>4.7628048478710022E-2</v>
      </c>
      <c r="G834" s="13">
        <v>4.0768245749551797E-2</v>
      </c>
      <c r="H834" s="13">
        <v>4.8989794855663536E-2</v>
      </c>
      <c r="I834" s="13">
        <v>2.2112516161774974E-16</v>
      </c>
      <c r="J834" s="13">
        <v>3.655954839974887E-2</v>
      </c>
      <c r="K834" s="13">
        <v>5.0748718160162805E-2</v>
      </c>
      <c r="L834" s="13">
        <v>0</v>
      </c>
      <c r="M834" s="13">
        <v>4.0155569553822629E-2</v>
      </c>
      <c r="N834" s="13">
        <v>0</v>
      </c>
      <c r="O834" s="13">
        <v>0.38729833462074176</v>
      </c>
      <c r="P834" s="13">
        <v>0.1102876297834634</v>
      </c>
      <c r="Q834" s="13">
        <v>2.1645262148318935E-2</v>
      </c>
      <c r="R834" s="13">
        <v>0</v>
      </c>
      <c r="S834" s="13">
        <v>0</v>
      </c>
      <c r="T834" s="13">
        <v>0.12649110640673522</v>
      </c>
      <c r="U834" s="13">
        <v>2.2892427502646542E-2</v>
      </c>
      <c r="V834" s="13">
        <v>4.0572041296678914E-2</v>
      </c>
      <c r="W834" s="13" t="s">
        <v>743</v>
      </c>
      <c r="X834" s="13">
        <v>0.11180339887498955</v>
      </c>
      <c r="Y834" s="13">
        <v>4.1516775301409785E-2</v>
      </c>
      <c r="Z834" s="13">
        <v>5.9743652263004307E-2</v>
      </c>
      <c r="AA834" s="13">
        <v>0</v>
      </c>
      <c r="AB834" s="13">
        <v>3.3554654010728491E-2</v>
      </c>
      <c r="AC834" s="158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240</v>
      </c>
      <c r="C835" s="29"/>
      <c r="D835" s="13" t="s">
        <v>743</v>
      </c>
      <c r="E835" s="13">
        <v>3.3223351721545891E-2</v>
      </c>
      <c r="F835" s="13">
        <v>-6.1941956989648994E-2</v>
      </c>
      <c r="G835" s="13">
        <v>3.3223351721545891E-2</v>
      </c>
      <c r="H835" s="13">
        <v>0.35950441015992873</v>
      </c>
      <c r="I835" s="13">
        <v>-0.10272708929444707</v>
      </c>
      <c r="J835" s="13">
        <v>-8.9132045192847564E-2</v>
      </c>
      <c r="K835" s="13">
        <v>0.2099589250423366</v>
      </c>
      <c r="L835" s="13">
        <v>-0.18429735390404278</v>
      </c>
      <c r="M835" s="13">
        <v>-0.1707023098024435</v>
      </c>
      <c r="N835" s="13">
        <v>-0.18429735390404278</v>
      </c>
      <c r="O835" s="13">
        <v>8.7603528127943031E-2</v>
      </c>
      <c r="P835" s="13">
        <v>-9.9426261010182593E-3</v>
      </c>
      <c r="Q835" s="13">
        <v>6.785111802091337E-2</v>
      </c>
      <c r="R835" s="13">
        <v>-0.18429735390404278</v>
      </c>
      <c r="S835" s="13">
        <v>-0.18429735390404278</v>
      </c>
      <c r="T835" s="13">
        <v>-0.59214867695202145</v>
      </c>
      <c r="U835" s="13">
        <v>0.45466971887112395</v>
      </c>
      <c r="V835" s="13">
        <v>0.10119857222954209</v>
      </c>
      <c r="W835" s="13" t="s">
        <v>743</v>
      </c>
      <c r="X835" s="13">
        <v>0.30512423375353159</v>
      </c>
      <c r="Y835" s="13">
        <v>-0.19789239800564196</v>
      </c>
      <c r="Z835" s="13">
        <v>0.11479361633114182</v>
      </c>
      <c r="AA835" s="13">
        <v>6.0413439924744461E-2</v>
      </c>
      <c r="AB835" s="13">
        <v>-7.5617805832518536E-3</v>
      </c>
      <c r="AC835" s="158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46" t="s">
        <v>241</v>
      </c>
      <c r="C836" s="47"/>
      <c r="D836" s="45">
        <v>3.84</v>
      </c>
      <c r="E836" s="45">
        <v>0</v>
      </c>
      <c r="F836" s="45">
        <v>0.36</v>
      </c>
      <c r="G836" s="45">
        <v>0</v>
      </c>
      <c r="H836" s="45">
        <v>1.24</v>
      </c>
      <c r="I836" s="45">
        <v>0.52</v>
      </c>
      <c r="J836" s="45">
        <v>0.47</v>
      </c>
      <c r="K836" s="45">
        <v>0.67</v>
      </c>
      <c r="L836" s="45">
        <v>0.83</v>
      </c>
      <c r="M836" s="45">
        <v>0.78</v>
      </c>
      <c r="N836" s="45">
        <v>0.83</v>
      </c>
      <c r="O836" s="45" t="s">
        <v>242</v>
      </c>
      <c r="P836" s="45">
        <v>0.16</v>
      </c>
      <c r="Q836" s="45">
        <v>0.13</v>
      </c>
      <c r="R836" s="45">
        <v>1.35</v>
      </c>
      <c r="S836" s="45" t="s">
        <v>242</v>
      </c>
      <c r="T836" s="45">
        <v>2.39</v>
      </c>
      <c r="U836" s="45">
        <v>1.61</v>
      </c>
      <c r="V836" s="45">
        <v>0.26</v>
      </c>
      <c r="W836" s="45">
        <v>3.84</v>
      </c>
      <c r="X836" s="45">
        <v>1.04</v>
      </c>
      <c r="Y836" s="45">
        <v>0.88</v>
      </c>
      <c r="Z836" s="45">
        <v>0.31</v>
      </c>
      <c r="AA836" s="45">
        <v>0.1</v>
      </c>
      <c r="AB836" s="45">
        <v>0.16</v>
      </c>
      <c r="AC836" s="158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B837" s="31" t="s">
        <v>325</v>
      </c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BM837" s="55"/>
    </row>
    <row r="838" spans="1:65">
      <c r="BM838" s="55"/>
    </row>
    <row r="839" spans="1:65" ht="15">
      <c r="B839" s="8" t="s">
        <v>590</v>
      </c>
      <c r="BM839" s="28" t="s">
        <v>278</v>
      </c>
    </row>
    <row r="840" spans="1:65" ht="15">
      <c r="A840" s="25" t="s">
        <v>61</v>
      </c>
      <c r="B840" s="18" t="s">
        <v>114</v>
      </c>
      <c r="C840" s="15" t="s">
        <v>115</v>
      </c>
      <c r="D840" s="16" t="s">
        <v>233</v>
      </c>
      <c r="E840" s="17" t="s">
        <v>233</v>
      </c>
      <c r="F840" s="17" t="s">
        <v>233</v>
      </c>
      <c r="G840" s="17" t="s">
        <v>233</v>
      </c>
      <c r="H840" s="17" t="s">
        <v>233</v>
      </c>
      <c r="I840" s="17" t="s">
        <v>233</v>
      </c>
      <c r="J840" s="17" t="s">
        <v>233</v>
      </c>
      <c r="K840" s="17" t="s">
        <v>233</v>
      </c>
      <c r="L840" s="17" t="s">
        <v>233</v>
      </c>
      <c r="M840" s="17" t="s">
        <v>233</v>
      </c>
      <c r="N840" s="17" t="s">
        <v>233</v>
      </c>
      <c r="O840" s="17" t="s">
        <v>233</v>
      </c>
      <c r="P840" s="17" t="s">
        <v>233</v>
      </c>
      <c r="Q840" s="17" t="s">
        <v>233</v>
      </c>
      <c r="R840" s="17" t="s">
        <v>233</v>
      </c>
      <c r="S840" s="17" t="s">
        <v>233</v>
      </c>
      <c r="T840" s="17" t="s">
        <v>233</v>
      </c>
      <c r="U840" s="17" t="s">
        <v>233</v>
      </c>
      <c r="V840" s="17" t="s">
        <v>233</v>
      </c>
      <c r="W840" s="17" t="s">
        <v>233</v>
      </c>
      <c r="X840" s="17" t="s">
        <v>233</v>
      </c>
      <c r="Y840" s="17" t="s">
        <v>233</v>
      </c>
      <c r="Z840" s="17" t="s">
        <v>233</v>
      </c>
      <c r="AA840" s="158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1</v>
      </c>
    </row>
    <row r="841" spans="1:65">
      <c r="A841" s="30"/>
      <c r="B841" s="19" t="s">
        <v>234</v>
      </c>
      <c r="C841" s="9" t="s">
        <v>234</v>
      </c>
      <c r="D841" s="155" t="s">
        <v>244</v>
      </c>
      <c r="E841" s="157" t="s">
        <v>245</v>
      </c>
      <c r="F841" s="157" t="s">
        <v>246</v>
      </c>
      <c r="G841" s="157" t="s">
        <v>247</v>
      </c>
      <c r="H841" s="157" t="s">
        <v>248</v>
      </c>
      <c r="I841" s="157" t="s">
        <v>249</v>
      </c>
      <c r="J841" s="157" t="s">
        <v>250</v>
      </c>
      <c r="K841" s="157" t="s">
        <v>251</v>
      </c>
      <c r="L841" s="157" t="s">
        <v>252</v>
      </c>
      <c r="M841" s="157" t="s">
        <v>253</v>
      </c>
      <c r="N841" s="157" t="s">
        <v>254</v>
      </c>
      <c r="O841" s="157" t="s">
        <v>256</v>
      </c>
      <c r="P841" s="157" t="s">
        <v>258</v>
      </c>
      <c r="Q841" s="157" t="s">
        <v>260</v>
      </c>
      <c r="R841" s="157" t="s">
        <v>261</v>
      </c>
      <c r="S841" s="157" t="s">
        <v>262</v>
      </c>
      <c r="T841" s="157" t="s">
        <v>263</v>
      </c>
      <c r="U841" s="157" t="s">
        <v>264</v>
      </c>
      <c r="V841" s="157" t="s">
        <v>266</v>
      </c>
      <c r="W841" s="157" t="s">
        <v>268</v>
      </c>
      <c r="X841" s="157" t="s">
        <v>269</v>
      </c>
      <c r="Y841" s="157" t="s">
        <v>270</v>
      </c>
      <c r="Z841" s="157" t="s">
        <v>271</v>
      </c>
      <c r="AA841" s="158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 t="s">
        <v>3</v>
      </c>
    </row>
    <row r="842" spans="1:65">
      <c r="A842" s="30"/>
      <c r="B842" s="19"/>
      <c r="C842" s="9"/>
      <c r="D842" s="10" t="s">
        <v>281</v>
      </c>
      <c r="E842" s="11" t="s">
        <v>281</v>
      </c>
      <c r="F842" s="11" t="s">
        <v>280</v>
      </c>
      <c r="G842" s="11" t="s">
        <v>280</v>
      </c>
      <c r="H842" s="11" t="s">
        <v>280</v>
      </c>
      <c r="I842" s="11" t="s">
        <v>280</v>
      </c>
      <c r="J842" s="11" t="s">
        <v>280</v>
      </c>
      <c r="K842" s="11" t="s">
        <v>280</v>
      </c>
      <c r="L842" s="11" t="s">
        <v>281</v>
      </c>
      <c r="M842" s="11" t="s">
        <v>280</v>
      </c>
      <c r="N842" s="11" t="s">
        <v>280</v>
      </c>
      <c r="O842" s="11" t="s">
        <v>280</v>
      </c>
      <c r="P842" s="11" t="s">
        <v>281</v>
      </c>
      <c r="Q842" s="11" t="s">
        <v>281</v>
      </c>
      <c r="R842" s="11" t="s">
        <v>281</v>
      </c>
      <c r="S842" s="11" t="s">
        <v>305</v>
      </c>
      <c r="T842" s="11" t="s">
        <v>281</v>
      </c>
      <c r="U842" s="11" t="s">
        <v>281</v>
      </c>
      <c r="V842" s="11" t="s">
        <v>280</v>
      </c>
      <c r="W842" s="11" t="s">
        <v>281</v>
      </c>
      <c r="X842" s="11" t="s">
        <v>281</v>
      </c>
      <c r="Y842" s="11" t="s">
        <v>281</v>
      </c>
      <c r="Z842" s="11" t="s">
        <v>280</v>
      </c>
      <c r="AA842" s="158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2</v>
      </c>
    </row>
    <row r="843" spans="1:65">
      <c r="A843" s="30"/>
      <c r="B843" s="19"/>
      <c r="C843" s="9"/>
      <c r="D843" s="26" t="s">
        <v>306</v>
      </c>
      <c r="E843" s="26" t="s">
        <v>306</v>
      </c>
      <c r="F843" s="26" t="s">
        <v>306</v>
      </c>
      <c r="G843" s="26" t="s">
        <v>306</v>
      </c>
      <c r="H843" s="26" t="s">
        <v>306</v>
      </c>
      <c r="I843" s="26" t="s">
        <v>306</v>
      </c>
      <c r="J843" s="26" t="s">
        <v>306</v>
      </c>
      <c r="K843" s="26" t="s">
        <v>306</v>
      </c>
      <c r="L843" s="26" t="s">
        <v>306</v>
      </c>
      <c r="M843" s="26" t="s">
        <v>121</v>
      </c>
      <c r="N843" s="26" t="s">
        <v>277</v>
      </c>
      <c r="O843" s="26" t="s">
        <v>308</v>
      </c>
      <c r="P843" s="26" t="s">
        <v>307</v>
      </c>
      <c r="Q843" s="26" t="s">
        <v>307</v>
      </c>
      <c r="R843" s="26" t="s">
        <v>309</v>
      </c>
      <c r="S843" s="26" t="s">
        <v>309</v>
      </c>
      <c r="T843" s="26" t="s">
        <v>306</v>
      </c>
      <c r="U843" s="26" t="s">
        <v>308</v>
      </c>
      <c r="V843" s="26" t="s">
        <v>309</v>
      </c>
      <c r="W843" s="26" t="s">
        <v>309</v>
      </c>
      <c r="X843" s="26" t="s">
        <v>309</v>
      </c>
      <c r="Y843" s="26" t="s">
        <v>306</v>
      </c>
      <c r="Z843" s="26" t="s">
        <v>308</v>
      </c>
      <c r="AA843" s="158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2</v>
      </c>
    </row>
    <row r="844" spans="1:65">
      <c r="A844" s="30"/>
      <c r="B844" s="18">
        <v>1</v>
      </c>
      <c r="C844" s="14">
        <v>1</v>
      </c>
      <c r="D844" s="151" t="s">
        <v>109</v>
      </c>
      <c r="E844" s="22">
        <v>2.9</v>
      </c>
      <c r="F844" s="22">
        <v>1.3</v>
      </c>
      <c r="G844" s="22">
        <v>4.7</v>
      </c>
      <c r="H844" s="22">
        <v>3.1</v>
      </c>
      <c r="I844" s="22">
        <v>2.7</v>
      </c>
      <c r="J844" s="22">
        <v>2.4</v>
      </c>
      <c r="K844" s="151">
        <v>6.4</v>
      </c>
      <c r="L844" s="22">
        <v>1.1000000000000001</v>
      </c>
      <c r="M844" s="22">
        <v>1</v>
      </c>
      <c r="N844" s="22">
        <v>1.7</v>
      </c>
      <c r="O844" s="151" t="s">
        <v>326</v>
      </c>
      <c r="P844" s="22">
        <v>1.76056175891216</v>
      </c>
      <c r="Q844" s="22">
        <v>1</v>
      </c>
      <c r="R844" s="22">
        <v>1.6</v>
      </c>
      <c r="S844" s="151" t="s">
        <v>97</v>
      </c>
      <c r="T844" s="22">
        <v>1.04</v>
      </c>
      <c r="U844" s="22">
        <v>1.7</v>
      </c>
      <c r="V844" s="22">
        <v>3</v>
      </c>
      <c r="W844" s="22">
        <v>3</v>
      </c>
      <c r="X844" s="22">
        <v>4</v>
      </c>
      <c r="Y844" s="22">
        <v>1.1000000000000001</v>
      </c>
      <c r="Z844" s="22">
        <v>3.4</v>
      </c>
      <c r="AA844" s="158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</v>
      </c>
    </row>
    <row r="845" spans="1:65">
      <c r="A845" s="30"/>
      <c r="B845" s="19">
        <v>1</v>
      </c>
      <c r="C845" s="9">
        <v>2</v>
      </c>
      <c r="D845" s="154" t="s">
        <v>109</v>
      </c>
      <c r="E845" s="11">
        <v>2.8</v>
      </c>
      <c r="F845" s="11">
        <v>1.6</v>
      </c>
      <c r="G845" s="11">
        <v>4.8</v>
      </c>
      <c r="H845" s="11">
        <v>3.2</v>
      </c>
      <c r="I845" s="11">
        <v>1.9</v>
      </c>
      <c r="J845" s="11">
        <v>2.2000000000000002</v>
      </c>
      <c r="K845" s="154">
        <v>6.3</v>
      </c>
      <c r="L845" s="11">
        <v>1.1000000000000001</v>
      </c>
      <c r="M845" s="11">
        <v>1</v>
      </c>
      <c r="N845" s="11">
        <v>1.8</v>
      </c>
      <c r="O845" s="154" t="s">
        <v>326</v>
      </c>
      <c r="P845" s="11">
        <v>1.7668793535072431</v>
      </c>
      <c r="Q845" s="11">
        <v>1</v>
      </c>
      <c r="R845" s="11">
        <v>1.6</v>
      </c>
      <c r="S845" s="154" t="s">
        <v>97</v>
      </c>
      <c r="T845" s="11">
        <v>1.1399999999999999</v>
      </c>
      <c r="U845" s="11">
        <v>1.9</v>
      </c>
      <c r="V845" s="11">
        <v>3</v>
      </c>
      <c r="W845" s="11">
        <v>3</v>
      </c>
      <c r="X845" s="11">
        <v>4</v>
      </c>
      <c r="Y845" s="11">
        <v>1.1000000000000001</v>
      </c>
      <c r="Z845" s="11">
        <v>3.3</v>
      </c>
      <c r="AA845" s="158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3</v>
      </c>
    </row>
    <row r="846" spans="1:65">
      <c r="A846" s="30"/>
      <c r="B846" s="19">
        <v>1</v>
      </c>
      <c r="C846" s="9">
        <v>3</v>
      </c>
      <c r="D846" s="154" t="s">
        <v>109</v>
      </c>
      <c r="E846" s="11">
        <v>3</v>
      </c>
      <c r="F846" s="11">
        <v>2.1</v>
      </c>
      <c r="G846" s="11">
        <v>4.5</v>
      </c>
      <c r="H846" s="11">
        <v>3</v>
      </c>
      <c r="I846" s="11">
        <v>2</v>
      </c>
      <c r="J846" s="11">
        <v>2.4</v>
      </c>
      <c r="K846" s="154">
        <v>6.6</v>
      </c>
      <c r="L846" s="11">
        <v>1.2</v>
      </c>
      <c r="M846" s="11">
        <v>2</v>
      </c>
      <c r="N846" s="11">
        <v>1.8</v>
      </c>
      <c r="O846" s="154" t="s">
        <v>326</v>
      </c>
      <c r="P846" s="11">
        <v>1.8123497005608924</v>
      </c>
      <c r="Q846" s="11">
        <v>1</v>
      </c>
      <c r="R846" s="11">
        <v>1.7</v>
      </c>
      <c r="S846" s="154" t="s">
        <v>97</v>
      </c>
      <c r="T846" s="11">
        <v>0.98</v>
      </c>
      <c r="U846" s="11">
        <v>1.7</v>
      </c>
      <c r="V846" s="11">
        <v>3</v>
      </c>
      <c r="W846" s="11">
        <v>4</v>
      </c>
      <c r="X846" s="11">
        <v>4</v>
      </c>
      <c r="Y846" s="11">
        <v>1</v>
      </c>
      <c r="Z846" s="11">
        <v>3.8</v>
      </c>
      <c r="AA846" s="158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16</v>
      </c>
    </row>
    <row r="847" spans="1:65">
      <c r="A847" s="30"/>
      <c r="B847" s="19">
        <v>1</v>
      </c>
      <c r="C847" s="9">
        <v>4</v>
      </c>
      <c r="D847" s="154" t="s">
        <v>109</v>
      </c>
      <c r="E847" s="11">
        <v>2.9</v>
      </c>
      <c r="F847" s="11">
        <v>1.8</v>
      </c>
      <c r="G847" s="11">
        <v>4.8</v>
      </c>
      <c r="H847" s="11">
        <v>3</v>
      </c>
      <c r="I847" s="11">
        <v>2.6</v>
      </c>
      <c r="J847" s="11">
        <v>2.4</v>
      </c>
      <c r="K847" s="154">
        <v>6.8</v>
      </c>
      <c r="L847" s="11">
        <v>1</v>
      </c>
      <c r="M847" s="11">
        <v>1</v>
      </c>
      <c r="N847" s="11">
        <v>1.6</v>
      </c>
      <c r="O847" s="154" t="s">
        <v>326</v>
      </c>
      <c r="P847" s="11">
        <v>1.7331127877382977</v>
      </c>
      <c r="Q847" s="11">
        <v>1</v>
      </c>
      <c r="R847" s="11">
        <v>1.6</v>
      </c>
      <c r="S847" s="154" t="s">
        <v>97</v>
      </c>
      <c r="T847" s="11">
        <v>1.1499999999999999</v>
      </c>
      <c r="U847" s="11">
        <v>1.7</v>
      </c>
      <c r="V847" s="11">
        <v>2</v>
      </c>
      <c r="W847" s="11">
        <v>4</v>
      </c>
      <c r="X847" s="11">
        <v>4</v>
      </c>
      <c r="Y847" s="11">
        <v>1</v>
      </c>
      <c r="Z847" s="11">
        <v>3.6</v>
      </c>
      <c r="AA847" s="158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2.29233483292328</v>
      </c>
    </row>
    <row r="848" spans="1:65">
      <c r="A848" s="30"/>
      <c r="B848" s="19">
        <v>1</v>
      </c>
      <c r="C848" s="9">
        <v>5</v>
      </c>
      <c r="D848" s="154" t="s">
        <v>109</v>
      </c>
      <c r="E848" s="11">
        <v>3</v>
      </c>
      <c r="F848" s="11">
        <v>1.5</v>
      </c>
      <c r="G848" s="11">
        <v>4.5</v>
      </c>
      <c r="H848" s="11">
        <v>3.1</v>
      </c>
      <c r="I848" s="11">
        <v>2.2000000000000002</v>
      </c>
      <c r="J848" s="11">
        <v>2.6</v>
      </c>
      <c r="K848" s="154">
        <v>6</v>
      </c>
      <c r="L848" s="11">
        <v>1.2</v>
      </c>
      <c r="M848" s="11">
        <v>1</v>
      </c>
      <c r="N848" s="11">
        <v>1.9</v>
      </c>
      <c r="O848" s="154" t="s">
        <v>326</v>
      </c>
      <c r="P848" s="11">
        <v>1.83515104650308</v>
      </c>
      <c r="Q848" s="11">
        <v>1</v>
      </c>
      <c r="R848" s="11">
        <v>1.7</v>
      </c>
      <c r="S848" s="154" t="s">
        <v>97</v>
      </c>
      <c r="T848" s="11">
        <v>1.06</v>
      </c>
      <c r="U848" s="11">
        <v>1.7</v>
      </c>
      <c r="V848" s="11">
        <v>3</v>
      </c>
      <c r="W848" s="11">
        <v>4</v>
      </c>
      <c r="X848" s="11">
        <v>4</v>
      </c>
      <c r="Y848" s="11">
        <v>1.1000000000000001</v>
      </c>
      <c r="Z848" s="11">
        <v>3.7</v>
      </c>
      <c r="AA848" s="158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13</v>
      </c>
    </row>
    <row r="849" spans="1:65">
      <c r="A849" s="30"/>
      <c r="B849" s="19">
        <v>1</v>
      </c>
      <c r="C849" s="9">
        <v>6</v>
      </c>
      <c r="D849" s="154" t="s">
        <v>109</v>
      </c>
      <c r="E849" s="11">
        <v>2.9</v>
      </c>
      <c r="F849" s="11">
        <v>1.5</v>
      </c>
      <c r="G849" s="11">
        <v>4.5999999999999996</v>
      </c>
      <c r="H849" s="11">
        <v>3.1</v>
      </c>
      <c r="I849" s="11">
        <v>2.5</v>
      </c>
      <c r="J849" s="11">
        <v>2.4</v>
      </c>
      <c r="K849" s="154">
        <v>6.3</v>
      </c>
      <c r="L849" s="11">
        <v>1.1000000000000001</v>
      </c>
      <c r="M849" s="11">
        <v>2</v>
      </c>
      <c r="N849" s="11">
        <v>1.8</v>
      </c>
      <c r="O849" s="154" t="s">
        <v>326</v>
      </c>
      <c r="P849" s="11">
        <v>1.8381163060319217</v>
      </c>
      <c r="Q849" s="11">
        <v>1</v>
      </c>
      <c r="R849" s="11">
        <v>1.8</v>
      </c>
      <c r="S849" s="154" t="s">
        <v>97</v>
      </c>
      <c r="T849" s="11">
        <v>1.1100000000000001</v>
      </c>
      <c r="U849" s="11">
        <v>1.7</v>
      </c>
      <c r="V849" s="11">
        <v>3</v>
      </c>
      <c r="W849" s="11">
        <v>4</v>
      </c>
      <c r="X849" s="11">
        <v>4</v>
      </c>
      <c r="Y849" s="11">
        <v>1</v>
      </c>
      <c r="Z849" s="11">
        <v>3.3</v>
      </c>
      <c r="AA849" s="158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20" t="s">
        <v>237</v>
      </c>
      <c r="C850" s="12"/>
      <c r="D850" s="23" t="s">
        <v>743</v>
      </c>
      <c r="E850" s="23">
        <v>2.9166666666666665</v>
      </c>
      <c r="F850" s="23">
        <v>1.6333333333333335</v>
      </c>
      <c r="G850" s="23">
        <v>4.6499999999999995</v>
      </c>
      <c r="H850" s="23">
        <v>3.0833333333333335</v>
      </c>
      <c r="I850" s="23">
        <v>2.3166666666666664</v>
      </c>
      <c r="J850" s="23">
        <v>2.4</v>
      </c>
      <c r="K850" s="23">
        <v>6.3999999999999986</v>
      </c>
      <c r="L850" s="23">
        <v>1.1166666666666669</v>
      </c>
      <c r="M850" s="23">
        <v>1.3333333333333333</v>
      </c>
      <c r="N850" s="23">
        <v>1.7666666666666668</v>
      </c>
      <c r="O850" s="23" t="s">
        <v>743</v>
      </c>
      <c r="P850" s="23">
        <v>1.7910284922089323</v>
      </c>
      <c r="Q850" s="23">
        <v>1</v>
      </c>
      <c r="R850" s="23">
        <v>1.6666666666666667</v>
      </c>
      <c r="S850" s="23" t="s">
        <v>743</v>
      </c>
      <c r="T850" s="23">
        <v>1.0799999999999998</v>
      </c>
      <c r="U850" s="23">
        <v>1.7333333333333332</v>
      </c>
      <c r="V850" s="23">
        <v>2.8333333333333335</v>
      </c>
      <c r="W850" s="23">
        <v>3.6666666666666665</v>
      </c>
      <c r="X850" s="23">
        <v>4</v>
      </c>
      <c r="Y850" s="23">
        <v>1.05</v>
      </c>
      <c r="Z850" s="23">
        <v>3.5166666666666671</v>
      </c>
      <c r="AA850" s="158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30"/>
      <c r="B851" s="3" t="s">
        <v>238</v>
      </c>
      <c r="C851" s="29"/>
      <c r="D851" s="11" t="s">
        <v>743</v>
      </c>
      <c r="E851" s="11">
        <v>2.9</v>
      </c>
      <c r="F851" s="11">
        <v>1.55</v>
      </c>
      <c r="G851" s="11">
        <v>4.6500000000000004</v>
      </c>
      <c r="H851" s="11">
        <v>3.1</v>
      </c>
      <c r="I851" s="11">
        <v>2.35</v>
      </c>
      <c r="J851" s="11">
        <v>2.4</v>
      </c>
      <c r="K851" s="11">
        <v>6.35</v>
      </c>
      <c r="L851" s="11">
        <v>1.1000000000000001</v>
      </c>
      <c r="M851" s="11">
        <v>1</v>
      </c>
      <c r="N851" s="11">
        <v>1.8</v>
      </c>
      <c r="O851" s="11" t="s">
        <v>743</v>
      </c>
      <c r="P851" s="11">
        <v>1.7896145270340678</v>
      </c>
      <c r="Q851" s="11">
        <v>1</v>
      </c>
      <c r="R851" s="11">
        <v>1.65</v>
      </c>
      <c r="S851" s="11" t="s">
        <v>743</v>
      </c>
      <c r="T851" s="11">
        <v>1.085</v>
      </c>
      <c r="U851" s="11">
        <v>1.7</v>
      </c>
      <c r="V851" s="11">
        <v>3</v>
      </c>
      <c r="W851" s="11">
        <v>4</v>
      </c>
      <c r="X851" s="11">
        <v>4</v>
      </c>
      <c r="Y851" s="11">
        <v>1.05</v>
      </c>
      <c r="Z851" s="11">
        <v>3.5</v>
      </c>
      <c r="AA851" s="158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239</v>
      </c>
      <c r="C852" s="29"/>
      <c r="D852" s="24" t="s">
        <v>743</v>
      </c>
      <c r="E852" s="24">
        <v>7.5277265270908167E-2</v>
      </c>
      <c r="F852" s="24">
        <v>0.28047578623949959</v>
      </c>
      <c r="G852" s="24">
        <v>0.13784048752090217</v>
      </c>
      <c r="H852" s="24">
        <v>7.5277265270908167E-2</v>
      </c>
      <c r="I852" s="24">
        <v>0.33115957885386288</v>
      </c>
      <c r="J852" s="24">
        <v>0.12649110640673514</v>
      </c>
      <c r="K852" s="24">
        <v>0.27568097504180433</v>
      </c>
      <c r="L852" s="24">
        <v>7.527726527090807E-2</v>
      </c>
      <c r="M852" s="24">
        <v>0.51639777949432231</v>
      </c>
      <c r="N852" s="24">
        <v>0.10327955589886442</v>
      </c>
      <c r="O852" s="24" t="s">
        <v>743</v>
      </c>
      <c r="P852" s="24">
        <v>4.3552927561292996E-2</v>
      </c>
      <c r="Q852" s="24">
        <v>0</v>
      </c>
      <c r="R852" s="24">
        <v>8.1649658092772567E-2</v>
      </c>
      <c r="S852" s="24" t="s">
        <v>743</v>
      </c>
      <c r="T852" s="24">
        <v>6.5421708935184467E-2</v>
      </c>
      <c r="U852" s="24">
        <v>8.1649658092772595E-2</v>
      </c>
      <c r="V852" s="24">
        <v>0.40824829046386357</v>
      </c>
      <c r="W852" s="24">
        <v>0.51639777949432131</v>
      </c>
      <c r="X852" s="24">
        <v>0</v>
      </c>
      <c r="Y852" s="24">
        <v>5.4772255750516662E-2</v>
      </c>
      <c r="Z852" s="24">
        <v>0.21369760566432816</v>
      </c>
      <c r="AA852" s="158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87</v>
      </c>
      <c r="C853" s="29"/>
      <c r="D853" s="13" t="s">
        <v>743</v>
      </c>
      <c r="E853" s="13">
        <v>2.5809348092882801E-2</v>
      </c>
      <c r="F853" s="13">
        <v>0.17171986912622422</v>
      </c>
      <c r="G853" s="13">
        <v>2.9643115595892944E-2</v>
      </c>
      <c r="H853" s="13">
        <v>2.4414248195970215E-2</v>
      </c>
      <c r="I853" s="13">
        <v>0.1429465808002286</v>
      </c>
      <c r="J853" s="13">
        <v>5.2704627669472974E-2</v>
      </c>
      <c r="K853" s="13">
        <v>4.3075152350281934E-2</v>
      </c>
      <c r="L853" s="13">
        <v>6.7412476362007215E-2</v>
      </c>
      <c r="M853" s="13">
        <v>0.38729833462074176</v>
      </c>
      <c r="N853" s="13">
        <v>5.8460125980489289E-2</v>
      </c>
      <c r="O853" s="13" t="s">
        <v>743</v>
      </c>
      <c r="P853" s="13">
        <v>2.4317272310714493E-2</v>
      </c>
      <c r="Q853" s="13">
        <v>0</v>
      </c>
      <c r="R853" s="13">
        <v>4.8989794855663536E-2</v>
      </c>
      <c r="S853" s="13" t="s">
        <v>743</v>
      </c>
      <c r="T853" s="13">
        <v>6.057565642146711E-2</v>
      </c>
      <c r="U853" s="13">
        <v>4.7105571976599578E-2</v>
      </c>
      <c r="V853" s="13">
        <v>0.14408763192842242</v>
      </c>
      <c r="W853" s="13">
        <v>0.14083575804390583</v>
      </c>
      <c r="X853" s="13">
        <v>0</v>
      </c>
      <c r="Y853" s="13">
        <v>5.2164053095730155E-2</v>
      </c>
      <c r="Z853" s="13">
        <v>6.076709165810279E-2</v>
      </c>
      <c r="AA853" s="158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240</v>
      </c>
      <c r="C854" s="29"/>
      <c r="D854" s="13" t="s">
        <v>743</v>
      </c>
      <c r="E854" s="13">
        <v>0.27235630012532375</v>
      </c>
      <c r="F854" s="13">
        <v>-0.28748047192981863</v>
      </c>
      <c r="G854" s="13">
        <v>1.0284994727712302</v>
      </c>
      <c r="H854" s="13">
        <v>0.34506237441819954</v>
      </c>
      <c r="I854" s="13">
        <v>1.0614432670971397E-2</v>
      </c>
      <c r="J854" s="13">
        <v>4.696746981740918E-2</v>
      </c>
      <c r="K854" s="13">
        <v>1.7919132528464239</v>
      </c>
      <c r="L854" s="13">
        <v>-0.51286930223773308</v>
      </c>
      <c r="M854" s="13">
        <v>-0.41835140565699491</v>
      </c>
      <c r="N854" s="13">
        <v>-0.22931561249551813</v>
      </c>
      <c r="O854" s="13" t="s">
        <v>743</v>
      </c>
      <c r="P854" s="13">
        <v>-0.21868809630880193</v>
      </c>
      <c r="Q854" s="13">
        <v>-0.56376355424274616</v>
      </c>
      <c r="R854" s="13">
        <v>-0.27293925707124356</v>
      </c>
      <c r="S854" s="13" t="s">
        <v>743</v>
      </c>
      <c r="T854" s="13">
        <v>-0.52886463858216592</v>
      </c>
      <c r="U854" s="13">
        <v>-0.24385682735409342</v>
      </c>
      <c r="V854" s="13">
        <v>0.23600326297888596</v>
      </c>
      <c r="W854" s="13">
        <v>0.59953363444326402</v>
      </c>
      <c r="X854" s="13">
        <v>0.74494578302901537</v>
      </c>
      <c r="Y854" s="13">
        <v>-0.54195173195488344</v>
      </c>
      <c r="Z854" s="13">
        <v>0.5340981675796761</v>
      </c>
      <c r="AA854" s="158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46" t="s">
        <v>241</v>
      </c>
      <c r="C855" s="47"/>
      <c r="D855" s="45">
        <v>0.13</v>
      </c>
      <c r="E855" s="45">
        <v>0.41</v>
      </c>
      <c r="F855" s="45">
        <v>0.47</v>
      </c>
      <c r="G855" s="45">
        <v>1.6</v>
      </c>
      <c r="H855" s="45">
        <v>0.53</v>
      </c>
      <c r="I855" s="45">
        <v>0</v>
      </c>
      <c r="J855" s="45">
        <v>0.06</v>
      </c>
      <c r="K855" s="45">
        <v>2.8</v>
      </c>
      <c r="L855" s="45">
        <v>0.82</v>
      </c>
      <c r="M855" s="45">
        <v>0.67</v>
      </c>
      <c r="N855" s="45">
        <v>0.38</v>
      </c>
      <c r="O855" s="45">
        <v>1.07</v>
      </c>
      <c r="P855" s="45">
        <v>0.36</v>
      </c>
      <c r="Q855" s="45">
        <v>0.9</v>
      </c>
      <c r="R855" s="45">
        <v>0.45</v>
      </c>
      <c r="S855" s="45">
        <v>1.84</v>
      </c>
      <c r="T855" s="45">
        <v>0.85</v>
      </c>
      <c r="U855" s="45">
        <v>0.4</v>
      </c>
      <c r="V855" s="45">
        <v>0.35</v>
      </c>
      <c r="W855" s="45">
        <v>0.93</v>
      </c>
      <c r="X855" s="45">
        <v>1.1499999999999999</v>
      </c>
      <c r="Y855" s="45">
        <v>0.87</v>
      </c>
      <c r="Z855" s="45">
        <v>0.82</v>
      </c>
      <c r="AA855" s="158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B856" s="3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BM856" s="55"/>
    </row>
    <row r="857" spans="1:65" ht="15">
      <c r="B857" s="8" t="s">
        <v>591</v>
      </c>
      <c r="BM857" s="28" t="s">
        <v>278</v>
      </c>
    </row>
    <row r="858" spans="1:65" ht="15">
      <c r="A858" s="25" t="s">
        <v>12</v>
      </c>
      <c r="B858" s="18" t="s">
        <v>114</v>
      </c>
      <c r="C858" s="15" t="s">
        <v>115</v>
      </c>
      <c r="D858" s="16" t="s">
        <v>233</v>
      </c>
      <c r="E858" s="17" t="s">
        <v>233</v>
      </c>
      <c r="F858" s="17" t="s">
        <v>233</v>
      </c>
      <c r="G858" s="17" t="s">
        <v>233</v>
      </c>
      <c r="H858" s="15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1</v>
      </c>
    </row>
    <row r="859" spans="1:65">
      <c r="A859" s="30"/>
      <c r="B859" s="19" t="s">
        <v>234</v>
      </c>
      <c r="C859" s="9" t="s">
        <v>234</v>
      </c>
      <c r="D859" s="155" t="s">
        <v>245</v>
      </c>
      <c r="E859" s="157" t="s">
        <v>253</v>
      </c>
      <c r="F859" s="157" t="s">
        <v>256</v>
      </c>
      <c r="G859" s="157" t="s">
        <v>265</v>
      </c>
      <c r="H859" s="15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 t="s">
        <v>3</v>
      </c>
    </row>
    <row r="860" spans="1:65">
      <c r="A860" s="30"/>
      <c r="B860" s="19"/>
      <c r="C860" s="9"/>
      <c r="D860" s="10" t="s">
        <v>281</v>
      </c>
      <c r="E860" s="11" t="s">
        <v>280</v>
      </c>
      <c r="F860" s="11" t="s">
        <v>280</v>
      </c>
      <c r="G860" s="11" t="s">
        <v>280</v>
      </c>
      <c r="H860" s="15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2</v>
      </c>
    </row>
    <row r="861" spans="1:65">
      <c r="A861" s="30"/>
      <c r="B861" s="19"/>
      <c r="C861" s="9"/>
      <c r="D861" s="26" t="s">
        <v>306</v>
      </c>
      <c r="E861" s="26" t="s">
        <v>121</v>
      </c>
      <c r="F861" s="26" t="s">
        <v>308</v>
      </c>
      <c r="G861" s="26" t="s">
        <v>306</v>
      </c>
      <c r="H861" s="15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</v>
      </c>
    </row>
    <row r="862" spans="1:65">
      <c r="A862" s="30"/>
      <c r="B862" s="18">
        <v>1</v>
      </c>
      <c r="C862" s="14">
        <v>1</v>
      </c>
      <c r="D862" s="22">
        <v>3</v>
      </c>
      <c r="E862" s="22">
        <v>3.64</v>
      </c>
      <c r="F862" s="22">
        <v>3.4466573211918776</v>
      </c>
      <c r="G862" s="22">
        <v>3.3044514999999999</v>
      </c>
      <c r="H862" s="15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</v>
      </c>
    </row>
    <row r="863" spans="1:65">
      <c r="A863" s="30"/>
      <c r="B863" s="19">
        <v>1</v>
      </c>
      <c r="C863" s="9">
        <v>2</v>
      </c>
      <c r="D863" s="11">
        <v>3.1</v>
      </c>
      <c r="E863" s="11">
        <v>3.677</v>
      </c>
      <c r="F863" s="11">
        <v>3.5138915548491187</v>
      </c>
      <c r="G863" s="11">
        <v>3.4051420000000001</v>
      </c>
      <c r="H863" s="15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8</v>
      </c>
    </row>
    <row r="864" spans="1:65">
      <c r="A864" s="30"/>
      <c r="B864" s="19">
        <v>1</v>
      </c>
      <c r="C864" s="9">
        <v>3</v>
      </c>
      <c r="D864" s="11">
        <v>3.3</v>
      </c>
      <c r="E864" s="11">
        <v>3.5430000000000001</v>
      </c>
      <c r="F864" s="11">
        <v>3.5408546129831948</v>
      </c>
      <c r="G864" s="11">
        <v>3.3666479999999996</v>
      </c>
      <c r="H864" s="15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16</v>
      </c>
    </row>
    <row r="865" spans="1:65">
      <c r="A865" s="30"/>
      <c r="B865" s="19">
        <v>1</v>
      </c>
      <c r="C865" s="9">
        <v>4</v>
      </c>
      <c r="D865" s="11">
        <v>3.2</v>
      </c>
      <c r="E865" s="11">
        <v>3.536</v>
      </c>
      <c r="F865" s="11">
        <v>3.4736855061336529</v>
      </c>
      <c r="G865" s="11">
        <v>3.5744699999999998</v>
      </c>
      <c r="H865" s="15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3.4226207729093301</v>
      </c>
    </row>
    <row r="866" spans="1:65">
      <c r="A866" s="30"/>
      <c r="B866" s="19">
        <v>1</v>
      </c>
      <c r="C866" s="9">
        <v>5</v>
      </c>
      <c r="D866" s="11">
        <v>3.3</v>
      </c>
      <c r="E866" s="11">
        <v>3.7690000000000001</v>
      </c>
      <c r="F866" s="11">
        <v>3.5287079575952225</v>
      </c>
      <c r="G866" s="11">
        <v>3.1847515</v>
      </c>
      <c r="H866" s="15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14</v>
      </c>
    </row>
    <row r="867" spans="1:65">
      <c r="A867" s="30"/>
      <c r="B867" s="19">
        <v>1</v>
      </c>
      <c r="C867" s="9">
        <v>6</v>
      </c>
      <c r="D867" s="11">
        <v>3.1</v>
      </c>
      <c r="E867" s="11">
        <v>3.7189999999999999</v>
      </c>
      <c r="F867" s="11">
        <v>3.4895210970709036</v>
      </c>
      <c r="G867" s="11">
        <v>3.4301175000000002</v>
      </c>
      <c r="H867" s="15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20" t="s">
        <v>237</v>
      </c>
      <c r="C868" s="12"/>
      <c r="D868" s="23">
        <v>3.1666666666666665</v>
      </c>
      <c r="E868" s="23">
        <v>3.6473333333333335</v>
      </c>
      <c r="F868" s="23">
        <v>3.4988863416373284</v>
      </c>
      <c r="G868" s="23">
        <v>3.3775967500000004</v>
      </c>
      <c r="H868" s="15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3" t="s">
        <v>238</v>
      </c>
      <c r="C869" s="29"/>
      <c r="D869" s="11">
        <v>3.1500000000000004</v>
      </c>
      <c r="E869" s="11">
        <v>3.6585000000000001</v>
      </c>
      <c r="F869" s="11">
        <v>3.5017063259600114</v>
      </c>
      <c r="G869" s="11">
        <v>3.3858949999999997</v>
      </c>
      <c r="H869" s="15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239</v>
      </c>
      <c r="C870" s="29"/>
      <c r="D870" s="24">
        <v>0.12110601416389957</v>
      </c>
      <c r="E870" s="24">
        <v>9.397162692359147E-2</v>
      </c>
      <c r="F870" s="24">
        <v>3.5571003624287181E-2</v>
      </c>
      <c r="G870" s="24">
        <v>0.13033467667154047</v>
      </c>
      <c r="H870" s="15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87</v>
      </c>
      <c r="C871" s="29"/>
      <c r="D871" s="13">
        <v>3.8244004472810393E-2</v>
      </c>
      <c r="E871" s="13">
        <v>2.5764474572361029E-2</v>
      </c>
      <c r="F871" s="13">
        <v>1.0166378713416991E-2</v>
      </c>
      <c r="G871" s="13">
        <v>3.8587992089801855E-2</v>
      </c>
      <c r="H871" s="15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240</v>
      </c>
      <c r="C872" s="29"/>
      <c r="D872" s="13">
        <v>-7.4783075083452721E-2</v>
      </c>
      <c r="E872" s="13">
        <v>6.5655114993353747E-2</v>
      </c>
      <c r="F872" s="13">
        <v>2.2282798413325366E-2</v>
      </c>
      <c r="G872" s="13">
        <v>-1.3154838323223839E-2</v>
      </c>
      <c r="H872" s="15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46" t="s">
        <v>241</v>
      </c>
      <c r="C873" s="47"/>
      <c r="D873" s="45">
        <v>1.36</v>
      </c>
      <c r="E873" s="45">
        <v>1.05</v>
      </c>
      <c r="F873" s="45">
        <v>0.3</v>
      </c>
      <c r="G873" s="45">
        <v>0.3</v>
      </c>
      <c r="H873" s="15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B874" s="31"/>
      <c r="C874" s="20"/>
      <c r="D874" s="20"/>
      <c r="E874" s="20"/>
      <c r="F874" s="20"/>
      <c r="G874" s="20"/>
      <c r="BM874" s="55"/>
    </row>
    <row r="875" spans="1:65" ht="15">
      <c r="B875" s="8" t="s">
        <v>592</v>
      </c>
      <c r="BM875" s="28" t="s">
        <v>67</v>
      </c>
    </row>
    <row r="876" spans="1:65" ht="15">
      <c r="A876" s="25" t="s">
        <v>15</v>
      </c>
      <c r="B876" s="18" t="s">
        <v>114</v>
      </c>
      <c r="C876" s="15" t="s">
        <v>115</v>
      </c>
      <c r="D876" s="16" t="s">
        <v>233</v>
      </c>
      <c r="E876" s="17" t="s">
        <v>233</v>
      </c>
      <c r="F876" s="17" t="s">
        <v>233</v>
      </c>
      <c r="G876" s="17" t="s">
        <v>233</v>
      </c>
      <c r="H876" s="17" t="s">
        <v>233</v>
      </c>
      <c r="I876" s="17" t="s">
        <v>233</v>
      </c>
      <c r="J876" s="17" t="s">
        <v>233</v>
      </c>
      <c r="K876" s="17" t="s">
        <v>233</v>
      </c>
      <c r="L876" s="17" t="s">
        <v>233</v>
      </c>
      <c r="M876" s="17" t="s">
        <v>233</v>
      </c>
      <c r="N876" s="17" t="s">
        <v>233</v>
      </c>
      <c r="O876" s="17" t="s">
        <v>233</v>
      </c>
      <c r="P876" s="17" t="s">
        <v>233</v>
      </c>
      <c r="Q876" s="17" t="s">
        <v>233</v>
      </c>
      <c r="R876" s="17" t="s">
        <v>233</v>
      </c>
      <c r="S876" s="17" t="s">
        <v>233</v>
      </c>
      <c r="T876" s="17" t="s">
        <v>233</v>
      </c>
      <c r="U876" s="17" t="s">
        <v>233</v>
      </c>
      <c r="V876" s="17" t="s">
        <v>233</v>
      </c>
      <c r="W876" s="17" t="s">
        <v>233</v>
      </c>
      <c r="X876" s="17" t="s">
        <v>233</v>
      </c>
      <c r="Y876" s="17" t="s">
        <v>233</v>
      </c>
      <c r="Z876" s="17" t="s">
        <v>233</v>
      </c>
      <c r="AA876" s="158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1</v>
      </c>
    </row>
    <row r="877" spans="1:65">
      <c r="A877" s="30"/>
      <c r="B877" s="19" t="s">
        <v>234</v>
      </c>
      <c r="C877" s="9" t="s">
        <v>234</v>
      </c>
      <c r="D877" s="155" t="s">
        <v>244</v>
      </c>
      <c r="E877" s="157" t="s">
        <v>245</v>
      </c>
      <c r="F877" s="157" t="s">
        <v>247</v>
      </c>
      <c r="G877" s="157" t="s">
        <v>248</v>
      </c>
      <c r="H877" s="157" t="s">
        <v>249</v>
      </c>
      <c r="I877" s="157" t="s">
        <v>250</v>
      </c>
      <c r="J877" s="157" t="s">
        <v>251</v>
      </c>
      <c r="K877" s="157" t="s">
        <v>252</v>
      </c>
      <c r="L877" s="157" t="s">
        <v>253</v>
      </c>
      <c r="M877" s="157" t="s">
        <v>256</v>
      </c>
      <c r="N877" s="157" t="s">
        <v>257</v>
      </c>
      <c r="O877" s="157" t="s">
        <v>258</v>
      </c>
      <c r="P877" s="157" t="s">
        <v>259</v>
      </c>
      <c r="Q877" s="157" t="s">
        <v>260</v>
      </c>
      <c r="R877" s="157" t="s">
        <v>261</v>
      </c>
      <c r="S877" s="157" t="s">
        <v>262</v>
      </c>
      <c r="T877" s="157" t="s">
        <v>264</v>
      </c>
      <c r="U877" s="157" t="s">
        <v>266</v>
      </c>
      <c r="V877" s="157" t="s">
        <v>268</v>
      </c>
      <c r="W877" s="157" t="s">
        <v>269</v>
      </c>
      <c r="X877" s="157" t="s">
        <v>270</v>
      </c>
      <c r="Y877" s="157" t="s">
        <v>235</v>
      </c>
      <c r="Z877" s="157" t="s">
        <v>271</v>
      </c>
      <c r="AA877" s="158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 t="s">
        <v>3</v>
      </c>
    </row>
    <row r="878" spans="1:65">
      <c r="A878" s="30"/>
      <c r="B878" s="19"/>
      <c r="C878" s="9"/>
      <c r="D878" s="10" t="s">
        <v>281</v>
      </c>
      <c r="E878" s="11" t="s">
        <v>281</v>
      </c>
      <c r="F878" s="11" t="s">
        <v>280</v>
      </c>
      <c r="G878" s="11" t="s">
        <v>280</v>
      </c>
      <c r="H878" s="11" t="s">
        <v>280</v>
      </c>
      <c r="I878" s="11" t="s">
        <v>280</v>
      </c>
      <c r="J878" s="11" t="s">
        <v>280</v>
      </c>
      <c r="K878" s="11" t="s">
        <v>281</v>
      </c>
      <c r="L878" s="11" t="s">
        <v>280</v>
      </c>
      <c r="M878" s="11" t="s">
        <v>280</v>
      </c>
      <c r="N878" s="11" t="s">
        <v>281</v>
      </c>
      <c r="O878" s="11" t="s">
        <v>281</v>
      </c>
      <c r="P878" s="11" t="s">
        <v>305</v>
      </c>
      <c r="Q878" s="11" t="s">
        <v>281</v>
      </c>
      <c r="R878" s="11" t="s">
        <v>281</v>
      </c>
      <c r="S878" s="11" t="s">
        <v>305</v>
      </c>
      <c r="T878" s="11" t="s">
        <v>281</v>
      </c>
      <c r="U878" s="11" t="s">
        <v>280</v>
      </c>
      <c r="V878" s="11" t="s">
        <v>281</v>
      </c>
      <c r="W878" s="11" t="s">
        <v>281</v>
      </c>
      <c r="X878" s="11" t="s">
        <v>281</v>
      </c>
      <c r="Y878" s="11" t="s">
        <v>305</v>
      </c>
      <c r="Z878" s="11" t="s">
        <v>280</v>
      </c>
      <c r="AA878" s="158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2</v>
      </c>
    </row>
    <row r="879" spans="1:65">
      <c r="A879" s="30"/>
      <c r="B879" s="19"/>
      <c r="C879" s="9"/>
      <c r="D879" s="26" t="s">
        <v>306</v>
      </c>
      <c r="E879" s="26" t="s">
        <v>306</v>
      </c>
      <c r="F879" s="26" t="s">
        <v>306</v>
      </c>
      <c r="G879" s="26" t="s">
        <v>306</v>
      </c>
      <c r="H879" s="26" t="s">
        <v>306</v>
      </c>
      <c r="I879" s="26" t="s">
        <v>306</v>
      </c>
      <c r="J879" s="26" t="s">
        <v>306</v>
      </c>
      <c r="K879" s="26" t="s">
        <v>306</v>
      </c>
      <c r="L879" s="26" t="s">
        <v>121</v>
      </c>
      <c r="M879" s="26" t="s">
        <v>308</v>
      </c>
      <c r="N879" s="26" t="s">
        <v>306</v>
      </c>
      <c r="O879" s="26" t="s">
        <v>307</v>
      </c>
      <c r="P879" s="26" t="s">
        <v>307</v>
      </c>
      <c r="Q879" s="26" t="s">
        <v>307</v>
      </c>
      <c r="R879" s="26" t="s">
        <v>309</v>
      </c>
      <c r="S879" s="26" t="s">
        <v>309</v>
      </c>
      <c r="T879" s="26" t="s">
        <v>308</v>
      </c>
      <c r="U879" s="26" t="s">
        <v>309</v>
      </c>
      <c r="V879" s="26" t="s">
        <v>309</v>
      </c>
      <c r="W879" s="26" t="s">
        <v>309</v>
      </c>
      <c r="X879" s="26" t="s">
        <v>306</v>
      </c>
      <c r="Y879" s="26" t="s">
        <v>309</v>
      </c>
      <c r="Z879" s="26" t="s">
        <v>308</v>
      </c>
      <c r="AA879" s="158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</v>
      </c>
    </row>
    <row r="880" spans="1:65">
      <c r="A880" s="30"/>
      <c r="B880" s="18">
        <v>1</v>
      </c>
      <c r="C880" s="14">
        <v>1</v>
      </c>
      <c r="D880" s="151" t="s">
        <v>97</v>
      </c>
      <c r="E880" s="22">
        <v>1.3</v>
      </c>
      <c r="F880" s="22">
        <v>1</v>
      </c>
      <c r="G880" s="22">
        <v>1</v>
      </c>
      <c r="H880" s="22">
        <v>1.3</v>
      </c>
      <c r="I880" s="22">
        <v>1</v>
      </c>
      <c r="J880" s="22">
        <v>1.1000000000000001</v>
      </c>
      <c r="K880" s="22">
        <v>0.9</v>
      </c>
      <c r="L880" s="22">
        <v>1.23</v>
      </c>
      <c r="M880" s="151" t="s">
        <v>327</v>
      </c>
      <c r="N880" s="22">
        <v>1.72</v>
      </c>
      <c r="O880" s="22">
        <v>1.158298201168747</v>
      </c>
      <c r="P880" s="151" t="s">
        <v>109</v>
      </c>
      <c r="Q880" s="22">
        <v>1.4</v>
      </c>
      <c r="R880" s="22">
        <v>1.2</v>
      </c>
      <c r="S880" s="151" t="s">
        <v>97</v>
      </c>
      <c r="T880" s="22">
        <v>1.6</v>
      </c>
      <c r="U880" s="22">
        <v>1.3</v>
      </c>
      <c r="V880" s="22">
        <v>0.9</v>
      </c>
      <c r="W880" s="22">
        <v>1.1000000000000001</v>
      </c>
      <c r="X880" s="22">
        <v>1.2</v>
      </c>
      <c r="Y880" s="151" t="s">
        <v>97</v>
      </c>
      <c r="Z880" s="22">
        <v>1</v>
      </c>
      <c r="AA880" s="158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>
        <v>1</v>
      </c>
      <c r="C881" s="9">
        <v>2</v>
      </c>
      <c r="D881" s="154" t="s">
        <v>97</v>
      </c>
      <c r="E881" s="11">
        <v>1.33</v>
      </c>
      <c r="F881" s="11">
        <v>1.1000000000000001</v>
      </c>
      <c r="G881" s="11">
        <v>1.1000000000000001</v>
      </c>
      <c r="H881" s="11">
        <v>1.2</v>
      </c>
      <c r="I881" s="11">
        <v>0.9</v>
      </c>
      <c r="J881" s="11">
        <v>1.1000000000000001</v>
      </c>
      <c r="K881" s="11">
        <v>0.9</v>
      </c>
      <c r="L881" s="11">
        <v>1.29</v>
      </c>
      <c r="M881" s="154" t="s">
        <v>327</v>
      </c>
      <c r="N881" s="11">
        <v>1.25</v>
      </c>
      <c r="O881" s="11">
        <v>1.2793213139403861</v>
      </c>
      <c r="P881" s="154" t="s">
        <v>109</v>
      </c>
      <c r="Q881" s="11">
        <v>1.4</v>
      </c>
      <c r="R881" s="11">
        <v>1.1000000000000001</v>
      </c>
      <c r="S881" s="154" t="s">
        <v>97</v>
      </c>
      <c r="T881" s="11">
        <v>1.6</v>
      </c>
      <c r="U881" s="11">
        <v>1.3</v>
      </c>
      <c r="V881" s="11">
        <v>0.9</v>
      </c>
      <c r="W881" s="11">
        <v>0.9</v>
      </c>
      <c r="X881" s="11">
        <v>1.2</v>
      </c>
      <c r="Y881" s="154" t="s">
        <v>97</v>
      </c>
      <c r="Z881" s="11">
        <v>1</v>
      </c>
      <c r="AA881" s="158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13</v>
      </c>
    </row>
    <row r="882" spans="1:65">
      <c r="A882" s="30"/>
      <c r="B882" s="19">
        <v>1</v>
      </c>
      <c r="C882" s="9">
        <v>3</v>
      </c>
      <c r="D882" s="154" t="s">
        <v>97</v>
      </c>
      <c r="E882" s="11">
        <v>1.3</v>
      </c>
      <c r="F882" s="11">
        <v>0.9</v>
      </c>
      <c r="G882" s="11">
        <v>1</v>
      </c>
      <c r="H882" s="11">
        <v>1.1000000000000001</v>
      </c>
      <c r="I882" s="11">
        <v>1</v>
      </c>
      <c r="J882" s="11">
        <v>1.1000000000000001</v>
      </c>
      <c r="K882" s="11">
        <v>1</v>
      </c>
      <c r="L882" s="11">
        <v>1.19</v>
      </c>
      <c r="M882" s="154" t="s">
        <v>327</v>
      </c>
      <c r="N882" s="11">
        <v>0.89</v>
      </c>
      <c r="O882" s="11">
        <v>1.0775385243713369</v>
      </c>
      <c r="P882" s="154" t="s">
        <v>109</v>
      </c>
      <c r="Q882" s="11">
        <v>1.5</v>
      </c>
      <c r="R882" s="11">
        <v>1.1000000000000001</v>
      </c>
      <c r="S882" s="154" t="s">
        <v>97</v>
      </c>
      <c r="T882" s="11">
        <v>1.6</v>
      </c>
      <c r="U882" s="11">
        <v>1.3</v>
      </c>
      <c r="V882" s="153">
        <v>1.2</v>
      </c>
      <c r="W882" s="11">
        <v>0.9</v>
      </c>
      <c r="X882" s="11">
        <v>1.1000000000000001</v>
      </c>
      <c r="Y882" s="154" t="s">
        <v>97</v>
      </c>
      <c r="Z882" s="11">
        <v>1.1000000000000001</v>
      </c>
      <c r="AA882" s="158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16</v>
      </c>
    </row>
    <row r="883" spans="1:65">
      <c r="A883" s="30"/>
      <c r="B883" s="19">
        <v>1</v>
      </c>
      <c r="C883" s="9">
        <v>4</v>
      </c>
      <c r="D883" s="154" t="s">
        <v>97</v>
      </c>
      <c r="E883" s="11">
        <v>1.26</v>
      </c>
      <c r="F883" s="11">
        <v>1</v>
      </c>
      <c r="G883" s="11">
        <v>1.1000000000000001</v>
      </c>
      <c r="H883" s="11">
        <v>1.1000000000000001</v>
      </c>
      <c r="I883" s="11">
        <v>1</v>
      </c>
      <c r="J883" s="11">
        <v>1.1000000000000001</v>
      </c>
      <c r="K883" s="11">
        <v>0.9</v>
      </c>
      <c r="L883" s="11">
        <v>1.1200000000000001</v>
      </c>
      <c r="M883" s="154" t="s">
        <v>327</v>
      </c>
      <c r="N883" s="11">
        <v>1.47</v>
      </c>
      <c r="O883" s="11">
        <v>1.0675742540812969</v>
      </c>
      <c r="P883" s="154" t="s">
        <v>109</v>
      </c>
      <c r="Q883" s="11">
        <v>1.3</v>
      </c>
      <c r="R883" s="11">
        <v>1.1000000000000001</v>
      </c>
      <c r="S883" s="154" t="s">
        <v>97</v>
      </c>
      <c r="T883" s="11">
        <v>1.6</v>
      </c>
      <c r="U883" s="11">
        <v>1.3</v>
      </c>
      <c r="V883" s="11">
        <v>1</v>
      </c>
      <c r="W883" s="11">
        <v>1</v>
      </c>
      <c r="X883" s="11">
        <v>1.1000000000000001</v>
      </c>
      <c r="Y883" s="154" t="s">
        <v>97</v>
      </c>
      <c r="Z883" s="11">
        <v>1</v>
      </c>
      <c r="AA883" s="158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1.1583385088680249</v>
      </c>
    </row>
    <row r="884" spans="1:65">
      <c r="A884" s="30"/>
      <c r="B884" s="19">
        <v>1</v>
      </c>
      <c r="C884" s="9">
        <v>5</v>
      </c>
      <c r="D884" s="154" t="s">
        <v>97</v>
      </c>
      <c r="E884" s="11">
        <v>1.37</v>
      </c>
      <c r="F884" s="11">
        <v>0.9</v>
      </c>
      <c r="G884" s="11">
        <v>1</v>
      </c>
      <c r="H884" s="11">
        <v>1.3</v>
      </c>
      <c r="I884" s="11">
        <v>1</v>
      </c>
      <c r="J884" s="11">
        <v>1.1000000000000001</v>
      </c>
      <c r="K884" s="11">
        <v>1</v>
      </c>
      <c r="L884" s="11">
        <v>1.19</v>
      </c>
      <c r="M884" s="154" t="s">
        <v>327</v>
      </c>
      <c r="N884" s="11">
        <v>1.65</v>
      </c>
      <c r="O884" s="11">
        <v>1.1306474912725069</v>
      </c>
      <c r="P884" s="154" t="s">
        <v>109</v>
      </c>
      <c r="Q884" s="11">
        <v>1.4</v>
      </c>
      <c r="R884" s="11">
        <v>1.1000000000000001</v>
      </c>
      <c r="S884" s="154" t="s">
        <v>97</v>
      </c>
      <c r="T884" s="11">
        <v>1.5</v>
      </c>
      <c r="U884" s="11">
        <v>1.3</v>
      </c>
      <c r="V884" s="11">
        <v>0.9</v>
      </c>
      <c r="W884" s="11">
        <v>1.1000000000000001</v>
      </c>
      <c r="X884" s="11">
        <v>1.2</v>
      </c>
      <c r="Y884" s="154" t="s">
        <v>97</v>
      </c>
      <c r="Z884" s="11">
        <v>1</v>
      </c>
      <c r="AA884" s="158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104</v>
      </c>
    </row>
    <row r="885" spans="1:65">
      <c r="A885" s="30"/>
      <c r="B885" s="19">
        <v>1</v>
      </c>
      <c r="C885" s="9">
        <v>6</v>
      </c>
      <c r="D885" s="154" t="s">
        <v>97</v>
      </c>
      <c r="E885" s="11">
        <v>1.29</v>
      </c>
      <c r="F885" s="11">
        <v>1</v>
      </c>
      <c r="G885" s="11">
        <v>1</v>
      </c>
      <c r="H885" s="11">
        <v>1.3</v>
      </c>
      <c r="I885" s="11">
        <v>1</v>
      </c>
      <c r="J885" s="11">
        <v>1</v>
      </c>
      <c r="K885" s="11">
        <v>1</v>
      </c>
      <c r="L885" s="11">
        <v>1.2</v>
      </c>
      <c r="M885" s="154" t="s">
        <v>327</v>
      </c>
      <c r="N885" s="11">
        <v>1.73</v>
      </c>
      <c r="O885" s="11">
        <v>1.2871791729124462</v>
      </c>
      <c r="P885" s="154" t="s">
        <v>109</v>
      </c>
      <c r="Q885" s="11">
        <v>1.3</v>
      </c>
      <c r="R885" s="11">
        <v>1.1000000000000001</v>
      </c>
      <c r="S885" s="154" t="s">
        <v>97</v>
      </c>
      <c r="T885" s="11">
        <v>1.6</v>
      </c>
      <c r="U885" s="11">
        <v>1.3</v>
      </c>
      <c r="V885" s="11">
        <v>0.9</v>
      </c>
      <c r="W885" s="11">
        <v>1</v>
      </c>
      <c r="X885" s="11">
        <v>1.1000000000000001</v>
      </c>
      <c r="Y885" s="154" t="s">
        <v>97</v>
      </c>
      <c r="Z885" s="11">
        <v>1</v>
      </c>
      <c r="AA885" s="158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20" t="s">
        <v>237</v>
      </c>
      <c r="C886" s="12"/>
      <c r="D886" s="23" t="s">
        <v>743</v>
      </c>
      <c r="E886" s="23">
        <v>1.3083333333333333</v>
      </c>
      <c r="F886" s="23">
        <v>0.98333333333333339</v>
      </c>
      <c r="G886" s="23">
        <v>1.0333333333333334</v>
      </c>
      <c r="H886" s="23">
        <v>1.2166666666666666</v>
      </c>
      <c r="I886" s="23">
        <v>0.98333333333333339</v>
      </c>
      <c r="J886" s="23">
        <v>1.0833333333333333</v>
      </c>
      <c r="K886" s="23">
        <v>0.94999999999999984</v>
      </c>
      <c r="L886" s="23">
        <v>1.2033333333333334</v>
      </c>
      <c r="M886" s="23" t="s">
        <v>743</v>
      </c>
      <c r="N886" s="23">
        <v>1.4516666666666669</v>
      </c>
      <c r="O886" s="23">
        <v>1.1667598262911201</v>
      </c>
      <c r="P886" s="23" t="s">
        <v>743</v>
      </c>
      <c r="Q886" s="23">
        <v>1.3833333333333335</v>
      </c>
      <c r="R886" s="23">
        <v>1.1166666666666665</v>
      </c>
      <c r="S886" s="23" t="s">
        <v>743</v>
      </c>
      <c r="T886" s="23">
        <v>1.5833333333333333</v>
      </c>
      <c r="U886" s="23">
        <v>1.3</v>
      </c>
      <c r="V886" s="23">
        <v>0.96666666666666679</v>
      </c>
      <c r="W886" s="23">
        <v>1</v>
      </c>
      <c r="X886" s="23">
        <v>1.1500000000000001</v>
      </c>
      <c r="Y886" s="23" t="s">
        <v>743</v>
      </c>
      <c r="Z886" s="23">
        <v>1.0166666666666666</v>
      </c>
      <c r="AA886" s="158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3" t="s">
        <v>238</v>
      </c>
      <c r="C887" s="29"/>
      <c r="D887" s="11" t="s">
        <v>743</v>
      </c>
      <c r="E887" s="11">
        <v>1.3</v>
      </c>
      <c r="F887" s="11">
        <v>1</v>
      </c>
      <c r="G887" s="11">
        <v>1</v>
      </c>
      <c r="H887" s="11">
        <v>1.25</v>
      </c>
      <c r="I887" s="11">
        <v>1</v>
      </c>
      <c r="J887" s="11">
        <v>1.1000000000000001</v>
      </c>
      <c r="K887" s="11">
        <v>0.95</v>
      </c>
      <c r="L887" s="11">
        <v>1.1949999999999998</v>
      </c>
      <c r="M887" s="11" t="s">
        <v>743</v>
      </c>
      <c r="N887" s="11">
        <v>1.56</v>
      </c>
      <c r="O887" s="11">
        <v>1.1444728462206268</v>
      </c>
      <c r="P887" s="11" t="s">
        <v>743</v>
      </c>
      <c r="Q887" s="11">
        <v>1.4</v>
      </c>
      <c r="R887" s="11">
        <v>1.1000000000000001</v>
      </c>
      <c r="S887" s="11" t="s">
        <v>743</v>
      </c>
      <c r="T887" s="11">
        <v>1.6</v>
      </c>
      <c r="U887" s="11">
        <v>1.3</v>
      </c>
      <c r="V887" s="11">
        <v>0.9</v>
      </c>
      <c r="W887" s="11">
        <v>1</v>
      </c>
      <c r="X887" s="11">
        <v>1.1499999999999999</v>
      </c>
      <c r="Y887" s="11" t="s">
        <v>743</v>
      </c>
      <c r="Z887" s="11">
        <v>1</v>
      </c>
      <c r="AA887" s="158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239</v>
      </c>
      <c r="C888" s="29"/>
      <c r="D888" s="24" t="s">
        <v>743</v>
      </c>
      <c r="E888" s="24">
        <v>3.7638632635454083E-2</v>
      </c>
      <c r="F888" s="24">
        <v>7.5277265270908111E-2</v>
      </c>
      <c r="G888" s="24">
        <v>5.1639777949432274E-2</v>
      </c>
      <c r="H888" s="24">
        <v>9.8319208025017479E-2</v>
      </c>
      <c r="I888" s="24">
        <v>4.0824829046386298E-2</v>
      </c>
      <c r="J888" s="24">
        <v>4.0824829046386339E-2</v>
      </c>
      <c r="K888" s="24">
        <v>5.4772255750516606E-2</v>
      </c>
      <c r="L888" s="24">
        <v>5.57374799095426E-2</v>
      </c>
      <c r="M888" s="24" t="s">
        <v>743</v>
      </c>
      <c r="N888" s="24">
        <v>0.33023728842555877</v>
      </c>
      <c r="O888" s="24">
        <v>9.627546502986338E-2</v>
      </c>
      <c r="P888" s="24" t="s">
        <v>743</v>
      </c>
      <c r="Q888" s="24">
        <v>7.527726527090807E-2</v>
      </c>
      <c r="R888" s="24">
        <v>4.0824829046386249E-2</v>
      </c>
      <c r="S888" s="24" t="s">
        <v>743</v>
      </c>
      <c r="T888" s="24">
        <v>4.0824829046386332E-2</v>
      </c>
      <c r="U888" s="24">
        <v>0</v>
      </c>
      <c r="V888" s="24">
        <v>0.1211060141638996</v>
      </c>
      <c r="W888" s="24">
        <v>8.9442719099991602E-2</v>
      </c>
      <c r="X888" s="24">
        <v>5.4772255750516537E-2</v>
      </c>
      <c r="Y888" s="24" t="s">
        <v>743</v>
      </c>
      <c r="Z888" s="24">
        <v>4.0824829046386339E-2</v>
      </c>
      <c r="AA888" s="158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87</v>
      </c>
      <c r="C889" s="29"/>
      <c r="D889" s="13" t="s">
        <v>743</v>
      </c>
      <c r="E889" s="13">
        <v>2.8768381632194202E-2</v>
      </c>
      <c r="F889" s="13">
        <v>7.6553151122957394E-2</v>
      </c>
      <c r="G889" s="13">
        <v>4.9973978660740902E-2</v>
      </c>
      <c r="H889" s="13">
        <v>8.0810307965767797E-2</v>
      </c>
      <c r="I889" s="13">
        <v>4.1516775301409792E-2</v>
      </c>
      <c r="J889" s="13">
        <v>3.7684457581279703E-2</v>
      </c>
      <c r="K889" s="13">
        <v>5.7655006053175382E-2</v>
      </c>
      <c r="L889" s="13">
        <v>4.6319235381891359E-2</v>
      </c>
      <c r="M889" s="13" t="s">
        <v>743</v>
      </c>
      <c r="N889" s="13">
        <v>0.22748837319785906</v>
      </c>
      <c r="O889" s="13">
        <v>8.2515238235363733E-2</v>
      </c>
      <c r="P889" s="13" t="s">
        <v>743</v>
      </c>
      <c r="Q889" s="13">
        <v>5.4417300195837154E-2</v>
      </c>
      <c r="R889" s="13">
        <v>3.6559548399748884E-2</v>
      </c>
      <c r="S889" s="13" t="s">
        <v>743</v>
      </c>
      <c r="T889" s="13">
        <v>2.578410255561242E-2</v>
      </c>
      <c r="U889" s="13">
        <v>0</v>
      </c>
      <c r="V889" s="13">
        <v>0.12528208361782717</v>
      </c>
      <c r="W889" s="13">
        <v>8.9442719099991602E-2</v>
      </c>
      <c r="X889" s="13">
        <v>4.7628048478710029E-2</v>
      </c>
      <c r="Y889" s="13" t="s">
        <v>743</v>
      </c>
      <c r="Z889" s="13">
        <v>4.0155569553822629E-2</v>
      </c>
      <c r="AA889" s="158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3" t="s">
        <v>240</v>
      </c>
      <c r="C890" s="29"/>
      <c r="D890" s="13" t="s">
        <v>743</v>
      </c>
      <c r="E890" s="13">
        <v>0.12949135621148389</v>
      </c>
      <c r="F890" s="13">
        <v>-0.15108292972640069</v>
      </c>
      <c r="G890" s="13">
        <v>-0.10791765496672612</v>
      </c>
      <c r="H890" s="13">
        <v>5.0355019152080294E-2</v>
      </c>
      <c r="I890" s="13">
        <v>-0.15108292972640069</v>
      </c>
      <c r="J890" s="13">
        <v>-6.4752380207051652E-2</v>
      </c>
      <c r="K890" s="13">
        <v>-0.17985977956618382</v>
      </c>
      <c r="L890" s="13">
        <v>3.8844279216167399E-2</v>
      </c>
      <c r="M890" s="13" t="s">
        <v>743</v>
      </c>
      <c r="N890" s="13">
        <v>0.25323181052255106</v>
      </c>
      <c r="O890" s="13">
        <v>7.2701696081267642E-3</v>
      </c>
      <c r="P890" s="13" t="s">
        <v>743</v>
      </c>
      <c r="Q890" s="13">
        <v>0.1942392683509957</v>
      </c>
      <c r="R890" s="13">
        <v>-3.5975530367268749E-2</v>
      </c>
      <c r="S890" s="13" t="s">
        <v>743</v>
      </c>
      <c r="T890" s="13">
        <v>0.36690036738969378</v>
      </c>
      <c r="U890" s="13">
        <v>0.12229714375153811</v>
      </c>
      <c r="V890" s="13">
        <v>-0.16547135464629215</v>
      </c>
      <c r="W890" s="13">
        <v>-0.13669450480650924</v>
      </c>
      <c r="X890" s="13">
        <v>-7.1986805274854015E-3</v>
      </c>
      <c r="Y890" s="13" t="s">
        <v>743</v>
      </c>
      <c r="Z890" s="13">
        <v>-0.12230607988661768</v>
      </c>
      <c r="AA890" s="158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46" t="s">
        <v>241</v>
      </c>
      <c r="C891" s="47"/>
      <c r="D891" s="45">
        <v>13.71</v>
      </c>
      <c r="E891" s="45">
        <v>0.38</v>
      </c>
      <c r="F891" s="45">
        <v>0.79</v>
      </c>
      <c r="G891" s="45">
        <v>0.61</v>
      </c>
      <c r="H891" s="45">
        <v>0.05</v>
      </c>
      <c r="I891" s="45">
        <v>0.79</v>
      </c>
      <c r="J891" s="45">
        <v>0.43</v>
      </c>
      <c r="K891" s="45">
        <v>0.92</v>
      </c>
      <c r="L891" s="45">
        <v>0</v>
      </c>
      <c r="M891" s="45">
        <v>0.17</v>
      </c>
      <c r="N891" s="45">
        <v>0.9</v>
      </c>
      <c r="O891" s="45">
        <v>0.13</v>
      </c>
      <c r="P891" s="45">
        <v>4.68</v>
      </c>
      <c r="Q891" s="45">
        <v>0.65</v>
      </c>
      <c r="R891" s="45">
        <v>0.31</v>
      </c>
      <c r="S891" s="45">
        <v>13.71</v>
      </c>
      <c r="T891" s="45">
        <v>1.37</v>
      </c>
      <c r="U891" s="45">
        <v>0.35</v>
      </c>
      <c r="V891" s="45">
        <v>0.85</v>
      </c>
      <c r="W891" s="45">
        <v>0.73</v>
      </c>
      <c r="X891" s="45">
        <v>0.19</v>
      </c>
      <c r="Y891" s="45">
        <v>13.71</v>
      </c>
      <c r="Z891" s="45">
        <v>0.67</v>
      </c>
      <c r="AA891" s="158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B892" s="3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BM892" s="55"/>
    </row>
    <row r="893" spans="1:65" ht="15">
      <c r="B893" s="8" t="s">
        <v>593</v>
      </c>
      <c r="BM893" s="28" t="s">
        <v>67</v>
      </c>
    </row>
    <row r="894" spans="1:65" ht="15">
      <c r="A894" s="25" t="s">
        <v>18</v>
      </c>
      <c r="B894" s="18" t="s">
        <v>114</v>
      </c>
      <c r="C894" s="15" t="s">
        <v>115</v>
      </c>
      <c r="D894" s="16" t="s">
        <v>233</v>
      </c>
      <c r="E894" s="17" t="s">
        <v>233</v>
      </c>
      <c r="F894" s="17" t="s">
        <v>233</v>
      </c>
      <c r="G894" s="17" t="s">
        <v>233</v>
      </c>
      <c r="H894" s="17" t="s">
        <v>233</v>
      </c>
      <c r="I894" s="17" t="s">
        <v>233</v>
      </c>
      <c r="J894" s="17" t="s">
        <v>233</v>
      </c>
      <c r="K894" s="17" t="s">
        <v>233</v>
      </c>
      <c r="L894" s="17" t="s">
        <v>233</v>
      </c>
      <c r="M894" s="17" t="s">
        <v>233</v>
      </c>
      <c r="N894" s="17" t="s">
        <v>233</v>
      </c>
      <c r="O894" s="17" t="s">
        <v>233</v>
      </c>
      <c r="P894" s="17" t="s">
        <v>233</v>
      </c>
      <c r="Q894" s="17" t="s">
        <v>233</v>
      </c>
      <c r="R894" s="17" t="s">
        <v>233</v>
      </c>
      <c r="S894" s="17" t="s">
        <v>233</v>
      </c>
      <c r="T894" s="17" t="s">
        <v>233</v>
      </c>
      <c r="U894" s="17" t="s">
        <v>233</v>
      </c>
      <c r="V894" s="17" t="s">
        <v>233</v>
      </c>
      <c r="W894" s="17" t="s">
        <v>233</v>
      </c>
      <c r="X894" s="17" t="s">
        <v>233</v>
      </c>
      <c r="Y894" s="17" t="s">
        <v>233</v>
      </c>
      <c r="Z894" s="17" t="s">
        <v>233</v>
      </c>
      <c r="AA894" s="17" t="s">
        <v>233</v>
      </c>
      <c r="AB894" s="17" t="s">
        <v>233</v>
      </c>
      <c r="AC894" s="17" t="s">
        <v>233</v>
      </c>
      <c r="AD894" s="17" t="s">
        <v>233</v>
      </c>
      <c r="AE894" s="158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1</v>
      </c>
    </row>
    <row r="895" spans="1:65">
      <c r="A895" s="30"/>
      <c r="B895" s="19" t="s">
        <v>234</v>
      </c>
      <c r="C895" s="9" t="s">
        <v>234</v>
      </c>
      <c r="D895" s="155" t="s">
        <v>244</v>
      </c>
      <c r="E895" s="157" t="s">
        <v>245</v>
      </c>
      <c r="F895" s="157" t="s">
        <v>246</v>
      </c>
      <c r="G895" s="157" t="s">
        <v>247</v>
      </c>
      <c r="H895" s="157" t="s">
        <v>248</v>
      </c>
      <c r="I895" s="157" t="s">
        <v>249</v>
      </c>
      <c r="J895" s="157" t="s">
        <v>250</v>
      </c>
      <c r="K895" s="157" t="s">
        <v>251</v>
      </c>
      <c r="L895" s="157" t="s">
        <v>252</v>
      </c>
      <c r="M895" s="157" t="s">
        <v>253</v>
      </c>
      <c r="N895" s="157" t="s">
        <v>254</v>
      </c>
      <c r="O895" s="157" t="s">
        <v>255</v>
      </c>
      <c r="P895" s="157" t="s">
        <v>256</v>
      </c>
      <c r="Q895" s="157" t="s">
        <v>257</v>
      </c>
      <c r="R895" s="157" t="s">
        <v>258</v>
      </c>
      <c r="S895" s="157" t="s">
        <v>259</v>
      </c>
      <c r="T895" s="157" t="s">
        <v>260</v>
      </c>
      <c r="U895" s="157" t="s">
        <v>261</v>
      </c>
      <c r="V895" s="157" t="s">
        <v>262</v>
      </c>
      <c r="W895" s="157" t="s">
        <v>264</v>
      </c>
      <c r="X895" s="157" t="s">
        <v>266</v>
      </c>
      <c r="Y895" s="157" t="s">
        <v>267</v>
      </c>
      <c r="Z895" s="157" t="s">
        <v>268</v>
      </c>
      <c r="AA895" s="157" t="s">
        <v>269</v>
      </c>
      <c r="AB895" s="157" t="s">
        <v>270</v>
      </c>
      <c r="AC895" s="157" t="s">
        <v>235</v>
      </c>
      <c r="AD895" s="157" t="s">
        <v>271</v>
      </c>
      <c r="AE895" s="158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 t="s">
        <v>3</v>
      </c>
    </row>
    <row r="896" spans="1:65">
      <c r="A896" s="30"/>
      <c r="B896" s="19"/>
      <c r="C896" s="9"/>
      <c r="D896" s="10" t="s">
        <v>281</v>
      </c>
      <c r="E896" s="11" t="s">
        <v>281</v>
      </c>
      <c r="F896" s="11" t="s">
        <v>280</v>
      </c>
      <c r="G896" s="11" t="s">
        <v>280</v>
      </c>
      <c r="H896" s="11" t="s">
        <v>280</v>
      </c>
      <c r="I896" s="11" t="s">
        <v>280</v>
      </c>
      <c r="J896" s="11" t="s">
        <v>280</v>
      </c>
      <c r="K896" s="11" t="s">
        <v>280</v>
      </c>
      <c r="L896" s="11" t="s">
        <v>281</v>
      </c>
      <c r="M896" s="11" t="s">
        <v>280</v>
      </c>
      <c r="N896" s="11" t="s">
        <v>280</v>
      </c>
      <c r="O896" s="11" t="s">
        <v>305</v>
      </c>
      <c r="P896" s="11" t="s">
        <v>280</v>
      </c>
      <c r="Q896" s="11" t="s">
        <v>281</v>
      </c>
      <c r="R896" s="11" t="s">
        <v>281</v>
      </c>
      <c r="S896" s="11" t="s">
        <v>305</v>
      </c>
      <c r="T896" s="11" t="s">
        <v>281</v>
      </c>
      <c r="U896" s="11" t="s">
        <v>281</v>
      </c>
      <c r="V896" s="11" t="s">
        <v>305</v>
      </c>
      <c r="W896" s="11" t="s">
        <v>281</v>
      </c>
      <c r="X896" s="11" t="s">
        <v>305</v>
      </c>
      <c r="Y896" s="11" t="s">
        <v>305</v>
      </c>
      <c r="Z896" s="11" t="s">
        <v>281</v>
      </c>
      <c r="AA896" s="11" t="s">
        <v>281</v>
      </c>
      <c r="AB896" s="11" t="s">
        <v>281</v>
      </c>
      <c r="AC896" s="11" t="s">
        <v>305</v>
      </c>
      <c r="AD896" s="11" t="s">
        <v>281</v>
      </c>
      <c r="AE896" s="158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1</v>
      </c>
    </row>
    <row r="897" spans="1:65">
      <c r="A897" s="30"/>
      <c r="B897" s="19"/>
      <c r="C897" s="9"/>
      <c r="D897" s="26" t="s">
        <v>306</v>
      </c>
      <c r="E897" s="26" t="s">
        <v>306</v>
      </c>
      <c r="F897" s="26" t="s">
        <v>306</v>
      </c>
      <c r="G897" s="26" t="s">
        <v>306</v>
      </c>
      <c r="H897" s="26" t="s">
        <v>306</v>
      </c>
      <c r="I897" s="26" t="s">
        <v>306</v>
      </c>
      <c r="J897" s="26" t="s">
        <v>306</v>
      </c>
      <c r="K897" s="26" t="s">
        <v>306</v>
      </c>
      <c r="L897" s="26" t="s">
        <v>306</v>
      </c>
      <c r="M897" s="26" t="s">
        <v>121</v>
      </c>
      <c r="N897" s="26" t="s">
        <v>277</v>
      </c>
      <c r="O897" s="26" t="s">
        <v>307</v>
      </c>
      <c r="P897" s="26" t="s">
        <v>308</v>
      </c>
      <c r="Q897" s="26" t="s">
        <v>306</v>
      </c>
      <c r="R897" s="26" t="s">
        <v>307</v>
      </c>
      <c r="S897" s="26" t="s">
        <v>307</v>
      </c>
      <c r="T897" s="26" t="s">
        <v>307</v>
      </c>
      <c r="U897" s="26" t="s">
        <v>309</v>
      </c>
      <c r="V897" s="26" t="s">
        <v>309</v>
      </c>
      <c r="W897" s="26" t="s">
        <v>308</v>
      </c>
      <c r="X897" s="26" t="s">
        <v>309</v>
      </c>
      <c r="Y897" s="26" t="s">
        <v>306</v>
      </c>
      <c r="Z897" s="26" t="s">
        <v>309</v>
      </c>
      <c r="AA897" s="26" t="s">
        <v>309</v>
      </c>
      <c r="AB897" s="26" t="s">
        <v>306</v>
      </c>
      <c r="AC897" s="26" t="s">
        <v>309</v>
      </c>
      <c r="AD897" s="26" t="s">
        <v>308</v>
      </c>
      <c r="AE897" s="158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8">
        <v>1</v>
      </c>
      <c r="C898" s="14">
        <v>1</v>
      </c>
      <c r="D898" s="216">
        <v>22</v>
      </c>
      <c r="E898" s="225">
        <v>10.9</v>
      </c>
      <c r="F898" s="216">
        <v>17.399999999999999</v>
      </c>
      <c r="G898" s="216">
        <v>20</v>
      </c>
      <c r="H898" s="216">
        <v>19.899999999999999</v>
      </c>
      <c r="I898" s="216">
        <v>17.2</v>
      </c>
      <c r="J898" s="216">
        <v>19.5</v>
      </c>
      <c r="K898" s="216">
        <v>20.2</v>
      </c>
      <c r="L898" s="216">
        <v>18.7</v>
      </c>
      <c r="M898" s="216">
        <v>17.989999999999998</v>
      </c>
      <c r="N898" s="216">
        <v>16.399999999999999</v>
      </c>
      <c r="O898" s="216">
        <v>23</v>
      </c>
      <c r="P898" s="216">
        <v>19.751379843846202</v>
      </c>
      <c r="Q898" s="216">
        <v>19.832999999999998</v>
      </c>
      <c r="R898" s="216">
        <v>19.806372311631421</v>
      </c>
      <c r="S898" s="225">
        <v>30.3</v>
      </c>
      <c r="T898" s="216">
        <v>22.4</v>
      </c>
      <c r="U898" s="216">
        <v>17</v>
      </c>
      <c r="V898" s="225">
        <v>37.549999999999997</v>
      </c>
      <c r="W898" s="216">
        <v>20.9</v>
      </c>
      <c r="X898" s="216">
        <v>19</v>
      </c>
      <c r="Y898" s="216">
        <v>24</v>
      </c>
      <c r="Z898" s="216">
        <v>20.6</v>
      </c>
      <c r="AA898" s="216">
        <v>21.2</v>
      </c>
      <c r="AB898" s="216">
        <v>19.100000000000001</v>
      </c>
      <c r="AC898" s="216">
        <v>21.7</v>
      </c>
      <c r="AD898" s="227">
        <v>28</v>
      </c>
      <c r="AE898" s="217"/>
      <c r="AF898" s="218"/>
      <c r="AG898" s="218"/>
      <c r="AH898" s="218"/>
      <c r="AI898" s="218"/>
      <c r="AJ898" s="218"/>
      <c r="AK898" s="218"/>
      <c r="AL898" s="218"/>
      <c r="AM898" s="218"/>
      <c r="AN898" s="218"/>
      <c r="AO898" s="218"/>
      <c r="AP898" s="218"/>
      <c r="AQ898" s="218"/>
      <c r="AR898" s="218"/>
      <c r="AS898" s="218"/>
      <c r="AT898" s="218"/>
      <c r="AU898" s="218"/>
      <c r="AV898" s="218"/>
      <c r="AW898" s="218"/>
      <c r="AX898" s="218"/>
      <c r="AY898" s="218"/>
      <c r="AZ898" s="218"/>
      <c r="BA898" s="218"/>
      <c r="BB898" s="218"/>
      <c r="BC898" s="218"/>
      <c r="BD898" s="218"/>
      <c r="BE898" s="218"/>
      <c r="BF898" s="218"/>
      <c r="BG898" s="218"/>
      <c r="BH898" s="218"/>
      <c r="BI898" s="218"/>
      <c r="BJ898" s="218"/>
      <c r="BK898" s="218"/>
      <c r="BL898" s="218"/>
      <c r="BM898" s="219">
        <v>1</v>
      </c>
    </row>
    <row r="899" spans="1:65">
      <c r="A899" s="30"/>
      <c r="B899" s="19">
        <v>1</v>
      </c>
      <c r="C899" s="9">
        <v>2</v>
      </c>
      <c r="D899" s="220">
        <v>23</v>
      </c>
      <c r="E899" s="226">
        <v>10.8</v>
      </c>
      <c r="F899" s="220">
        <v>18.5</v>
      </c>
      <c r="G899" s="220">
        <v>20</v>
      </c>
      <c r="H899" s="220">
        <v>20.399999999999999</v>
      </c>
      <c r="I899" s="220">
        <v>16.399999999999999</v>
      </c>
      <c r="J899" s="220">
        <v>19.399999999999999</v>
      </c>
      <c r="K899" s="220">
        <v>19.600000000000001</v>
      </c>
      <c r="L899" s="220">
        <v>18.399999999999999</v>
      </c>
      <c r="M899" s="220">
        <v>18.04</v>
      </c>
      <c r="N899" s="220">
        <v>17.100000000000001</v>
      </c>
      <c r="O899" s="220">
        <v>23</v>
      </c>
      <c r="P899" s="220">
        <v>19.915769331457085</v>
      </c>
      <c r="Q899" s="220">
        <v>17.518999999999998</v>
      </c>
      <c r="R899" s="220">
        <v>19.922902233473931</v>
      </c>
      <c r="S899" s="226">
        <v>31.3</v>
      </c>
      <c r="T899" s="220">
        <v>21.6</v>
      </c>
      <c r="U899" s="220">
        <v>17</v>
      </c>
      <c r="V899" s="226">
        <v>38.25</v>
      </c>
      <c r="W899" s="220">
        <v>20.3</v>
      </c>
      <c r="X899" s="220">
        <v>18.5</v>
      </c>
      <c r="Y899" s="220">
        <v>24</v>
      </c>
      <c r="Z899" s="220">
        <v>20.8</v>
      </c>
      <c r="AA899" s="220">
        <v>22.3</v>
      </c>
      <c r="AB899" s="220">
        <v>19.2</v>
      </c>
      <c r="AC899" s="220">
        <v>21.9</v>
      </c>
      <c r="AD899" s="238">
        <v>29</v>
      </c>
      <c r="AE899" s="217"/>
      <c r="AF899" s="218"/>
      <c r="AG899" s="218"/>
      <c r="AH899" s="218"/>
      <c r="AI899" s="218"/>
      <c r="AJ899" s="218"/>
      <c r="AK899" s="218"/>
      <c r="AL899" s="218"/>
      <c r="AM899" s="218"/>
      <c r="AN899" s="218"/>
      <c r="AO899" s="218"/>
      <c r="AP899" s="218"/>
      <c r="AQ899" s="218"/>
      <c r="AR899" s="218"/>
      <c r="AS899" s="218"/>
      <c r="AT899" s="218"/>
      <c r="AU899" s="218"/>
      <c r="AV899" s="218"/>
      <c r="AW899" s="218"/>
      <c r="AX899" s="218"/>
      <c r="AY899" s="218"/>
      <c r="AZ899" s="218"/>
      <c r="BA899" s="218"/>
      <c r="BB899" s="218"/>
      <c r="BC899" s="218"/>
      <c r="BD899" s="218"/>
      <c r="BE899" s="218"/>
      <c r="BF899" s="218"/>
      <c r="BG899" s="218"/>
      <c r="BH899" s="218"/>
      <c r="BI899" s="218"/>
      <c r="BJ899" s="218"/>
      <c r="BK899" s="218"/>
      <c r="BL899" s="218"/>
      <c r="BM899" s="219">
        <v>21</v>
      </c>
    </row>
    <row r="900" spans="1:65">
      <c r="A900" s="30"/>
      <c r="B900" s="19">
        <v>1</v>
      </c>
      <c r="C900" s="9">
        <v>3</v>
      </c>
      <c r="D900" s="220">
        <v>21</v>
      </c>
      <c r="E900" s="226">
        <v>12.1</v>
      </c>
      <c r="F900" s="220">
        <v>17.8</v>
      </c>
      <c r="G900" s="220">
        <v>18.5</v>
      </c>
      <c r="H900" s="220">
        <v>19.399999999999999</v>
      </c>
      <c r="I900" s="220">
        <v>15.9</v>
      </c>
      <c r="J900" s="220">
        <v>19.2</v>
      </c>
      <c r="K900" s="220">
        <v>20.9</v>
      </c>
      <c r="L900" s="220">
        <v>18.8</v>
      </c>
      <c r="M900" s="220">
        <v>17.54</v>
      </c>
      <c r="N900" s="220">
        <v>16.899999999999999</v>
      </c>
      <c r="O900" s="220">
        <v>23</v>
      </c>
      <c r="P900" s="220">
        <v>19.747426801702701</v>
      </c>
      <c r="Q900" s="220">
        <v>22.132999999999999</v>
      </c>
      <c r="R900" s="220">
        <v>19.756381749626701</v>
      </c>
      <c r="S900" s="226">
        <v>29.7</v>
      </c>
      <c r="T900" s="220">
        <v>22</v>
      </c>
      <c r="U900" s="220">
        <v>17</v>
      </c>
      <c r="V900" s="226">
        <v>37.54</v>
      </c>
      <c r="W900" s="220">
        <v>21.4</v>
      </c>
      <c r="X900" s="220">
        <v>18.3</v>
      </c>
      <c r="Y900" s="220">
        <v>24</v>
      </c>
      <c r="Z900" s="220">
        <v>20.8</v>
      </c>
      <c r="AA900" s="220">
        <v>21.3</v>
      </c>
      <c r="AB900" s="220">
        <v>18.399999999999999</v>
      </c>
      <c r="AC900" s="220">
        <v>22.3</v>
      </c>
      <c r="AD900" s="238">
        <v>29</v>
      </c>
      <c r="AE900" s="217"/>
      <c r="AF900" s="218"/>
      <c r="AG900" s="218"/>
      <c r="AH900" s="218"/>
      <c r="AI900" s="218"/>
      <c r="AJ900" s="218"/>
      <c r="AK900" s="218"/>
      <c r="AL900" s="218"/>
      <c r="AM900" s="218"/>
      <c r="AN900" s="218"/>
      <c r="AO900" s="218"/>
      <c r="AP900" s="218"/>
      <c r="AQ900" s="218"/>
      <c r="AR900" s="218"/>
      <c r="AS900" s="218"/>
      <c r="AT900" s="218"/>
      <c r="AU900" s="218"/>
      <c r="AV900" s="218"/>
      <c r="AW900" s="218"/>
      <c r="AX900" s="218"/>
      <c r="AY900" s="218"/>
      <c r="AZ900" s="218"/>
      <c r="BA900" s="218"/>
      <c r="BB900" s="218"/>
      <c r="BC900" s="218"/>
      <c r="BD900" s="218"/>
      <c r="BE900" s="218"/>
      <c r="BF900" s="218"/>
      <c r="BG900" s="218"/>
      <c r="BH900" s="218"/>
      <c r="BI900" s="218"/>
      <c r="BJ900" s="218"/>
      <c r="BK900" s="218"/>
      <c r="BL900" s="218"/>
      <c r="BM900" s="219">
        <v>16</v>
      </c>
    </row>
    <row r="901" spans="1:65">
      <c r="A901" s="30"/>
      <c r="B901" s="19">
        <v>1</v>
      </c>
      <c r="C901" s="9">
        <v>4</v>
      </c>
      <c r="D901" s="220">
        <v>22</v>
      </c>
      <c r="E901" s="226">
        <v>11.5</v>
      </c>
      <c r="F901" s="220">
        <v>17.7</v>
      </c>
      <c r="G901" s="220">
        <v>19.7</v>
      </c>
      <c r="H901" s="220">
        <v>20.3</v>
      </c>
      <c r="I901" s="220">
        <v>17.100000000000001</v>
      </c>
      <c r="J901" s="220">
        <v>19.399999999999999</v>
      </c>
      <c r="K901" s="220">
        <v>20.399999999999999</v>
      </c>
      <c r="L901" s="220">
        <v>18.7</v>
      </c>
      <c r="M901" s="220">
        <v>17.329999999999998</v>
      </c>
      <c r="N901" s="220">
        <v>16.8</v>
      </c>
      <c r="O901" s="220">
        <v>21</v>
      </c>
      <c r="P901" s="220">
        <v>19.528978543490741</v>
      </c>
      <c r="Q901" s="220">
        <v>22.295000000000002</v>
      </c>
      <c r="R901" s="220">
        <v>19.768404216806211</v>
      </c>
      <c r="S901" s="226">
        <v>30</v>
      </c>
      <c r="T901" s="220">
        <v>22.5</v>
      </c>
      <c r="U901" s="220">
        <v>17</v>
      </c>
      <c r="V901" s="226">
        <v>36.92</v>
      </c>
      <c r="W901" s="220">
        <v>20.6</v>
      </c>
      <c r="X901" s="220">
        <v>18.899999999999999</v>
      </c>
      <c r="Y901" s="220">
        <v>24</v>
      </c>
      <c r="Z901" s="238">
        <v>20.100000000000001</v>
      </c>
      <c r="AA901" s="220">
        <v>22.1</v>
      </c>
      <c r="AB901" s="220">
        <v>18.899999999999999</v>
      </c>
      <c r="AC901" s="238">
        <v>30.5</v>
      </c>
      <c r="AD901" s="238">
        <v>28</v>
      </c>
      <c r="AE901" s="217"/>
      <c r="AF901" s="218"/>
      <c r="AG901" s="218"/>
      <c r="AH901" s="218"/>
      <c r="AI901" s="218"/>
      <c r="AJ901" s="218"/>
      <c r="AK901" s="218"/>
      <c r="AL901" s="218"/>
      <c r="AM901" s="218"/>
      <c r="AN901" s="218"/>
      <c r="AO901" s="218"/>
      <c r="AP901" s="218"/>
      <c r="AQ901" s="218"/>
      <c r="AR901" s="218"/>
      <c r="AS901" s="218"/>
      <c r="AT901" s="218"/>
      <c r="AU901" s="218"/>
      <c r="AV901" s="218"/>
      <c r="AW901" s="218"/>
      <c r="AX901" s="218"/>
      <c r="AY901" s="218"/>
      <c r="AZ901" s="218"/>
      <c r="BA901" s="218"/>
      <c r="BB901" s="218"/>
      <c r="BC901" s="218"/>
      <c r="BD901" s="218"/>
      <c r="BE901" s="218"/>
      <c r="BF901" s="218"/>
      <c r="BG901" s="218"/>
      <c r="BH901" s="218"/>
      <c r="BI901" s="218"/>
      <c r="BJ901" s="218"/>
      <c r="BK901" s="218"/>
      <c r="BL901" s="218"/>
      <c r="BM901" s="219">
        <v>20.124787993618288</v>
      </c>
    </row>
    <row r="902" spans="1:65">
      <c r="A902" s="30"/>
      <c r="B902" s="19">
        <v>1</v>
      </c>
      <c r="C902" s="9">
        <v>5</v>
      </c>
      <c r="D902" s="220">
        <v>22</v>
      </c>
      <c r="E902" s="226">
        <v>11.2</v>
      </c>
      <c r="F902" s="220">
        <v>18.100000000000001</v>
      </c>
      <c r="G902" s="220">
        <v>18.600000000000001</v>
      </c>
      <c r="H902" s="220">
        <v>19.8</v>
      </c>
      <c r="I902" s="220">
        <v>16.600000000000001</v>
      </c>
      <c r="J902" s="220">
        <v>20.2</v>
      </c>
      <c r="K902" s="220">
        <v>19.600000000000001</v>
      </c>
      <c r="L902" s="220">
        <v>18.5</v>
      </c>
      <c r="M902" s="220">
        <v>17.989999999999998</v>
      </c>
      <c r="N902" s="220">
        <v>17.100000000000001</v>
      </c>
      <c r="O902" s="220">
        <v>22</v>
      </c>
      <c r="P902" s="220">
        <v>20.099466660676516</v>
      </c>
      <c r="Q902" s="220">
        <v>19.094000000000001</v>
      </c>
      <c r="R902" s="220">
        <v>19.931571437441999</v>
      </c>
      <c r="S902" s="226">
        <v>30</v>
      </c>
      <c r="T902" s="220">
        <v>21.8</v>
      </c>
      <c r="U902" s="220">
        <v>17</v>
      </c>
      <c r="V902" s="226">
        <v>35.26</v>
      </c>
      <c r="W902" s="220">
        <v>20.7</v>
      </c>
      <c r="X902" s="220">
        <v>18.5</v>
      </c>
      <c r="Y902" s="220">
        <v>24</v>
      </c>
      <c r="Z902" s="220">
        <v>20.7</v>
      </c>
      <c r="AA902" s="220">
        <v>21.4</v>
      </c>
      <c r="AB902" s="220">
        <v>19.2</v>
      </c>
      <c r="AC902" s="220">
        <v>22.8</v>
      </c>
      <c r="AD902" s="220">
        <v>26</v>
      </c>
      <c r="AE902" s="217"/>
      <c r="AF902" s="218"/>
      <c r="AG902" s="218"/>
      <c r="AH902" s="218"/>
      <c r="AI902" s="218"/>
      <c r="AJ902" s="218"/>
      <c r="AK902" s="218"/>
      <c r="AL902" s="218"/>
      <c r="AM902" s="218"/>
      <c r="AN902" s="218"/>
      <c r="AO902" s="218"/>
      <c r="AP902" s="218"/>
      <c r="AQ902" s="218"/>
      <c r="AR902" s="218"/>
      <c r="AS902" s="218"/>
      <c r="AT902" s="218"/>
      <c r="AU902" s="218"/>
      <c r="AV902" s="218"/>
      <c r="AW902" s="218"/>
      <c r="AX902" s="218"/>
      <c r="AY902" s="218"/>
      <c r="AZ902" s="218"/>
      <c r="BA902" s="218"/>
      <c r="BB902" s="218"/>
      <c r="BC902" s="218"/>
      <c r="BD902" s="218"/>
      <c r="BE902" s="218"/>
      <c r="BF902" s="218"/>
      <c r="BG902" s="218"/>
      <c r="BH902" s="218"/>
      <c r="BI902" s="218"/>
      <c r="BJ902" s="218"/>
      <c r="BK902" s="218"/>
      <c r="BL902" s="218"/>
      <c r="BM902" s="219">
        <v>105</v>
      </c>
    </row>
    <row r="903" spans="1:65">
      <c r="A903" s="30"/>
      <c r="B903" s="19">
        <v>1</v>
      </c>
      <c r="C903" s="9">
        <v>6</v>
      </c>
      <c r="D903" s="220">
        <v>23</v>
      </c>
      <c r="E903" s="226">
        <v>11</v>
      </c>
      <c r="F903" s="220">
        <v>18</v>
      </c>
      <c r="G903" s="220">
        <v>19.7</v>
      </c>
      <c r="H903" s="220">
        <v>20.399999999999999</v>
      </c>
      <c r="I903" s="220">
        <v>17.2</v>
      </c>
      <c r="J903" s="220">
        <v>18.8</v>
      </c>
      <c r="K903" s="220">
        <v>19.899999999999999</v>
      </c>
      <c r="L903" s="220">
        <v>17.899999999999999</v>
      </c>
      <c r="M903" s="220">
        <v>18.21</v>
      </c>
      <c r="N903" s="220">
        <v>16.899999999999999</v>
      </c>
      <c r="O903" s="220">
        <v>23</v>
      </c>
      <c r="P903" s="220">
        <v>19.623411461489251</v>
      </c>
      <c r="Q903" s="220">
        <v>19.753</v>
      </c>
      <c r="R903" s="220">
        <v>19.690406489390362</v>
      </c>
      <c r="S903" s="226">
        <v>31.2</v>
      </c>
      <c r="T903" s="220">
        <v>22.4</v>
      </c>
      <c r="U903" s="220">
        <v>17</v>
      </c>
      <c r="V903" s="238">
        <v>26.03</v>
      </c>
      <c r="W903" s="220">
        <v>21</v>
      </c>
      <c r="X903" s="220">
        <v>18.8</v>
      </c>
      <c r="Y903" s="220">
        <v>23</v>
      </c>
      <c r="Z903" s="220">
        <v>20.8</v>
      </c>
      <c r="AA903" s="220">
        <v>21.4</v>
      </c>
      <c r="AB903" s="220">
        <v>18.3</v>
      </c>
      <c r="AC903" s="220">
        <v>22.1</v>
      </c>
      <c r="AD903" s="220">
        <v>26</v>
      </c>
      <c r="AE903" s="217"/>
      <c r="AF903" s="218"/>
      <c r="AG903" s="218"/>
      <c r="AH903" s="218"/>
      <c r="AI903" s="218"/>
      <c r="AJ903" s="218"/>
      <c r="AK903" s="218"/>
      <c r="AL903" s="218"/>
      <c r="AM903" s="218"/>
      <c r="AN903" s="218"/>
      <c r="AO903" s="218"/>
      <c r="AP903" s="218"/>
      <c r="AQ903" s="218"/>
      <c r="AR903" s="218"/>
      <c r="AS903" s="218"/>
      <c r="AT903" s="218"/>
      <c r="AU903" s="218"/>
      <c r="AV903" s="218"/>
      <c r="AW903" s="218"/>
      <c r="AX903" s="218"/>
      <c r="AY903" s="218"/>
      <c r="AZ903" s="218"/>
      <c r="BA903" s="218"/>
      <c r="BB903" s="218"/>
      <c r="BC903" s="218"/>
      <c r="BD903" s="218"/>
      <c r="BE903" s="218"/>
      <c r="BF903" s="218"/>
      <c r="BG903" s="218"/>
      <c r="BH903" s="218"/>
      <c r="BI903" s="218"/>
      <c r="BJ903" s="218"/>
      <c r="BK903" s="218"/>
      <c r="BL903" s="218"/>
      <c r="BM903" s="221"/>
    </row>
    <row r="904" spans="1:65">
      <c r="A904" s="30"/>
      <c r="B904" s="20" t="s">
        <v>237</v>
      </c>
      <c r="C904" s="12"/>
      <c r="D904" s="222">
        <v>22.166666666666668</v>
      </c>
      <c r="E904" s="222">
        <v>11.25</v>
      </c>
      <c r="F904" s="222">
        <v>17.916666666666668</v>
      </c>
      <c r="G904" s="222">
        <v>19.416666666666668</v>
      </c>
      <c r="H904" s="222">
        <v>20.033333333333331</v>
      </c>
      <c r="I904" s="222">
        <v>16.733333333333331</v>
      </c>
      <c r="J904" s="222">
        <v>19.416666666666668</v>
      </c>
      <c r="K904" s="222">
        <v>20.099999999999998</v>
      </c>
      <c r="L904" s="222">
        <v>18.5</v>
      </c>
      <c r="M904" s="222">
        <v>17.849999999999998</v>
      </c>
      <c r="N904" s="222">
        <v>16.866666666666671</v>
      </c>
      <c r="O904" s="222">
        <v>22.5</v>
      </c>
      <c r="P904" s="222">
        <v>19.777738773777084</v>
      </c>
      <c r="Q904" s="222">
        <v>20.104499999999998</v>
      </c>
      <c r="R904" s="222">
        <v>19.81267307306177</v>
      </c>
      <c r="S904" s="222">
        <v>30.416666666666668</v>
      </c>
      <c r="T904" s="222">
        <v>22.116666666666664</v>
      </c>
      <c r="U904" s="222">
        <v>17</v>
      </c>
      <c r="V904" s="222">
        <v>35.258333333333333</v>
      </c>
      <c r="W904" s="222">
        <v>20.816666666666666</v>
      </c>
      <c r="X904" s="222">
        <v>18.666666666666664</v>
      </c>
      <c r="Y904" s="222">
        <v>23.833333333333332</v>
      </c>
      <c r="Z904" s="222">
        <v>20.633333333333336</v>
      </c>
      <c r="AA904" s="222">
        <v>21.616666666666671</v>
      </c>
      <c r="AB904" s="222">
        <v>18.849999999999998</v>
      </c>
      <c r="AC904" s="222">
        <v>23.549999999999997</v>
      </c>
      <c r="AD904" s="222">
        <v>27.666666666666668</v>
      </c>
      <c r="AE904" s="217"/>
      <c r="AF904" s="218"/>
      <c r="AG904" s="218"/>
      <c r="AH904" s="218"/>
      <c r="AI904" s="218"/>
      <c r="AJ904" s="218"/>
      <c r="AK904" s="218"/>
      <c r="AL904" s="218"/>
      <c r="AM904" s="218"/>
      <c r="AN904" s="218"/>
      <c r="AO904" s="218"/>
      <c r="AP904" s="218"/>
      <c r="AQ904" s="218"/>
      <c r="AR904" s="218"/>
      <c r="AS904" s="218"/>
      <c r="AT904" s="218"/>
      <c r="AU904" s="218"/>
      <c r="AV904" s="218"/>
      <c r="AW904" s="218"/>
      <c r="AX904" s="218"/>
      <c r="AY904" s="218"/>
      <c r="AZ904" s="218"/>
      <c r="BA904" s="218"/>
      <c r="BB904" s="218"/>
      <c r="BC904" s="218"/>
      <c r="BD904" s="218"/>
      <c r="BE904" s="218"/>
      <c r="BF904" s="218"/>
      <c r="BG904" s="218"/>
      <c r="BH904" s="218"/>
      <c r="BI904" s="218"/>
      <c r="BJ904" s="218"/>
      <c r="BK904" s="218"/>
      <c r="BL904" s="218"/>
      <c r="BM904" s="221"/>
    </row>
    <row r="905" spans="1:65">
      <c r="A905" s="30"/>
      <c r="B905" s="3" t="s">
        <v>238</v>
      </c>
      <c r="C905" s="29"/>
      <c r="D905" s="220">
        <v>22</v>
      </c>
      <c r="E905" s="220">
        <v>11.1</v>
      </c>
      <c r="F905" s="220">
        <v>17.899999999999999</v>
      </c>
      <c r="G905" s="220">
        <v>19.7</v>
      </c>
      <c r="H905" s="220">
        <v>20.100000000000001</v>
      </c>
      <c r="I905" s="220">
        <v>16.850000000000001</v>
      </c>
      <c r="J905" s="220">
        <v>19.399999999999999</v>
      </c>
      <c r="K905" s="220">
        <v>20.049999999999997</v>
      </c>
      <c r="L905" s="220">
        <v>18.600000000000001</v>
      </c>
      <c r="M905" s="220">
        <v>17.989999999999998</v>
      </c>
      <c r="N905" s="220">
        <v>16.899999999999999</v>
      </c>
      <c r="O905" s="220">
        <v>23</v>
      </c>
      <c r="P905" s="220">
        <v>19.749403322774452</v>
      </c>
      <c r="Q905" s="220">
        <v>19.792999999999999</v>
      </c>
      <c r="R905" s="220">
        <v>19.787388264218816</v>
      </c>
      <c r="S905" s="220">
        <v>30.15</v>
      </c>
      <c r="T905" s="220">
        <v>22.2</v>
      </c>
      <c r="U905" s="220">
        <v>17</v>
      </c>
      <c r="V905" s="220">
        <v>37.230000000000004</v>
      </c>
      <c r="W905" s="220">
        <v>20.799999999999997</v>
      </c>
      <c r="X905" s="220">
        <v>18.649999999999999</v>
      </c>
      <c r="Y905" s="220">
        <v>24</v>
      </c>
      <c r="Z905" s="220">
        <v>20.75</v>
      </c>
      <c r="AA905" s="220">
        <v>21.4</v>
      </c>
      <c r="AB905" s="220">
        <v>19</v>
      </c>
      <c r="AC905" s="220">
        <v>22.200000000000003</v>
      </c>
      <c r="AD905" s="220">
        <v>28</v>
      </c>
      <c r="AE905" s="217"/>
      <c r="AF905" s="218"/>
      <c r="AG905" s="218"/>
      <c r="AH905" s="218"/>
      <c r="AI905" s="218"/>
      <c r="AJ905" s="218"/>
      <c r="AK905" s="218"/>
      <c r="AL905" s="218"/>
      <c r="AM905" s="218"/>
      <c r="AN905" s="218"/>
      <c r="AO905" s="218"/>
      <c r="AP905" s="218"/>
      <c r="AQ905" s="218"/>
      <c r="AR905" s="218"/>
      <c r="AS905" s="218"/>
      <c r="AT905" s="218"/>
      <c r="AU905" s="218"/>
      <c r="AV905" s="218"/>
      <c r="AW905" s="218"/>
      <c r="AX905" s="218"/>
      <c r="AY905" s="218"/>
      <c r="AZ905" s="218"/>
      <c r="BA905" s="218"/>
      <c r="BB905" s="218"/>
      <c r="BC905" s="218"/>
      <c r="BD905" s="218"/>
      <c r="BE905" s="218"/>
      <c r="BF905" s="218"/>
      <c r="BG905" s="218"/>
      <c r="BH905" s="218"/>
      <c r="BI905" s="218"/>
      <c r="BJ905" s="218"/>
      <c r="BK905" s="218"/>
      <c r="BL905" s="218"/>
      <c r="BM905" s="221"/>
    </row>
    <row r="906" spans="1:65">
      <c r="A906" s="30"/>
      <c r="B906" s="3" t="s">
        <v>239</v>
      </c>
      <c r="C906" s="29"/>
      <c r="D906" s="220">
        <v>0.752772652709081</v>
      </c>
      <c r="E906" s="220">
        <v>0.48476798574163266</v>
      </c>
      <c r="F906" s="220">
        <v>0.37638632635454106</v>
      </c>
      <c r="G906" s="220">
        <v>0.68532230860133692</v>
      </c>
      <c r="H906" s="220">
        <v>0.40331955899344463</v>
      </c>
      <c r="I906" s="220">
        <v>0.52788887719544408</v>
      </c>
      <c r="J906" s="220">
        <v>0.45789372857319893</v>
      </c>
      <c r="K906" s="220">
        <v>0.50596442562693966</v>
      </c>
      <c r="L906" s="220">
        <v>0.32863353450310023</v>
      </c>
      <c r="M906" s="220">
        <v>0.33805325024321292</v>
      </c>
      <c r="N906" s="220">
        <v>0.25819888974716199</v>
      </c>
      <c r="O906" s="220">
        <v>0.83666002653407556</v>
      </c>
      <c r="P906" s="220">
        <v>0.20487725515071978</v>
      </c>
      <c r="Q906" s="220">
        <v>1.8339186186960428</v>
      </c>
      <c r="R906" s="220">
        <v>9.6337480414416005E-2</v>
      </c>
      <c r="S906" s="220">
        <v>0.67354782062350016</v>
      </c>
      <c r="T906" s="220">
        <v>0.37103458958251584</v>
      </c>
      <c r="U906" s="220">
        <v>0</v>
      </c>
      <c r="V906" s="220">
        <v>4.633164865042799</v>
      </c>
      <c r="W906" s="220">
        <v>0.37638632635453967</v>
      </c>
      <c r="X906" s="220">
        <v>0.27325202042558894</v>
      </c>
      <c r="Y906" s="220">
        <v>0.40824829046386302</v>
      </c>
      <c r="Z906" s="220">
        <v>0.27325202042558894</v>
      </c>
      <c r="AA906" s="220">
        <v>0.46224091842530279</v>
      </c>
      <c r="AB906" s="220">
        <v>0.40373258476372698</v>
      </c>
      <c r="AC906" s="220">
        <v>3.4256386265921464</v>
      </c>
      <c r="AD906" s="220">
        <v>1.3662601021279464</v>
      </c>
      <c r="AE906" s="217"/>
      <c r="AF906" s="218"/>
      <c r="AG906" s="218"/>
      <c r="AH906" s="218"/>
      <c r="AI906" s="218"/>
      <c r="AJ906" s="218"/>
      <c r="AK906" s="218"/>
      <c r="AL906" s="218"/>
      <c r="AM906" s="218"/>
      <c r="AN906" s="218"/>
      <c r="AO906" s="218"/>
      <c r="AP906" s="218"/>
      <c r="AQ906" s="218"/>
      <c r="AR906" s="218"/>
      <c r="AS906" s="218"/>
      <c r="AT906" s="218"/>
      <c r="AU906" s="218"/>
      <c r="AV906" s="218"/>
      <c r="AW906" s="218"/>
      <c r="AX906" s="218"/>
      <c r="AY906" s="218"/>
      <c r="AZ906" s="218"/>
      <c r="BA906" s="218"/>
      <c r="BB906" s="218"/>
      <c r="BC906" s="218"/>
      <c r="BD906" s="218"/>
      <c r="BE906" s="218"/>
      <c r="BF906" s="218"/>
      <c r="BG906" s="218"/>
      <c r="BH906" s="218"/>
      <c r="BI906" s="218"/>
      <c r="BJ906" s="218"/>
      <c r="BK906" s="218"/>
      <c r="BL906" s="218"/>
      <c r="BM906" s="221"/>
    </row>
    <row r="907" spans="1:65">
      <c r="A907" s="30"/>
      <c r="B907" s="3" t="s">
        <v>87</v>
      </c>
      <c r="C907" s="29"/>
      <c r="D907" s="13">
        <v>3.3959668543266812E-2</v>
      </c>
      <c r="E907" s="13">
        <v>4.3090487621478456E-2</v>
      </c>
      <c r="F907" s="13">
        <v>2.1007608912811591E-2</v>
      </c>
      <c r="G907" s="13">
        <v>3.5295569541699753E-2</v>
      </c>
      <c r="H907" s="13">
        <v>2.013242390982253E-2</v>
      </c>
      <c r="I907" s="13">
        <v>3.1547144055504635E-2</v>
      </c>
      <c r="J907" s="13">
        <v>2.3582509626087496E-2</v>
      </c>
      <c r="K907" s="13">
        <v>2.5172359483927348E-2</v>
      </c>
      <c r="L907" s="13">
        <v>1.7763974838005417E-2</v>
      </c>
      <c r="M907" s="13">
        <v>1.8938557436594564E-2</v>
      </c>
      <c r="N907" s="13">
        <v>1.5308234569989837E-2</v>
      </c>
      <c r="O907" s="13">
        <v>3.718489006818114E-2</v>
      </c>
      <c r="P907" s="13">
        <v>1.035898276815965E-2</v>
      </c>
      <c r="Q907" s="13">
        <v>9.1219310039843959E-2</v>
      </c>
      <c r="R907" s="13">
        <v>4.8624171033943373E-3</v>
      </c>
      <c r="S907" s="13">
        <v>2.2144037938306854E-2</v>
      </c>
      <c r="T907" s="13">
        <v>1.6776243688734704E-2</v>
      </c>
      <c r="U907" s="13">
        <v>0</v>
      </c>
      <c r="V907" s="13">
        <v>0.13140623583198674</v>
      </c>
      <c r="W907" s="13">
        <v>1.8081008471795341E-2</v>
      </c>
      <c r="X907" s="13">
        <v>1.4638501094227981E-2</v>
      </c>
      <c r="Y907" s="13">
        <v>1.7129298900581666E-2</v>
      </c>
      <c r="Z907" s="13">
        <v>1.3243232007702208E-2</v>
      </c>
      <c r="AA907" s="13">
        <v>2.1383542872411846E-2</v>
      </c>
      <c r="AB907" s="13">
        <v>2.1418174258022653E-2</v>
      </c>
      <c r="AC907" s="13">
        <v>0.1454623620633608</v>
      </c>
      <c r="AD907" s="13">
        <v>4.9382895257636616E-2</v>
      </c>
      <c r="AE907" s="158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3" t="s">
        <v>240</v>
      </c>
      <c r="C908" s="29"/>
      <c r="D908" s="13">
        <v>0.10146087867836795</v>
      </c>
      <c r="E908" s="13">
        <v>-0.44098789991887344</v>
      </c>
      <c r="F908" s="13">
        <v>-0.10972147024116874</v>
      </c>
      <c r="G908" s="13">
        <v>-3.5186523563685235E-2</v>
      </c>
      <c r="H908" s="13">
        <v>-4.5443788184976741E-3</v>
      </c>
      <c r="I908" s="13">
        <v>-0.16852126150896152</v>
      </c>
      <c r="J908" s="13">
        <v>-3.5186523563685235E-2</v>
      </c>
      <c r="K908" s="13">
        <v>-1.2317145217206615E-3</v>
      </c>
      <c r="L908" s="13">
        <v>-8.073565764436974E-2</v>
      </c>
      <c r="M908" s="13">
        <v>-0.11303413453794597</v>
      </c>
      <c r="N908" s="13">
        <v>-0.16189593291540716</v>
      </c>
      <c r="O908" s="13">
        <v>0.11802420016225312</v>
      </c>
      <c r="P908" s="13">
        <v>-1.7244863396884247E-2</v>
      </c>
      <c r="Q908" s="13">
        <v>-1.0081096816881852E-3</v>
      </c>
      <c r="R908" s="13">
        <v>-1.5508979307284676E-2</v>
      </c>
      <c r="S908" s="13">
        <v>0.51140308540452728</v>
      </c>
      <c r="T908" s="13">
        <v>9.8976380455784829E-2</v>
      </c>
      <c r="U908" s="13">
        <v>-0.15527060432185325</v>
      </c>
      <c r="V908" s="13">
        <v>0.75198532995796019</v>
      </c>
      <c r="W908" s="13">
        <v>3.4379426668632584E-2</v>
      </c>
      <c r="X908" s="13">
        <v>-7.2453996902427154E-2</v>
      </c>
      <c r="Y908" s="13">
        <v>0.18427748609779404</v>
      </c>
      <c r="Z908" s="13">
        <v>2.5269599852495883E-2</v>
      </c>
      <c r="AA908" s="13">
        <v>7.4131398229957401E-2</v>
      </c>
      <c r="AB908" s="13">
        <v>-6.3344170086290341E-2</v>
      </c>
      <c r="AC908" s="13">
        <v>0.17019866283649132</v>
      </c>
      <c r="AD908" s="13">
        <v>0.37475568316247432</v>
      </c>
      <c r="AE908" s="158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46" t="s">
        <v>241</v>
      </c>
      <c r="C909" s="47"/>
      <c r="D909" s="45">
        <v>0.69</v>
      </c>
      <c r="E909" s="45">
        <v>2.84</v>
      </c>
      <c r="F909" s="45">
        <v>0.69</v>
      </c>
      <c r="G909" s="45">
        <v>0.2</v>
      </c>
      <c r="H909" s="45">
        <v>0</v>
      </c>
      <c r="I909" s="45">
        <v>1.07</v>
      </c>
      <c r="J909" s="45">
        <v>0.2</v>
      </c>
      <c r="K909" s="45">
        <v>0.02</v>
      </c>
      <c r="L909" s="45">
        <v>0.5</v>
      </c>
      <c r="M909" s="45">
        <v>0.71</v>
      </c>
      <c r="N909" s="45">
        <v>1.02</v>
      </c>
      <c r="O909" s="45">
        <v>0.8</v>
      </c>
      <c r="P909" s="45">
        <v>0.08</v>
      </c>
      <c r="Q909" s="45">
        <v>0.02</v>
      </c>
      <c r="R909" s="45">
        <v>7.0000000000000007E-2</v>
      </c>
      <c r="S909" s="45">
        <v>3.36</v>
      </c>
      <c r="T909" s="45">
        <v>0.67</v>
      </c>
      <c r="U909" s="45">
        <v>0.98</v>
      </c>
      <c r="V909" s="45">
        <v>4.93</v>
      </c>
      <c r="W909" s="45">
        <v>0.25</v>
      </c>
      <c r="X909" s="45">
        <v>0.44</v>
      </c>
      <c r="Y909" s="45">
        <v>1.23</v>
      </c>
      <c r="Z909" s="45">
        <v>0.19</v>
      </c>
      <c r="AA909" s="45">
        <v>0.51</v>
      </c>
      <c r="AB909" s="45">
        <v>0.38</v>
      </c>
      <c r="AC909" s="45">
        <v>1.1399999999999999</v>
      </c>
      <c r="AD909" s="45">
        <v>2.4700000000000002</v>
      </c>
      <c r="AE909" s="158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B910" s="3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BM910" s="55"/>
    </row>
    <row r="911" spans="1:65" ht="15">
      <c r="B911" s="8" t="s">
        <v>594</v>
      </c>
      <c r="BM911" s="28" t="s">
        <v>67</v>
      </c>
    </row>
    <row r="912" spans="1:65" ht="15">
      <c r="A912" s="25" t="s">
        <v>21</v>
      </c>
      <c r="B912" s="18" t="s">
        <v>114</v>
      </c>
      <c r="C912" s="15" t="s">
        <v>115</v>
      </c>
      <c r="D912" s="16" t="s">
        <v>233</v>
      </c>
      <c r="E912" s="17" t="s">
        <v>233</v>
      </c>
      <c r="F912" s="17" t="s">
        <v>233</v>
      </c>
      <c r="G912" s="17" t="s">
        <v>233</v>
      </c>
      <c r="H912" s="17" t="s">
        <v>233</v>
      </c>
      <c r="I912" s="17" t="s">
        <v>233</v>
      </c>
      <c r="J912" s="17" t="s">
        <v>233</v>
      </c>
      <c r="K912" s="17" t="s">
        <v>233</v>
      </c>
      <c r="L912" s="17" t="s">
        <v>233</v>
      </c>
      <c r="M912" s="17" t="s">
        <v>233</v>
      </c>
      <c r="N912" s="17" t="s">
        <v>233</v>
      </c>
      <c r="O912" s="17" t="s">
        <v>233</v>
      </c>
      <c r="P912" s="17" t="s">
        <v>233</v>
      </c>
      <c r="Q912" s="17" t="s">
        <v>233</v>
      </c>
      <c r="R912" s="17" t="s">
        <v>233</v>
      </c>
      <c r="S912" s="17" t="s">
        <v>233</v>
      </c>
      <c r="T912" s="17" t="s">
        <v>233</v>
      </c>
      <c r="U912" s="17" t="s">
        <v>233</v>
      </c>
      <c r="V912" s="158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1</v>
      </c>
    </row>
    <row r="913" spans="1:65">
      <c r="A913" s="30"/>
      <c r="B913" s="19" t="s">
        <v>234</v>
      </c>
      <c r="C913" s="9" t="s">
        <v>234</v>
      </c>
      <c r="D913" s="155" t="s">
        <v>244</v>
      </c>
      <c r="E913" s="157" t="s">
        <v>245</v>
      </c>
      <c r="F913" s="157" t="s">
        <v>247</v>
      </c>
      <c r="G913" s="157" t="s">
        <v>248</v>
      </c>
      <c r="H913" s="157" t="s">
        <v>249</v>
      </c>
      <c r="I913" s="157" t="s">
        <v>250</v>
      </c>
      <c r="J913" s="157" t="s">
        <v>251</v>
      </c>
      <c r="K913" s="157" t="s">
        <v>252</v>
      </c>
      <c r="L913" s="157" t="s">
        <v>253</v>
      </c>
      <c r="M913" s="157" t="s">
        <v>258</v>
      </c>
      <c r="N913" s="157" t="s">
        <v>260</v>
      </c>
      <c r="O913" s="157" t="s">
        <v>261</v>
      </c>
      <c r="P913" s="157" t="s">
        <v>264</v>
      </c>
      <c r="Q913" s="157" t="s">
        <v>266</v>
      </c>
      <c r="R913" s="157" t="s">
        <v>268</v>
      </c>
      <c r="S913" s="157" t="s">
        <v>269</v>
      </c>
      <c r="T913" s="157" t="s">
        <v>270</v>
      </c>
      <c r="U913" s="157" t="s">
        <v>271</v>
      </c>
      <c r="V913" s="158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 t="s">
        <v>3</v>
      </c>
    </row>
    <row r="914" spans="1:65">
      <c r="A914" s="30"/>
      <c r="B914" s="19"/>
      <c r="C914" s="9"/>
      <c r="D914" s="10" t="s">
        <v>281</v>
      </c>
      <c r="E914" s="11" t="s">
        <v>281</v>
      </c>
      <c r="F914" s="11" t="s">
        <v>280</v>
      </c>
      <c r="G914" s="11" t="s">
        <v>280</v>
      </c>
      <c r="H914" s="11" t="s">
        <v>280</v>
      </c>
      <c r="I914" s="11" t="s">
        <v>280</v>
      </c>
      <c r="J914" s="11" t="s">
        <v>280</v>
      </c>
      <c r="K914" s="11" t="s">
        <v>281</v>
      </c>
      <c r="L914" s="11" t="s">
        <v>280</v>
      </c>
      <c r="M914" s="11" t="s">
        <v>281</v>
      </c>
      <c r="N914" s="11" t="s">
        <v>281</v>
      </c>
      <c r="O914" s="11" t="s">
        <v>281</v>
      </c>
      <c r="P914" s="11" t="s">
        <v>281</v>
      </c>
      <c r="Q914" s="11" t="s">
        <v>280</v>
      </c>
      <c r="R914" s="11" t="s">
        <v>281</v>
      </c>
      <c r="S914" s="11" t="s">
        <v>281</v>
      </c>
      <c r="T914" s="11" t="s">
        <v>281</v>
      </c>
      <c r="U914" s="11" t="s">
        <v>280</v>
      </c>
      <c r="V914" s="158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3</v>
      </c>
    </row>
    <row r="915" spans="1:65">
      <c r="A915" s="30"/>
      <c r="B915" s="19"/>
      <c r="C915" s="9"/>
      <c r="D915" s="26" t="s">
        <v>306</v>
      </c>
      <c r="E915" s="26" t="s">
        <v>306</v>
      </c>
      <c r="F915" s="26" t="s">
        <v>306</v>
      </c>
      <c r="G915" s="26" t="s">
        <v>306</v>
      </c>
      <c r="H915" s="26" t="s">
        <v>306</v>
      </c>
      <c r="I915" s="26" t="s">
        <v>306</v>
      </c>
      <c r="J915" s="26" t="s">
        <v>306</v>
      </c>
      <c r="K915" s="26" t="s">
        <v>306</v>
      </c>
      <c r="L915" s="26" t="s">
        <v>121</v>
      </c>
      <c r="M915" s="26" t="s">
        <v>307</v>
      </c>
      <c r="N915" s="26" t="s">
        <v>307</v>
      </c>
      <c r="O915" s="26" t="s">
        <v>309</v>
      </c>
      <c r="P915" s="26" t="s">
        <v>308</v>
      </c>
      <c r="Q915" s="26" t="s">
        <v>309</v>
      </c>
      <c r="R915" s="26" t="s">
        <v>309</v>
      </c>
      <c r="S915" s="26" t="s">
        <v>309</v>
      </c>
      <c r="T915" s="26" t="s">
        <v>306</v>
      </c>
      <c r="U915" s="26" t="s">
        <v>308</v>
      </c>
      <c r="V915" s="158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8">
        <v>1</v>
      </c>
      <c r="C916" s="14">
        <v>1</v>
      </c>
      <c r="D916" s="240">
        <v>6</v>
      </c>
      <c r="E916" s="240" t="s">
        <v>213</v>
      </c>
      <c r="F916" s="239" t="s">
        <v>111</v>
      </c>
      <c r="G916" s="239">
        <v>0.01</v>
      </c>
      <c r="H916" s="239">
        <v>0.01</v>
      </c>
      <c r="I916" s="239">
        <v>0.01</v>
      </c>
      <c r="J916" s="239" t="s">
        <v>111</v>
      </c>
      <c r="K916" s="240" t="s">
        <v>111</v>
      </c>
      <c r="L916" s="240" t="s">
        <v>111</v>
      </c>
      <c r="M916" s="240" t="s">
        <v>213</v>
      </c>
      <c r="N916" s="240" t="s">
        <v>213</v>
      </c>
      <c r="O916" s="240" t="s">
        <v>110</v>
      </c>
      <c r="P916" s="240" t="s">
        <v>328</v>
      </c>
      <c r="Q916" s="240" t="s">
        <v>213</v>
      </c>
      <c r="R916" s="240" t="s">
        <v>213</v>
      </c>
      <c r="S916" s="240" t="s">
        <v>213</v>
      </c>
      <c r="T916" s="239" t="s">
        <v>111</v>
      </c>
      <c r="U916" s="246">
        <v>0.02</v>
      </c>
      <c r="V916" s="223"/>
      <c r="W916" s="224"/>
      <c r="X916" s="224"/>
      <c r="Y916" s="224"/>
      <c r="Z916" s="224"/>
      <c r="AA916" s="224"/>
      <c r="AB916" s="224"/>
      <c r="AC916" s="224"/>
      <c r="AD916" s="224"/>
      <c r="AE916" s="224"/>
      <c r="AF916" s="224"/>
      <c r="AG916" s="224"/>
      <c r="AH916" s="224"/>
      <c r="AI916" s="224"/>
      <c r="AJ916" s="224"/>
      <c r="AK916" s="224"/>
      <c r="AL916" s="224"/>
      <c r="AM916" s="224"/>
      <c r="AN916" s="224"/>
      <c r="AO916" s="224"/>
      <c r="AP916" s="224"/>
      <c r="AQ916" s="224"/>
      <c r="AR916" s="224"/>
      <c r="AS916" s="224"/>
      <c r="AT916" s="224"/>
      <c r="AU916" s="224"/>
      <c r="AV916" s="224"/>
      <c r="AW916" s="224"/>
      <c r="AX916" s="224"/>
      <c r="AY916" s="224"/>
      <c r="AZ916" s="224"/>
      <c r="BA916" s="224"/>
      <c r="BB916" s="224"/>
      <c r="BC916" s="224"/>
      <c r="BD916" s="224"/>
      <c r="BE916" s="224"/>
      <c r="BF916" s="224"/>
      <c r="BG916" s="224"/>
      <c r="BH916" s="224"/>
      <c r="BI916" s="224"/>
      <c r="BJ916" s="224"/>
      <c r="BK916" s="224"/>
      <c r="BL916" s="224"/>
      <c r="BM916" s="241">
        <v>1</v>
      </c>
    </row>
    <row r="917" spans="1:65">
      <c r="A917" s="30"/>
      <c r="B917" s="19">
        <v>1</v>
      </c>
      <c r="C917" s="9">
        <v>2</v>
      </c>
      <c r="D917" s="243">
        <v>7</v>
      </c>
      <c r="E917" s="243" t="s">
        <v>213</v>
      </c>
      <c r="F917" s="24">
        <v>0.01</v>
      </c>
      <c r="G917" s="24">
        <v>0.01</v>
      </c>
      <c r="H917" s="24">
        <v>0.01</v>
      </c>
      <c r="I917" s="24">
        <v>0.01</v>
      </c>
      <c r="J917" s="24" t="s">
        <v>111</v>
      </c>
      <c r="K917" s="243" t="s">
        <v>111</v>
      </c>
      <c r="L917" s="243" t="s">
        <v>111</v>
      </c>
      <c r="M917" s="243" t="s">
        <v>213</v>
      </c>
      <c r="N917" s="243" t="s">
        <v>213</v>
      </c>
      <c r="O917" s="243" t="s">
        <v>110</v>
      </c>
      <c r="P917" s="243" t="s">
        <v>328</v>
      </c>
      <c r="Q917" s="243" t="s">
        <v>213</v>
      </c>
      <c r="R917" s="243" t="s">
        <v>213</v>
      </c>
      <c r="S917" s="243" t="s">
        <v>213</v>
      </c>
      <c r="T917" s="24" t="s">
        <v>111</v>
      </c>
      <c r="U917" s="24">
        <v>0.01</v>
      </c>
      <c r="V917" s="223"/>
      <c r="W917" s="224"/>
      <c r="X917" s="224"/>
      <c r="Y917" s="224"/>
      <c r="Z917" s="224"/>
      <c r="AA917" s="224"/>
      <c r="AB917" s="224"/>
      <c r="AC917" s="224"/>
      <c r="AD917" s="224"/>
      <c r="AE917" s="224"/>
      <c r="AF917" s="224"/>
      <c r="AG917" s="224"/>
      <c r="AH917" s="224"/>
      <c r="AI917" s="224"/>
      <c r="AJ917" s="224"/>
      <c r="AK917" s="224"/>
      <c r="AL917" s="224"/>
      <c r="AM917" s="224"/>
      <c r="AN917" s="224"/>
      <c r="AO917" s="224"/>
      <c r="AP917" s="224"/>
      <c r="AQ917" s="224"/>
      <c r="AR917" s="224"/>
      <c r="AS917" s="224"/>
      <c r="AT917" s="224"/>
      <c r="AU917" s="224"/>
      <c r="AV917" s="224"/>
      <c r="AW917" s="224"/>
      <c r="AX917" s="224"/>
      <c r="AY917" s="224"/>
      <c r="AZ917" s="224"/>
      <c r="BA917" s="224"/>
      <c r="BB917" s="224"/>
      <c r="BC917" s="224"/>
      <c r="BD917" s="224"/>
      <c r="BE917" s="224"/>
      <c r="BF917" s="224"/>
      <c r="BG917" s="224"/>
      <c r="BH917" s="224"/>
      <c r="BI917" s="224"/>
      <c r="BJ917" s="224"/>
      <c r="BK917" s="224"/>
      <c r="BL917" s="224"/>
      <c r="BM917" s="241">
        <v>14</v>
      </c>
    </row>
    <row r="918" spans="1:65">
      <c r="A918" s="30"/>
      <c r="B918" s="19">
        <v>1</v>
      </c>
      <c r="C918" s="9">
        <v>3</v>
      </c>
      <c r="D918" s="243">
        <v>6</v>
      </c>
      <c r="E918" s="243" t="s">
        <v>213</v>
      </c>
      <c r="F918" s="24">
        <v>0.01</v>
      </c>
      <c r="G918" s="24">
        <v>0.01</v>
      </c>
      <c r="H918" s="24">
        <v>0.01</v>
      </c>
      <c r="I918" s="24">
        <v>0.01</v>
      </c>
      <c r="J918" s="24" t="s">
        <v>111</v>
      </c>
      <c r="K918" s="243" t="s">
        <v>111</v>
      </c>
      <c r="L918" s="243" t="s">
        <v>111</v>
      </c>
      <c r="M918" s="243" t="s">
        <v>213</v>
      </c>
      <c r="N918" s="243" t="s">
        <v>213</v>
      </c>
      <c r="O918" s="243" t="s">
        <v>110</v>
      </c>
      <c r="P918" s="243" t="s">
        <v>328</v>
      </c>
      <c r="Q918" s="243" t="s">
        <v>213</v>
      </c>
      <c r="R918" s="243" t="s">
        <v>213</v>
      </c>
      <c r="S918" s="243">
        <v>0.05</v>
      </c>
      <c r="T918" s="24" t="s">
        <v>111</v>
      </c>
      <c r="U918" s="24">
        <v>0.01</v>
      </c>
      <c r="V918" s="223"/>
      <c r="W918" s="224"/>
      <c r="X918" s="224"/>
      <c r="Y918" s="224"/>
      <c r="Z918" s="224"/>
      <c r="AA918" s="224"/>
      <c r="AB918" s="224"/>
      <c r="AC918" s="224"/>
      <c r="AD918" s="224"/>
      <c r="AE918" s="224"/>
      <c r="AF918" s="224"/>
      <c r="AG918" s="224"/>
      <c r="AH918" s="224"/>
      <c r="AI918" s="224"/>
      <c r="AJ918" s="224"/>
      <c r="AK918" s="224"/>
      <c r="AL918" s="224"/>
      <c r="AM918" s="224"/>
      <c r="AN918" s="224"/>
      <c r="AO918" s="224"/>
      <c r="AP918" s="224"/>
      <c r="AQ918" s="224"/>
      <c r="AR918" s="224"/>
      <c r="AS918" s="224"/>
      <c r="AT918" s="224"/>
      <c r="AU918" s="224"/>
      <c r="AV918" s="224"/>
      <c r="AW918" s="224"/>
      <c r="AX918" s="224"/>
      <c r="AY918" s="224"/>
      <c r="AZ918" s="224"/>
      <c r="BA918" s="224"/>
      <c r="BB918" s="224"/>
      <c r="BC918" s="224"/>
      <c r="BD918" s="224"/>
      <c r="BE918" s="224"/>
      <c r="BF918" s="224"/>
      <c r="BG918" s="224"/>
      <c r="BH918" s="224"/>
      <c r="BI918" s="224"/>
      <c r="BJ918" s="224"/>
      <c r="BK918" s="224"/>
      <c r="BL918" s="224"/>
      <c r="BM918" s="241">
        <v>16</v>
      </c>
    </row>
    <row r="919" spans="1:65">
      <c r="A919" s="30"/>
      <c r="B919" s="19">
        <v>1</v>
      </c>
      <c r="C919" s="9">
        <v>4</v>
      </c>
      <c r="D919" s="243">
        <v>6</v>
      </c>
      <c r="E919" s="243" t="s">
        <v>213</v>
      </c>
      <c r="F919" s="24" t="s">
        <v>111</v>
      </c>
      <c r="G919" s="24">
        <v>0.01</v>
      </c>
      <c r="H919" s="24">
        <v>0.01</v>
      </c>
      <c r="I919" s="24">
        <v>0.01</v>
      </c>
      <c r="J919" s="24" t="s">
        <v>111</v>
      </c>
      <c r="K919" s="243" t="s">
        <v>111</v>
      </c>
      <c r="L919" s="243" t="s">
        <v>111</v>
      </c>
      <c r="M919" s="243" t="s">
        <v>213</v>
      </c>
      <c r="N919" s="243" t="s">
        <v>213</v>
      </c>
      <c r="O919" s="243" t="s">
        <v>110</v>
      </c>
      <c r="P919" s="243" t="s">
        <v>328</v>
      </c>
      <c r="Q919" s="243" t="s">
        <v>213</v>
      </c>
      <c r="R919" s="243" t="s">
        <v>213</v>
      </c>
      <c r="S919" s="243" t="s">
        <v>213</v>
      </c>
      <c r="T919" s="24">
        <v>0.01</v>
      </c>
      <c r="U919" s="24">
        <v>0.01</v>
      </c>
      <c r="V919" s="223"/>
      <c r="W919" s="224"/>
      <c r="X919" s="224"/>
      <c r="Y919" s="224"/>
      <c r="Z919" s="224"/>
      <c r="AA919" s="224"/>
      <c r="AB919" s="224"/>
      <c r="AC919" s="224"/>
      <c r="AD919" s="224"/>
      <c r="AE919" s="224"/>
      <c r="AF919" s="224"/>
      <c r="AG919" s="224"/>
      <c r="AH919" s="224"/>
      <c r="AI919" s="224"/>
      <c r="AJ919" s="224"/>
      <c r="AK919" s="224"/>
      <c r="AL919" s="224"/>
      <c r="AM919" s="224"/>
      <c r="AN919" s="224"/>
      <c r="AO919" s="224"/>
      <c r="AP919" s="224"/>
      <c r="AQ919" s="224"/>
      <c r="AR919" s="224"/>
      <c r="AS919" s="224"/>
      <c r="AT919" s="224"/>
      <c r="AU919" s="224"/>
      <c r="AV919" s="224"/>
      <c r="AW919" s="224"/>
      <c r="AX919" s="224"/>
      <c r="AY919" s="224"/>
      <c r="AZ919" s="224"/>
      <c r="BA919" s="224"/>
      <c r="BB919" s="224"/>
      <c r="BC919" s="224"/>
      <c r="BD919" s="224"/>
      <c r="BE919" s="224"/>
      <c r="BF919" s="224"/>
      <c r="BG919" s="224"/>
      <c r="BH919" s="224"/>
      <c r="BI919" s="224"/>
      <c r="BJ919" s="224"/>
      <c r="BK919" s="224"/>
      <c r="BL919" s="224"/>
      <c r="BM919" s="241">
        <v>8.6904761904761912E-3</v>
      </c>
    </row>
    <row r="920" spans="1:65">
      <c r="A920" s="30"/>
      <c r="B920" s="19">
        <v>1</v>
      </c>
      <c r="C920" s="9">
        <v>5</v>
      </c>
      <c r="D920" s="243">
        <v>6</v>
      </c>
      <c r="E920" s="243" t="s">
        <v>213</v>
      </c>
      <c r="F920" s="24">
        <v>0.01</v>
      </c>
      <c r="G920" s="24">
        <v>0.01</v>
      </c>
      <c r="H920" s="24">
        <v>0.01</v>
      </c>
      <c r="I920" s="24">
        <v>0.01</v>
      </c>
      <c r="J920" s="24">
        <v>0.01</v>
      </c>
      <c r="K920" s="243" t="s">
        <v>111</v>
      </c>
      <c r="L920" s="243" t="s">
        <v>111</v>
      </c>
      <c r="M920" s="243" t="s">
        <v>213</v>
      </c>
      <c r="N920" s="243" t="s">
        <v>213</v>
      </c>
      <c r="O920" s="243" t="s">
        <v>110</v>
      </c>
      <c r="P920" s="243" t="s">
        <v>328</v>
      </c>
      <c r="Q920" s="243" t="s">
        <v>213</v>
      </c>
      <c r="R920" s="243" t="s">
        <v>213</v>
      </c>
      <c r="S920" s="243" t="s">
        <v>213</v>
      </c>
      <c r="T920" s="24" t="s">
        <v>111</v>
      </c>
      <c r="U920" s="24">
        <v>0.01</v>
      </c>
      <c r="V920" s="223"/>
      <c r="W920" s="224"/>
      <c r="X920" s="224"/>
      <c r="Y920" s="224"/>
      <c r="Z920" s="224"/>
      <c r="AA920" s="224"/>
      <c r="AB920" s="224"/>
      <c r="AC920" s="224"/>
      <c r="AD920" s="224"/>
      <c r="AE920" s="224"/>
      <c r="AF920" s="224"/>
      <c r="AG920" s="224"/>
      <c r="AH920" s="224"/>
      <c r="AI920" s="224"/>
      <c r="AJ920" s="224"/>
      <c r="AK920" s="224"/>
      <c r="AL920" s="224"/>
      <c r="AM920" s="224"/>
      <c r="AN920" s="224"/>
      <c r="AO920" s="224"/>
      <c r="AP920" s="224"/>
      <c r="AQ920" s="224"/>
      <c r="AR920" s="224"/>
      <c r="AS920" s="224"/>
      <c r="AT920" s="224"/>
      <c r="AU920" s="224"/>
      <c r="AV920" s="224"/>
      <c r="AW920" s="224"/>
      <c r="AX920" s="224"/>
      <c r="AY920" s="224"/>
      <c r="AZ920" s="224"/>
      <c r="BA920" s="224"/>
      <c r="BB920" s="224"/>
      <c r="BC920" s="224"/>
      <c r="BD920" s="224"/>
      <c r="BE920" s="224"/>
      <c r="BF920" s="224"/>
      <c r="BG920" s="224"/>
      <c r="BH920" s="224"/>
      <c r="BI920" s="224"/>
      <c r="BJ920" s="224"/>
      <c r="BK920" s="224"/>
      <c r="BL920" s="224"/>
      <c r="BM920" s="241">
        <v>106</v>
      </c>
    </row>
    <row r="921" spans="1:65">
      <c r="A921" s="30"/>
      <c r="B921" s="19">
        <v>1</v>
      </c>
      <c r="C921" s="9">
        <v>6</v>
      </c>
      <c r="D921" s="243">
        <v>6</v>
      </c>
      <c r="E921" s="243" t="s">
        <v>213</v>
      </c>
      <c r="F921" s="24" t="s">
        <v>111</v>
      </c>
      <c r="G921" s="24">
        <v>0.01</v>
      </c>
      <c r="H921" s="24">
        <v>0.01</v>
      </c>
      <c r="I921" s="24">
        <v>0.01</v>
      </c>
      <c r="J921" s="24">
        <v>0.01</v>
      </c>
      <c r="K921" s="243" t="s">
        <v>111</v>
      </c>
      <c r="L921" s="243" t="s">
        <v>111</v>
      </c>
      <c r="M921" s="243" t="s">
        <v>213</v>
      </c>
      <c r="N921" s="243" t="s">
        <v>213</v>
      </c>
      <c r="O921" s="243" t="s">
        <v>110</v>
      </c>
      <c r="P921" s="243" t="s">
        <v>328</v>
      </c>
      <c r="Q921" s="243" t="s">
        <v>213</v>
      </c>
      <c r="R921" s="243" t="s">
        <v>213</v>
      </c>
      <c r="S921" s="243">
        <v>0.05</v>
      </c>
      <c r="T921" s="24">
        <v>0.01</v>
      </c>
      <c r="U921" s="24">
        <v>0.01</v>
      </c>
      <c r="V921" s="223"/>
      <c r="W921" s="224"/>
      <c r="X921" s="224"/>
      <c r="Y921" s="224"/>
      <c r="Z921" s="224"/>
      <c r="AA921" s="224"/>
      <c r="AB921" s="224"/>
      <c r="AC921" s="224"/>
      <c r="AD921" s="224"/>
      <c r="AE921" s="224"/>
      <c r="AF921" s="224"/>
      <c r="AG921" s="224"/>
      <c r="AH921" s="224"/>
      <c r="AI921" s="224"/>
      <c r="AJ921" s="224"/>
      <c r="AK921" s="224"/>
      <c r="AL921" s="224"/>
      <c r="AM921" s="224"/>
      <c r="AN921" s="224"/>
      <c r="AO921" s="224"/>
      <c r="AP921" s="224"/>
      <c r="AQ921" s="224"/>
      <c r="AR921" s="224"/>
      <c r="AS921" s="224"/>
      <c r="AT921" s="224"/>
      <c r="AU921" s="224"/>
      <c r="AV921" s="224"/>
      <c r="AW921" s="224"/>
      <c r="AX921" s="224"/>
      <c r="AY921" s="224"/>
      <c r="AZ921" s="224"/>
      <c r="BA921" s="224"/>
      <c r="BB921" s="224"/>
      <c r="BC921" s="224"/>
      <c r="BD921" s="224"/>
      <c r="BE921" s="224"/>
      <c r="BF921" s="224"/>
      <c r="BG921" s="224"/>
      <c r="BH921" s="224"/>
      <c r="BI921" s="224"/>
      <c r="BJ921" s="224"/>
      <c r="BK921" s="224"/>
      <c r="BL921" s="224"/>
      <c r="BM921" s="56"/>
    </row>
    <row r="922" spans="1:65">
      <c r="A922" s="30"/>
      <c r="B922" s="20" t="s">
        <v>237</v>
      </c>
      <c r="C922" s="12"/>
      <c r="D922" s="244">
        <v>6.166666666666667</v>
      </c>
      <c r="E922" s="244" t="s">
        <v>743</v>
      </c>
      <c r="F922" s="244">
        <v>0.01</v>
      </c>
      <c r="G922" s="244">
        <v>0.01</v>
      </c>
      <c r="H922" s="244">
        <v>0.01</v>
      </c>
      <c r="I922" s="244">
        <v>0.01</v>
      </c>
      <c r="J922" s="244">
        <v>0.01</v>
      </c>
      <c r="K922" s="244" t="s">
        <v>743</v>
      </c>
      <c r="L922" s="244" t="s">
        <v>743</v>
      </c>
      <c r="M922" s="244" t="s">
        <v>743</v>
      </c>
      <c r="N922" s="244" t="s">
        <v>743</v>
      </c>
      <c r="O922" s="244" t="s">
        <v>743</v>
      </c>
      <c r="P922" s="244" t="s">
        <v>743</v>
      </c>
      <c r="Q922" s="244" t="s">
        <v>743</v>
      </c>
      <c r="R922" s="244" t="s">
        <v>743</v>
      </c>
      <c r="S922" s="244">
        <v>0.05</v>
      </c>
      <c r="T922" s="244">
        <v>0.01</v>
      </c>
      <c r="U922" s="244">
        <v>1.1666666666666667E-2</v>
      </c>
      <c r="V922" s="223"/>
      <c r="W922" s="224"/>
      <c r="X922" s="224"/>
      <c r="Y922" s="224"/>
      <c r="Z922" s="224"/>
      <c r="AA922" s="224"/>
      <c r="AB922" s="224"/>
      <c r="AC922" s="224"/>
      <c r="AD922" s="224"/>
      <c r="AE922" s="224"/>
      <c r="AF922" s="224"/>
      <c r="AG922" s="224"/>
      <c r="AH922" s="224"/>
      <c r="AI922" s="224"/>
      <c r="AJ922" s="224"/>
      <c r="AK922" s="224"/>
      <c r="AL922" s="224"/>
      <c r="AM922" s="224"/>
      <c r="AN922" s="224"/>
      <c r="AO922" s="224"/>
      <c r="AP922" s="224"/>
      <c r="AQ922" s="224"/>
      <c r="AR922" s="224"/>
      <c r="AS922" s="224"/>
      <c r="AT922" s="224"/>
      <c r="AU922" s="224"/>
      <c r="AV922" s="224"/>
      <c r="AW922" s="224"/>
      <c r="AX922" s="224"/>
      <c r="AY922" s="224"/>
      <c r="AZ922" s="224"/>
      <c r="BA922" s="224"/>
      <c r="BB922" s="224"/>
      <c r="BC922" s="224"/>
      <c r="BD922" s="224"/>
      <c r="BE922" s="224"/>
      <c r="BF922" s="224"/>
      <c r="BG922" s="224"/>
      <c r="BH922" s="224"/>
      <c r="BI922" s="224"/>
      <c r="BJ922" s="224"/>
      <c r="BK922" s="224"/>
      <c r="BL922" s="224"/>
      <c r="BM922" s="56"/>
    </row>
    <row r="923" spans="1:65">
      <c r="A923" s="30"/>
      <c r="B923" s="3" t="s">
        <v>238</v>
      </c>
      <c r="C923" s="29"/>
      <c r="D923" s="24">
        <v>6</v>
      </c>
      <c r="E923" s="24" t="s">
        <v>743</v>
      </c>
      <c r="F923" s="24">
        <v>0.01</v>
      </c>
      <c r="G923" s="24">
        <v>0.01</v>
      </c>
      <c r="H923" s="24">
        <v>0.01</v>
      </c>
      <c r="I923" s="24">
        <v>0.01</v>
      </c>
      <c r="J923" s="24">
        <v>0.01</v>
      </c>
      <c r="K923" s="24" t="s">
        <v>743</v>
      </c>
      <c r="L923" s="24" t="s">
        <v>743</v>
      </c>
      <c r="M923" s="24" t="s">
        <v>743</v>
      </c>
      <c r="N923" s="24" t="s">
        <v>743</v>
      </c>
      <c r="O923" s="24" t="s">
        <v>743</v>
      </c>
      <c r="P923" s="24" t="s">
        <v>743</v>
      </c>
      <c r="Q923" s="24" t="s">
        <v>743</v>
      </c>
      <c r="R923" s="24" t="s">
        <v>743</v>
      </c>
      <c r="S923" s="24">
        <v>0.05</v>
      </c>
      <c r="T923" s="24">
        <v>0.01</v>
      </c>
      <c r="U923" s="24">
        <v>0.01</v>
      </c>
      <c r="V923" s="223"/>
      <c r="W923" s="224"/>
      <c r="X923" s="224"/>
      <c r="Y923" s="224"/>
      <c r="Z923" s="224"/>
      <c r="AA923" s="224"/>
      <c r="AB923" s="224"/>
      <c r="AC923" s="224"/>
      <c r="AD923" s="224"/>
      <c r="AE923" s="224"/>
      <c r="AF923" s="224"/>
      <c r="AG923" s="224"/>
      <c r="AH923" s="224"/>
      <c r="AI923" s="224"/>
      <c r="AJ923" s="224"/>
      <c r="AK923" s="224"/>
      <c r="AL923" s="224"/>
      <c r="AM923" s="224"/>
      <c r="AN923" s="224"/>
      <c r="AO923" s="224"/>
      <c r="AP923" s="224"/>
      <c r="AQ923" s="224"/>
      <c r="AR923" s="224"/>
      <c r="AS923" s="224"/>
      <c r="AT923" s="224"/>
      <c r="AU923" s="224"/>
      <c r="AV923" s="224"/>
      <c r="AW923" s="224"/>
      <c r="AX923" s="224"/>
      <c r="AY923" s="224"/>
      <c r="AZ923" s="224"/>
      <c r="BA923" s="224"/>
      <c r="BB923" s="224"/>
      <c r="BC923" s="224"/>
      <c r="BD923" s="224"/>
      <c r="BE923" s="224"/>
      <c r="BF923" s="224"/>
      <c r="BG923" s="224"/>
      <c r="BH923" s="224"/>
      <c r="BI923" s="224"/>
      <c r="BJ923" s="224"/>
      <c r="BK923" s="224"/>
      <c r="BL923" s="224"/>
      <c r="BM923" s="56"/>
    </row>
    <row r="924" spans="1:65">
      <c r="A924" s="30"/>
      <c r="B924" s="3" t="s">
        <v>239</v>
      </c>
      <c r="C924" s="29"/>
      <c r="D924" s="24">
        <v>0.40824829046386302</v>
      </c>
      <c r="E924" s="24" t="s">
        <v>743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 t="s">
        <v>743</v>
      </c>
      <c r="L924" s="24" t="s">
        <v>743</v>
      </c>
      <c r="M924" s="24" t="s">
        <v>743</v>
      </c>
      <c r="N924" s="24" t="s">
        <v>743</v>
      </c>
      <c r="O924" s="24" t="s">
        <v>743</v>
      </c>
      <c r="P924" s="24" t="s">
        <v>743</v>
      </c>
      <c r="Q924" s="24" t="s">
        <v>743</v>
      </c>
      <c r="R924" s="24" t="s">
        <v>743</v>
      </c>
      <c r="S924" s="24">
        <v>0</v>
      </c>
      <c r="T924" s="24">
        <v>0</v>
      </c>
      <c r="U924" s="24">
        <v>4.0824829046386315E-3</v>
      </c>
      <c r="V924" s="223"/>
      <c r="W924" s="224"/>
      <c r="X924" s="224"/>
      <c r="Y924" s="224"/>
      <c r="Z924" s="224"/>
      <c r="AA924" s="224"/>
      <c r="AB924" s="224"/>
      <c r="AC924" s="224"/>
      <c r="AD924" s="224"/>
      <c r="AE924" s="224"/>
      <c r="AF924" s="224"/>
      <c r="AG924" s="224"/>
      <c r="AH924" s="224"/>
      <c r="AI924" s="224"/>
      <c r="AJ924" s="224"/>
      <c r="AK924" s="224"/>
      <c r="AL924" s="224"/>
      <c r="AM924" s="224"/>
      <c r="AN924" s="224"/>
      <c r="AO924" s="224"/>
      <c r="AP924" s="224"/>
      <c r="AQ924" s="224"/>
      <c r="AR924" s="224"/>
      <c r="AS924" s="224"/>
      <c r="AT924" s="224"/>
      <c r="AU924" s="224"/>
      <c r="AV924" s="224"/>
      <c r="AW924" s="224"/>
      <c r="AX924" s="224"/>
      <c r="AY924" s="224"/>
      <c r="AZ924" s="224"/>
      <c r="BA924" s="224"/>
      <c r="BB924" s="224"/>
      <c r="BC924" s="224"/>
      <c r="BD924" s="224"/>
      <c r="BE924" s="224"/>
      <c r="BF924" s="224"/>
      <c r="BG924" s="224"/>
      <c r="BH924" s="224"/>
      <c r="BI924" s="224"/>
      <c r="BJ924" s="224"/>
      <c r="BK924" s="224"/>
      <c r="BL924" s="224"/>
      <c r="BM924" s="56"/>
    </row>
    <row r="925" spans="1:65">
      <c r="A925" s="30"/>
      <c r="B925" s="3" t="s">
        <v>87</v>
      </c>
      <c r="C925" s="29"/>
      <c r="D925" s="13">
        <v>6.6202425480626437E-2</v>
      </c>
      <c r="E925" s="13" t="s">
        <v>743</v>
      </c>
      <c r="F925" s="13">
        <v>0</v>
      </c>
      <c r="G925" s="13">
        <v>0</v>
      </c>
      <c r="H925" s="13">
        <v>0</v>
      </c>
      <c r="I925" s="13">
        <v>0</v>
      </c>
      <c r="J925" s="13">
        <v>0</v>
      </c>
      <c r="K925" s="13" t="s">
        <v>743</v>
      </c>
      <c r="L925" s="13" t="s">
        <v>743</v>
      </c>
      <c r="M925" s="13" t="s">
        <v>743</v>
      </c>
      <c r="N925" s="13" t="s">
        <v>743</v>
      </c>
      <c r="O925" s="13" t="s">
        <v>743</v>
      </c>
      <c r="P925" s="13" t="s">
        <v>743</v>
      </c>
      <c r="Q925" s="13" t="s">
        <v>743</v>
      </c>
      <c r="R925" s="13" t="s">
        <v>743</v>
      </c>
      <c r="S925" s="13">
        <v>0</v>
      </c>
      <c r="T925" s="13">
        <v>0</v>
      </c>
      <c r="U925" s="13">
        <v>0.34992710611188266</v>
      </c>
      <c r="V925" s="158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240</v>
      </c>
      <c r="C926" s="29"/>
      <c r="D926" s="13">
        <v>708.58904109589037</v>
      </c>
      <c r="E926" s="13" t="s">
        <v>743</v>
      </c>
      <c r="F926" s="13">
        <v>0.15068493150684925</v>
      </c>
      <c r="G926" s="13">
        <v>0.15068493150684925</v>
      </c>
      <c r="H926" s="13">
        <v>0.15068493150684925</v>
      </c>
      <c r="I926" s="13">
        <v>0.15068493150684925</v>
      </c>
      <c r="J926" s="13">
        <v>0.15068493150684925</v>
      </c>
      <c r="K926" s="13" t="s">
        <v>743</v>
      </c>
      <c r="L926" s="13" t="s">
        <v>743</v>
      </c>
      <c r="M926" s="13" t="s">
        <v>743</v>
      </c>
      <c r="N926" s="13" t="s">
        <v>743</v>
      </c>
      <c r="O926" s="13" t="s">
        <v>743</v>
      </c>
      <c r="P926" s="13" t="s">
        <v>743</v>
      </c>
      <c r="Q926" s="13" t="s">
        <v>743</v>
      </c>
      <c r="R926" s="13" t="s">
        <v>743</v>
      </c>
      <c r="S926" s="13">
        <v>4.7534246575342465</v>
      </c>
      <c r="T926" s="13">
        <v>0.15068493150684925</v>
      </c>
      <c r="U926" s="13">
        <v>0.34246575342465757</v>
      </c>
      <c r="V926" s="158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46" t="s">
        <v>241</v>
      </c>
      <c r="C927" s="47"/>
      <c r="D927" s="45">
        <v>432.61</v>
      </c>
      <c r="E927" s="45">
        <v>0.47</v>
      </c>
      <c r="F927" s="45">
        <v>0.76</v>
      </c>
      <c r="G927" s="45">
        <v>0.59</v>
      </c>
      <c r="H927" s="45">
        <v>0.59</v>
      </c>
      <c r="I927" s="45">
        <v>0.59</v>
      </c>
      <c r="J927" s="45">
        <v>0.82</v>
      </c>
      <c r="K927" s="45">
        <v>0.94</v>
      </c>
      <c r="L927" s="45">
        <v>0.94</v>
      </c>
      <c r="M927" s="45">
        <v>0.47</v>
      </c>
      <c r="N927" s="45">
        <v>0.47</v>
      </c>
      <c r="O927" s="45">
        <v>2.23</v>
      </c>
      <c r="P927" s="45">
        <v>9.26</v>
      </c>
      <c r="Q927" s="45">
        <v>0.47</v>
      </c>
      <c r="R927" s="45">
        <v>0.47</v>
      </c>
      <c r="S927" s="45">
        <v>1.06</v>
      </c>
      <c r="T927" s="45">
        <v>0.82</v>
      </c>
      <c r="U927" s="45">
        <v>0.47</v>
      </c>
      <c r="V927" s="158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B928" s="3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BM928" s="55"/>
    </row>
    <row r="929" spans="1:65" ht="15">
      <c r="B929" s="8" t="s">
        <v>595</v>
      </c>
      <c r="BM929" s="28" t="s">
        <v>67</v>
      </c>
    </row>
    <row r="930" spans="1:65" ht="15">
      <c r="A930" s="25" t="s">
        <v>24</v>
      </c>
      <c r="B930" s="18" t="s">
        <v>114</v>
      </c>
      <c r="C930" s="15" t="s">
        <v>115</v>
      </c>
      <c r="D930" s="16" t="s">
        <v>233</v>
      </c>
      <c r="E930" s="17" t="s">
        <v>233</v>
      </c>
      <c r="F930" s="17" t="s">
        <v>233</v>
      </c>
      <c r="G930" s="17" t="s">
        <v>233</v>
      </c>
      <c r="H930" s="17" t="s">
        <v>233</v>
      </c>
      <c r="I930" s="17" t="s">
        <v>233</v>
      </c>
      <c r="J930" s="17" t="s">
        <v>233</v>
      </c>
      <c r="K930" s="17" t="s">
        <v>233</v>
      </c>
      <c r="L930" s="15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</v>
      </c>
    </row>
    <row r="931" spans="1:65">
      <c r="A931" s="30"/>
      <c r="B931" s="19" t="s">
        <v>234</v>
      </c>
      <c r="C931" s="9" t="s">
        <v>234</v>
      </c>
      <c r="D931" s="155" t="s">
        <v>245</v>
      </c>
      <c r="E931" s="157" t="s">
        <v>253</v>
      </c>
      <c r="F931" s="157" t="s">
        <v>256</v>
      </c>
      <c r="G931" s="157" t="s">
        <v>264</v>
      </c>
      <c r="H931" s="157" t="s">
        <v>265</v>
      </c>
      <c r="I931" s="157" t="s">
        <v>266</v>
      </c>
      <c r="J931" s="157" t="s">
        <v>268</v>
      </c>
      <c r="K931" s="157" t="s">
        <v>269</v>
      </c>
      <c r="L931" s="15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 t="s">
        <v>3</v>
      </c>
    </row>
    <row r="932" spans="1:65">
      <c r="A932" s="30"/>
      <c r="B932" s="19"/>
      <c r="C932" s="9"/>
      <c r="D932" s="10" t="s">
        <v>281</v>
      </c>
      <c r="E932" s="11" t="s">
        <v>280</v>
      </c>
      <c r="F932" s="11" t="s">
        <v>280</v>
      </c>
      <c r="G932" s="11" t="s">
        <v>281</v>
      </c>
      <c r="H932" s="11" t="s">
        <v>280</v>
      </c>
      <c r="I932" s="11" t="s">
        <v>280</v>
      </c>
      <c r="J932" s="11" t="s">
        <v>281</v>
      </c>
      <c r="K932" s="11" t="s">
        <v>281</v>
      </c>
      <c r="L932" s="15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2</v>
      </c>
    </row>
    <row r="933" spans="1:65">
      <c r="A933" s="30"/>
      <c r="B933" s="19"/>
      <c r="C933" s="9"/>
      <c r="D933" s="26" t="s">
        <v>306</v>
      </c>
      <c r="E933" s="26" t="s">
        <v>121</v>
      </c>
      <c r="F933" s="26" t="s">
        <v>308</v>
      </c>
      <c r="G933" s="26" t="s">
        <v>308</v>
      </c>
      <c r="H933" s="26" t="s">
        <v>306</v>
      </c>
      <c r="I933" s="26" t="s">
        <v>309</v>
      </c>
      <c r="J933" s="26" t="s">
        <v>309</v>
      </c>
      <c r="K933" s="26" t="s">
        <v>309</v>
      </c>
      <c r="L933" s="15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3</v>
      </c>
    </row>
    <row r="934" spans="1:65">
      <c r="A934" s="30"/>
      <c r="B934" s="18">
        <v>1</v>
      </c>
      <c r="C934" s="14">
        <v>1</v>
      </c>
      <c r="D934" s="151">
        <v>0.4</v>
      </c>
      <c r="E934" s="22">
        <v>0.38</v>
      </c>
      <c r="F934" s="22">
        <v>0.39176419234160342</v>
      </c>
      <c r="G934" s="151">
        <v>0.5</v>
      </c>
      <c r="H934" s="22">
        <v>0.35659200000000002</v>
      </c>
      <c r="I934" s="22">
        <v>0.38</v>
      </c>
      <c r="J934" s="151">
        <v>0.55000000000000004</v>
      </c>
      <c r="K934" s="22">
        <v>0.36</v>
      </c>
      <c r="L934" s="15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>
        <v>1</v>
      </c>
      <c r="C935" s="9">
        <v>2</v>
      </c>
      <c r="D935" s="154">
        <v>0.4</v>
      </c>
      <c r="E935" s="11">
        <v>0.38600000000000001</v>
      </c>
      <c r="F935" s="11">
        <v>0.39839356880932175</v>
      </c>
      <c r="G935" s="154">
        <v>0.5</v>
      </c>
      <c r="H935" s="11">
        <v>0.36333700000000002</v>
      </c>
      <c r="I935" s="11">
        <v>0.39</v>
      </c>
      <c r="J935" s="154">
        <v>0.54</v>
      </c>
      <c r="K935" s="11">
        <v>0.35</v>
      </c>
      <c r="L935" s="15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36</v>
      </c>
    </row>
    <row r="936" spans="1:65">
      <c r="A936" s="30"/>
      <c r="B936" s="19">
        <v>1</v>
      </c>
      <c r="C936" s="9">
        <v>3</v>
      </c>
      <c r="D936" s="154">
        <v>0.4</v>
      </c>
      <c r="E936" s="11">
        <v>0.38700000000000001</v>
      </c>
      <c r="F936" s="11">
        <v>0.40446642127513655</v>
      </c>
      <c r="G936" s="154">
        <v>0.5</v>
      </c>
      <c r="H936" s="11">
        <v>0.36156049999999995</v>
      </c>
      <c r="I936" s="11">
        <v>0.38</v>
      </c>
      <c r="J936" s="154">
        <v>0.54</v>
      </c>
      <c r="K936" s="11">
        <v>0.36</v>
      </c>
      <c r="L936" s="15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16</v>
      </c>
    </row>
    <row r="937" spans="1:65">
      <c r="A937" s="30"/>
      <c r="B937" s="19">
        <v>1</v>
      </c>
      <c r="C937" s="9">
        <v>4</v>
      </c>
      <c r="D937" s="154">
        <v>0.4</v>
      </c>
      <c r="E937" s="11">
        <v>0.373</v>
      </c>
      <c r="F937" s="11">
        <v>0.39269171897776312</v>
      </c>
      <c r="G937" s="154">
        <v>0.5</v>
      </c>
      <c r="H937" s="11">
        <v>0.38767599999999997</v>
      </c>
      <c r="I937" s="11">
        <v>0.38</v>
      </c>
      <c r="J937" s="153">
        <v>0.57999999999999996</v>
      </c>
      <c r="K937" s="11">
        <v>0.37</v>
      </c>
      <c r="L937" s="15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0.37766034321741393</v>
      </c>
    </row>
    <row r="938" spans="1:65">
      <c r="A938" s="30"/>
      <c r="B938" s="19">
        <v>1</v>
      </c>
      <c r="C938" s="9">
        <v>5</v>
      </c>
      <c r="D938" s="154">
        <v>0.4</v>
      </c>
      <c r="E938" s="11">
        <v>0.40200000000000002</v>
      </c>
      <c r="F938" s="11">
        <v>0.40628777144091072</v>
      </c>
      <c r="G938" s="154">
        <v>0.5</v>
      </c>
      <c r="H938" s="11">
        <v>0.33943499999999999</v>
      </c>
      <c r="I938" s="11">
        <v>0.36</v>
      </c>
      <c r="J938" s="154">
        <v>0.54</v>
      </c>
      <c r="K938" s="11">
        <v>0.36</v>
      </c>
      <c r="L938" s="15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107</v>
      </c>
    </row>
    <row r="939" spans="1:65">
      <c r="A939" s="30"/>
      <c r="B939" s="19">
        <v>1</v>
      </c>
      <c r="C939" s="9">
        <v>6</v>
      </c>
      <c r="D939" s="154">
        <v>0.4</v>
      </c>
      <c r="E939" s="11">
        <v>0.39500000000000002</v>
      </c>
      <c r="F939" s="11">
        <v>0.39108512367768411</v>
      </c>
      <c r="G939" s="154">
        <v>0.6</v>
      </c>
      <c r="H939" s="11">
        <v>0.37352099999999994</v>
      </c>
      <c r="I939" s="11">
        <v>0.39</v>
      </c>
      <c r="J939" s="154">
        <v>0.55000000000000004</v>
      </c>
      <c r="K939" s="11">
        <v>0.36</v>
      </c>
      <c r="L939" s="15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5"/>
    </row>
    <row r="940" spans="1:65">
      <c r="A940" s="30"/>
      <c r="B940" s="20" t="s">
        <v>237</v>
      </c>
      <c r="C940" s="12"/>
      <c r="D940" s="23">
        <v>0.39999999999999997</v>
      </c>
      <c r="E940" s="23">
        <v>0.38716666666666666</v>
      </c>
      <c r="F940" s="23">
        <v>0.39744813275373664</v>
      </c>
      <c r="G940" s="23">
        <v>0.51666666666666672</v>
      </c>
      <c r="H940" s="23">
        <v>0.36368691666666658</v>
      </c>
      <c r="I940" s="23">
        <v>0.37999999999999995</v>
      </c>
      <c r="J940" s="23">
        <v>0.54999999999999993</v>
      </c>
      <c r="K940" s="23">
        <v>0.35999999999999993</v>
      </c>
      <c r="L940" s="15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3" t="s">
        <v>238</v>
      </c>
      <c r="C941" s="29"/>
      <c r="D941" s="11">
        <v>0.4</v>
      </c>
      <c r="E941" s="11">
        <v>0.38650000000000001</v>
      </c>
      <c r="F941" s="11">
        <v>0.39554264389354243</v>
      </c>
      <c r="G941" s="11">
        <v>0.5</v>
      </c>
      <c r="H941" s="11">
        <v>0.36244874999999999</v>
      </c>
      <c r="I941" s="11">
        <v>0.38</v>
      </c>
      <c r="J941" s="11">
        <v>0.54500000000000004</v>
      </c>
      <c r="K941" s="11">
        <v>0.36</v>
      </c>
      <c r="L941" s="15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239</v>
      </c>
      <c r="C942" s="29"/>
      <c r="D942" s="24">
        <v>6.0809419444881171E-17</v>
      </c>
      <c r="E942" s="24">
        <v>1.0342469079802311E-2</v>
      </c>
      <c r="F942" s="24">
        <v>6.688915761817865E-3</v>
      </c>
      <c r="G942" s="24">
        <v>4.0824829046386291E-2</v>
      </c>
      <c r="H942" s="24">
        <v>1.6219264522217593E-2</v>
      </c>
      <c r="I942" s="24">
        <v>1.0954451150103333E-2</v>
      </c>
      <c r="J942" s="24">
        <v>1.5491933384829636E-2</v>
      </c>
      <c r="K942" s="24">
        <v>6.324555320336764E-3</v>
      </c>
      <c r="L942" s="223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  <c r="X942" s="224"/>
      <c r="Y942" s="224"/>
      <c r="Z942" s="224"/>
      <c r="AA942" s="224"/>
      <c r="AB942" s="224"/>
      <c r="AC942" s="224"/>
      <c r="AD942" s="224"/>
      <c r="AE942" s="224"/>
      <c r="AF942" s="224"/>
      <c r="AG942" s="224"/>
      <c r="AH942" s="224"/>
      <c r="AI942" s="224"/>
      <c r="AJ942" s="224"/>
      <c r="AK942" s="224"/>
      <c r="AL942" s="224"/>
      <c r="AM942" s="224"/>
      <c r="AN942" s="224"/>
      <c r="AO942" s="224"/>
      <c r="AP942" s="224"/>
      <c r="AQ942" s="224"/>
      <c r="AR942" s="224"/>
      <c r="AS942" s="224"/>
      <c r="AT942" s="224"/>
      <c r="AU942" s="224"/>
      <c r="AV942" s="224"/>
      <c r="AW942" s="224"/>
      <c r="AX942" s="224"/>
      <c r="AY942" s="224"/>
      <c r="AZ942" s="224"/>
      <c r="BA942" s="224"/>
      <c r="BB942" s="224"/>
      <c r="BC942" s="224"/>
      <c r="BD942" s="224"/>
      <c r="BE942" s="224"/>
      <c r="BF942" s="224"/>
      <c r="BG942" s="224"/>
      <c r="BH942" s="224"/>
      <c r="BI942" s="224"/>
      <c r="BJ942" s="224"/>
      <c r="BK942" s="224"/>
      <c r="BL942" s="224"/>
      <c r="BM942" s="56"/>
    </row>
    <row r="943" spans="1:65">
      <c r="A943" s="30"/>
      <c r="B943" s="3" t="s">
        <v>87</v>
      </c>
      <c r="C943" s="29"/>
      <c r="D943" s="13">
        <v>1.5202354861220294E-16</v>
      </c>
      <c r="E943" s="13">
        <v>2.6713221902201406E-2</v>
      </c>
      <c r="F943" s="13">
        <v>1.6829657030902175E-2</v>
      </c>
      <c r="G943" s="13">
        <v>7.9015798154296032E-2</v>
      </c>
      <c r="H943" s="13">
        <v>4.4596777554918726E-2</v>
      </c>
      <c r="I943" s="13">
        <v>2.8827503026587722E-2</v>
      </c>
      <c r="J943" s="13">
        <v>2.8167151608781159E-2</v>
      </c>
      <c r="K943" s="13">
        <v>1.7568209223157681E-2</v>
      </c>
      <c r="L943" s="15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3" t="s">
        <v>240</v>
      </c>
      <c r="C944" s="29"/>
      <c r="D944" s="13">
        <v>5.9152773606746978E-2</v>
      </c>
      <c r="E944" s="13">
        <v>2.517162212019719E-2</v>
      </c>
      <c r="F944" s="13">
        <v>5.2395730427357012E-2</v>
      </c>
      <c r="G944" s="13">
        <v>0.36807233257538163</v>
      </c>
      <c r="H944" s="13">
        <v>-3.6999983720035545E-2</v>
      </c>
      <c r="I944" s="13">
        <v>6.1951349264095512E-3</v>
      </c>
      <c r="J944" s="13">
        <v>0.4563350637092769</v>
      </c>
      <c r="K944" s="13">
        <v>-4.6762503753927875E-2</v>
      </c>
      <c r="L944" s="15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46" t="s">
        <v>241</v>
      </c>
      <c r="C945" s="47"/>
      <c r="D945" s="45" t="s">
        <v>242</v>
      </c>
      <c r="E945" s="45">
        <v>0.14000000000000001</v>
      </c>
      <c r="F945" s="45">
        <v>0.55000000000000004</v>
      </c>
      <c r="G945" s="45" t="s">
        <v>242</v>
      </c>
      <c r="H945" s="45">
        <v>0.79</v>
      </c>
      <c r="I945" s="45">
        <v>0.14000000000000001</v>
      </c>
      <c r="J945" s="45">
        <v>6.65</v>
      </c>
      <c r="K945" s="45">
        <v>0.94</v>
      </c>
      <c r="L945" s="15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B946" s="31" t="s">
        <v>329</v>
      </c>
      <c r="C946" s="20"/>
      <c r="D946" s="20"/>
      <c r="E946" s="20"/>
      <c r="F946" s="20"/>
      <c r="G946" s="20"/>
      <c r="H946" s="20"/>
      <c r="I946" s="20"/>
      <c r="J946" s="20"/>
      <c r="K946" s="20"/>
      <c r="BM946" s="55"/>
    </row>
    <row r="947" spans="1:65">
      <c r="BM947" s="55"/>
    </row>
    <row r="948" spans="1:65" ht="15">
      <c r="B948" s="8" t="s">
        <v>596</v>
      </c>
      <c r="BM948" s="28" t="s">
        <v>67</v>
      </c>
    </row>
    <row r="949" spans="1:65" ht="15">
      <c r="A949" s="25" t="s">
        <v>27</v>
      </c>
      <c r="B949" s="18" t="s">
        <v>114</v>
      </c>
      <c r="C949" s="15" t="s">
        <v>115</v>
      </c>
      <c r="D949" s="16" t="s">
        <v>233</v>
      </c>
      <c r="E949" s="17" t="s">
        <v>233</v>
      </c>
      <c r="F949" s="17" t="s">
        <v>233</v>
      </c>
      <c r="G949" s="17" t="s">
        <v>233</v>
      </c>
      <c r="H949" s="17" t="s">
        <v>233</v>
      </c>
      <c r="I949" s="17" t="s">
        <v>233</v>
      </c>
      <c r="J949" s="17" t="s">
        <v>233</v>
      </c>
      <c r="K949" s="17" t="s">
        <v>233</v>
      </c>
      <c r="L949" s="17" t="s">
        <v>233</v>
      </c>
      <c r="M949" s="17" t="s">
        <v>233</v>
      </c>
      <c r="N949" s="17" t="s">
        <v>233</v>
      </c>
      <c r="O949" s="17" t="s">
        <v>233</v>
      </c>
      <c r="P949" s="17" t="s">
        <v>233</v>
      </c>
      <c r="Q949" s="17" t="s">
        <v>233</v>
      </c>
      <c r="R949" s="17" t="s">
        <v>233</v>
      </c>
      <c r="S949" s="17" t="s">
        <v>233</v>
      </c>
      <c r="T949" s="17" t="s">
        <v>233</v>
      </c>
      <c r="U949" s="17" t="s">
        <v>233</v>
      </c>
      <c r="V949" s="17" t="s">
        <v>233</v>
      </c>
      <c r="W949" s="17" t="s">
        <v>233</v>
      </c>
      <c r="X949" s="17" t="s">
        <v>233</v>
      </c>
      <c r="Y949" s="17" t="s">
        <v>233</v>
      </c>
      <c r="Z949" s="17" t="s">
        <v>233</v>
      </c>
      <c r="AA949" s="158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 t="s">
        <v>234</v>
      </c>
      <c r="C950" s="9" t="s">
        <v>234</v>
      </c>
      <c r="D950" s="155" t="s">
        <v>244</v>
      </c>
      <c r="E950" s="157" t="s">
        <v>245</v>
      </c>
      <c r="F950" s="157" t="s">
        <v>246</v>
      </c>
      <c r="G950" s="157" t="s">
        <v>247</v>
      </c>
      <c r="H950" s="157" t="s">
        <v>248</v>
      </c>
      <c r="I950" s="157" t="s">
        <v>249</v>
      </c>
      <c r="J950" s="157" t="s">
        <v>250</v>
      </c>
      <c r="K950" s="157" t="s">
        <v>251</v>
      </c>
      <c r="L950" s="157" t="s">
        <v>252</v>
      </c>
      <c r="M950" s="157" t="s">
        <v>254</v>
      </c>
      <c r="N950" s="157" t="s">
        <v>255</v>
      </c>
      <c r="O950" s="157" t="s">
        <v>256</v>
      </c>
      <c r="P950" s="157" t="s">
        <v>258</v>
      </c>
      <c r="Q950" s="157" t="s">
        <v>260</v>
      </c>
      <c r="R950" s="157" t="s">
        <v>261</v>
      </c>
      <c r="S950" s="157" t="s">
        <v>262</v>
      </c>
      <c r="T950" s="157" t="s">
        <v>263</v>
      </c>
      <c r="U950" s="157" t="s">
        <v>264</v>
      </c>
      <c r="V950" s="157" t="s">
        <v>266</v>
      </c>
      <c r="W950" s="157" t="s">
        <v>268</v>
      </c>
      <c r="X950" s="157" t="s">
        <v>269</v>
      </c>
      <c r="Y950" s="157" t="s">
        <v>270</v>
      </c>
      <c r="Z950" s="157" t="s">
        <v>271</v>
      </c>
      <c r="AA950" s="158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 t="s">
        <v>3</v>
      </c>
    </row>
    <row r="951" spans="1:65">
      <c r="A951" s="30"/>
      <c r="B951" s="19"/>
      <c r="C951" s="9"/>
      <c r="D951" s="10" t="s">
        <v>281</v>
      </c>
      <c r="E951" s="11" t="s">
        <v>281</v>
      </c>
      <c r="F951" s="11" t="s">
        <v>280</v>
      </c>
      <c r="G951" s="11" t="s">
        <v>280</v>
      </c>
      <c r="H951" s="11" t="s">
        <v>280</v>
      </c>
      <c r="I951" s="11" t="s">
        <v>280</v>
      </c>
      <c r="J951" s="11" t="s">
        <v>280</v>
      </c>
      <c r="K951" s="11" t="s">
        <v>280</v>
      </c>
      <c r="L951" s="11" t="s">
        <v>281</v>
      </c>
      <c r="M951" s="11" t="s">
        <v>280</v>
      </c>
      <c r="N951" s="11" t="s">
        <v>305</v>
      </c>
      <c r="O951" s="11" t="s">
        <v>280</v>
      </c>
      <c r="P951" s="11" t="s">
        <v>281</v>
      </c>
      <c r="Q951" s="11" t="s">
        <v>281</v>
      </c>
      <c r="R951" s="11" t="s">
        <v>281</v>
      </c>
      <c r="S951" s="11" t="s">
        <v>305</v>
      </c>
      <c r="T951" s="11" t="s">
        <v>281</v>
      </c>
      <c r="U951" s="11" t="s">
        <v>281</v>
      </c>
      <c r="V951" s="11" t="s">
        <v>280</v>
      </c>
      <c r="W951" s="11" t="s">
        <v>281</v>
      </c>
      <c r="X951" s="11" t="s">
        <v>281</v>
      </c>
      <c r="Y951" s="11" t="s">
        <v>281</v>
      </c>
      <c r="Z951" s="11" t="s">
        <v>280</v>
      </c>
      <c r="AA951" s="158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3</v>
      </c>
    </row>
    <row r="952" spans="1:65">
      <c r="A952" s="30"/>
      <c r="B952" s="19"/>
      <c r="C952" s="9"/>
      <c r="D952" s="26" t="s">
        <v>306</v>
      </c>
      <c r="E952" s="26" t="s">
        <v>306</v>
      </c>
      <c r="F952" s="26" t="s">
        <v>306</v>
      </c>
      <c r="G952" s="26" t="s">
        <v>306</v>
      </c>
      <c r="H952" s="26" t="s">
        <v>306</v>
      </c>
      <c r="I952" s="26" t="s">
        <v>306</v>
      </c>
      <c r="J952" s="26" t="s">
        <v>306</v>
      </c>
      <c r="K952" s="26" t="s">
        <v>306</v>
      </c>
      <c r="L952" s="26" t="s">
        <v>306</v>
      </c>
      <c r="M952" s="26" t="s">
        <v>277</v>
      </c>
      <c r="N952" s="26" t="s">
        <v>307</v>
      </c>
      <c r="O952" s="26" t="s">
        <v>308</v>
      </c>
      <c r="P952" s="26" t="s">
        <v>307</v>
      </c>
      <c r="Q952" s="26" t="s">
        <v>307</v>
      </c>
      <c r="R952" s="26" t="s">
        <v>309</v>
      </c>
      <c r="S952" s="26" t="s">
        <v>309</v>
      </c>
      <c r="T952" s="26" t="s">
        <v>306</v>
      </c>
      <c r="U952" s="26" t="s">
        <v>308</v>
      </c>
      <c r="V952" s="26" t="s">
        <v>309</v>
      </c>
      <c r="W952" s="26" t="s">
        <v>309</v>
      </c>
      <c r="X952" s="26" t="s">
        <v>309</v>
      </c>
      <c r="Y952" s="26" t="s">
        <v>306</v>
      </c>
      <c r="Z952" s="26" t="s">
        <v>308</v>
      </c>
      <c r="AA952" s="158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3</v>
      </c>
    </row>
    <row r="953" spans="1:65">
      <c r="A953" s="30"/>
      <c r="B953" s="18">
        <v>1</v>
      </c>
      <c r="C953" s="14">
        <v>1</v>
      </c>
      <c r="D953" s="240">
        <v>6</v>
      </c>
      <c r="E953" s="239">
        <v>7.0000000000000007E-2</v>
      </c>
      <c r="F953" s="240">
        <v>1</v>
      </c>
      <c r="G953" s="239">
        <v>0.08</v>
      </c>
      <c r="H953" s="239">
        <v>7.0000000000000007E-2</v>
      </c>
      <c r="I953" s="240">
        <v>0.11</v>
      </c>
      <c r="J953" s="239">
        <v>7.0000000000000007E-2</v>
      </c>
      <c r="K953" s="239">
        <v>0.05</v>
      </c>
      <c r="L953" s="239">
        <v>0.1</v>
      </c>
      <c r="M953" s="239">
        <v>0.08</v>
      </c>
      <c r="N953" s="240" t="s">
        <v>108</v>
      </c>
      <c r="O953" s="240" t="s">
        <v>109</v>
      </c>
      <c r="P953" s="239">
        <v>0.10710915797809983</v>
      </c>
      <c r="Q953" s="239">
        <v>0.08</v>
      </c>
      <c r="R953" s="240">
        <v>0.1</v>
      </c>
      <c r="S953" s="240" t="s">
        <v>97</v>
      </c>
      <c r="T953" s="239">
        <v>0.06</v>
      </c>
      <c r="U953" s="239">
        <v>0.13</v>
      </c>
      <c r="V953" s="239">
        <v>7.0000000000000007E-2</v>
      </c>
      <c r="W953" s="239">
        <v>0.08</v>
      </c>
      <c r="X953" s="239">
        <v>0.09</v>
      </c>
      <c r="Y953" s="239">
        <v>0.1</v>
      </c>
      <c r="Z953" s="239">
        <v>0.09</v>
      </c>
      <c r="AA953" s="223"/>
      <c r="AB953" s="224"/>
      <c r="AC953" s="224"/>
      <c r="AD953" s="224"/>
      <c r="AE953" s="224"/>
      <c r="AF953" s="224"/>
      <c r="AG953" s="224"/>
      <c r="AH953" s="224"/>
      <c r="AI953" s="224"/>
      <c r="AJ953" s="224"/>
      <c r="AK953" s="224"/>
      <c r="AL953" s="224"/>
      <c r="AM953" s="224"/>
      <c r="AN953" s="224"/>
      <c r="AO953" s="224"/>
      <c r="AP953" s="224"/>
      <c r="AQ953" s="224"/>
      <c r="AR953" s="224"/>
      <c r="AS953" s="224"/>
      <c r="AT953" s="224"/>
      <c r="AU953" s="224"/>
      <c r="AV953" s="224"/>
      <c r="AW953" s="224"/>
      <c r="AX953" s="224"/>
      <c r="AY953" s="224"/>
      <c r="AZ953" s="224"/>
      <c r="BA953" s="224"/>
      <c r="BB953" s="224"/>
      <c r="BC953" s="224"/>
      <c r="BD953" s="224"/>
      <c r="BE953" s="224"/>
      <c r="BF953" s="224"/>
      <c r="BG953" s="224"/>
      <c r="BH953" s="224"/>
      <c r="BI953" s="224"/>
      <c r="BJ953" s="224"/>
      <c r="BK953" s="224"/>
      <c r="BL953" s="224"/>
      <c r="BM953" s="241">
        <v>1</v>
      </c>
    </row>
    <row r="954" spans="1:65">
      <c r="A954" s="30"/>
      <c r="B954" s="19">
        <v>1</v>
      </c>
      <c r="C954" s="9">
        <v>2</v>
      </c>
      <c r="D954" s="243">
        <v>7</v>
      </c>
      <c r="E954" s="24">
        <v>0.08</v>
      </c>
      <c r="F954" s="243">
        <v>2.2000000000000002</v>
      </c>
      <c r="G954" s="24">
        <v>0.09</v>
      </c>
      <c r="H954" s="24">
        <v>7.0000000000000007E-2</v>
      </c>
      <c r="I954" s="243">
        <v>0.11</v>
      </c>
      <c r="J954" s="24">
        <v>7.0000000000000007E-2</v>
      </c>
      <c r="K954" s="24">
        <v>0.09</v>
      </c>
      <c r="L954" s="24">
        <v>0.09</v>
      </c>
      <c r="M954" s="24">
        <v>0.08</v>
      </c>
      <c r="N954" s="243" t="s">
        <v>108</v>
      </c>
      <c r="O954" s="243" t="s">
        <v>109</v>
      </c>
      <c r="P954" s="24">
        <v>7.7988136270884703E-2</v>
      </c>
      <c r="Q954" s="24">
        <v>0.09</v>
      </c>
      <c r="R954" s="243" t="s">
        <v>110</v>
      </c>
      <c r="S954" s="243" t="s">
        <v>97</v>
      </c>
      <c r="T954" s="24">
        <v>0.08</v>
      </c>
      <c r="U954" s="24">
        <v>0.12</v>
      </c>
      <c r="V954" s="24">
        <v>0.08</v>
      </c>
      <c r="W954" s="24">
        <v>0.09</v>
      </c>
      <c r="X954" s="24">
        <v>0.08</v>
      </c>
      <c r="Y954" s="24">
        <v>0.09</v>
      </c>
      <c r="Z954" s="24">
        <v>0.08</v>
      </c>
      <c r="AA954" s="223"/>
      <c r="AB954" s="224"/>
      <c r="AC954" s="224"/>
      <c r="AD954" s="224"/>
      <c r="AE954" s="224"/>
      <c r="AF954" s="224"/>
      <c r="AG954" s="224"/>
      <c r="AH954" s="224"/>
      <c r="AI954" s="224"/>
      <c r="AJ954" s="224"/>
      <c r="AK954" s="224"/>
      <c r="AL954" s="224"/>
      <c r="AM954" s="224"/>
      <c r="AN954" s="224"/>
      <c r="AO954" s="224"/>
      <c r="AP954" s="224"/>
      <c r="AQ954" s="224"/>
      <c r="AR954" s="224"/>
      <c r="AS954" s="224"/>
      <c r="AT954" s="224"/>
      <c r="AU954" s="224"/>
      <c r="AV954" s="224"/>
      <c r="AW954" s="224"/>
      <c r="AX954" s="224"/>
      <c r="AY954" s="224"/>
      <c r="AZ954" s="224"/>
      <c r="BA954" s="224"/>
      <c r="BB954" s="224"/>
      <c r="BC954" s="224"/>
      <c r="BD954" s="224"/>
      <c r="BE954" s="224"/>
      <c r="BF954" s="224"/>
      <c r="BG954" s="224"/>
      <c r="BH954" s="224"/>
      <c r="BI954" s="224"/>
      <c r="BJ954" s="224"/>
      <c r="BK954" s="224"/>
      <c r="BL954" s="224"/>
      <c r="BM954" s="241">
        <v>15</v>
      </c>
    </row>
    <row r="955" spans="1:65">
      <c r="A955" s="30"/>
      <c r="B955" s="19">
        <v>1</v>
      </c>
      <c r="C955" s="9">
        <v>3</v>
      </c>
      <c r="D955" s="243">
        <v>7</v>
      </c>
      <c r="E955" s="24">
        <v>0.09</v>
      </c>
      <c r="F955" s="243">
        <v>1.1000000000000001</v>
      </c>
      <c r="G955" s="24">
        <v>0.09</v>
      </c>
      <c r="H955" s="24">
        <v>0.08</v>
      </c>
      <c r="I955" s="243">
        <v>0.09</v>
      </c>
      <c r="J955" s="24">
        <v>0.05</v>
      </c>
      <c r="K955" s="24">
        <v>0.06</v>
      </c>
      <c r="L955" s="24">
        <v>7.0000000000000007E-2</v>
      </c>
      <c r="M955" s="24">
        <v>0.08</v>
      </c>
      <c r="N955" s="243" t="s">
        <v>108</v>
      </c>
      <c r="O955" s="243" t="s">
        <v>109</v>
      </c>
      <c r="P955" s="24">
        <v>8.5169594342418498E-2</v>
      </c>
      <c r="Q955" s="24">
        <v>0.08</v>
      </c>
      <c r="R955" s="243" t="s">
        <v>110</v>
      </c>
      <c r="S955" s="243" t="s">
        <v>97</v>
      </c>
      <c r="T955" s="24">
        <v>0.08</v>
      </c>
      <c r="U955" s="24">
        <v>0.1</v>
      </c>
      <c r="V955" s="24">
        <v>7.0000000000000007E-2</v>
      </c>
      <c r="W955" s="24">
        <v>0.1</v>
      </c>
      <c r="X955" s="24">
        <v>0.09</v>
      </c>
      <c r="Y955" s="24">
        <v>0.09</v>
      </c>
      <c r="Z955" s="24">
        <v>7.0000000000000007E-2</v>
      </c>
      <c r="AA955" s="223"/>
      <c r="AB955" s="224"/>
      <c r="AC955" s="224"/>
      <c r="AD955" s="224"/>
      <c r="AE955" s="224"/>
      <c r="AF955" s="224"/>
      <c r="AG955" s="224"/>
      <c r="AH955" s="224"/>
      <c r="AI955" s="224"/>
      <c r="AJ955" s="224"/>
      <c r="AK955" s="224"/>
      <c r="AL955" s="224"/>
      <c r="AM955" s="224"/>
      <c r="AN955" s="224"/>
      <c r="AO955" s="224"/>
      <c r="AP955" s="224"/>
      <c r="AQ955" s="224"/>
      <c r="AR955" s="224"/>
      <c r="AS955" s="224"/>
      <c r="AT955" s="224"/>
      <c r="AU955" s="224"/>
      <c r="AV955" s="224"/>
      <c r="AW955" s="224"/>
      <c r="AX955" s="224"/>
      <c r="AY955" s="224"/>
      <c r="AZ955" s="224"/>
      <c r="BA955" s="224"/>
      <c r="BB955" s="224"/>
      <c r="BC955" s="224"/>
      <c r="BD955" s="224"/>
      <c r="BE955" s="224"/>
      <c r="BF955" s="224"/>
      <c r="BG955" s="224"/>
      <c r="BH955" s="224"/>
      <c r="BI955" s="224"/>
      <c r="BJ955" s="224"/>
      <c r="BK955" s="224"/>
      <c r="BL955" s="224"/>
      <c r="BM955" s="241">
        <v>16</v>
      </c>
    </row>
    <row r="956" spans="1:65">
      <c r="A956" s="30"/>
      <c r="B956" s="19">
        <v>1</v>
      </c>
      <c r="C956" s="9">
        <v>4</v>
      </c>
      <c r="D956" s="243">
        <v>7</v>
      </c>
      <c r="E956" s="24">
        <v>0.08</v>
      </c>
      <c r="F956" s="243">
        <v>1.4</v>
      </c>
      <c r="G956" s="24">
        <v>0.08</v>
      </c>
      <c r="H956" s="24">
        <v>0.08</v>
      </c>
      <c r="I956" s="243">
        <v>0.11</v>
      </c>
      <c r="J956" s="24">
        <v>0.06</v>
      </c>
      <c r="K956" s="24">
        <v>0.08</v>
      </c>
      <c r="L956" s="24">
        <v>0.11</v>
      </c>
      <c r="M956" s="24">
        <v>0.09</v>
      </c>
      <c r="N956" s="243" t="s">
        <v>108</v>
      </c>
      <c r="O956" s="243" t="s">
        <v>109</v>
      </c>
      <c r="P956" s="24">
        <v>0.11996833559625975</v>
      </c>
      <c r="Q956" s="24">
        <v>0.08</v>
      </c>
      <c r="R956" s="243" t="s">
        <v>110</v>
      </c>
      <c r="S956" s="243" t="s">
        <v>97</v>
      </c>
      <c r="T956" s="24">
        <v>0.11</v>
      </c>
      <c r="U956" s="24">
        <v>0.09</v>
      </c>
      <c r="V956" s="24">
        <v>0.08</v>
      </c>
      <c r="W956" s="24">
        <v>0.09</v>
      </c>
      <c r="X956" s="24">
        <v>0.1</v>
      </c>
      <c r="Y956" s="24">
        <v>0.09</v>
      </c>
      <c r="Z956" s="24">
        <v>0.09</v>
      </c>
      <c r="AA956" s="223"/>
      <c r="AB956" s="224"/>
      <c r="AC956" s="224"/>
      <c r="AD956" s="224"/>
      <c r="AE956" s="224"/>
      <c r="AF956" s="224"/>
      <c r="AG956" s="224"/>
      <c r="AH956" s="224"/>
      <c r="AI956" s="224"/>
      <c r="AJ956" s="224"/>
      <c r="AK956" s="224"/>
      <c r="AL956" s="224"/>
      <c r="AM956" s="224"/>
      <c r="AN956" s="224"/>
      <c r="AO956" s="224"/>
      <c r="AP956" s="224"/>
      <c r="AQ956" s="224"/>
      <c r="AR956" s="224"/>
      <c r="AS956" s="224"/>
      <c r="AT956" s="224"/>
      <c r="AU956" s="224"/>
      <c r="AV956" s="224"/>
      <c r="AW956" s="224"/>
      <c r="AX956" s="224"/>
      <c r="AY956" s="224"/>
      <c r="AZ956" s="224"/>
      <c r="BA956" s="224"/>
      <c r="BB956" s="224"/>
      <c r="BC956" s="224"/>
      <c r="BD956" s="224"/>
      <c r="BE956" s="224"/>
      <c r="BF956" s="224"/>
      <c r="BG956" s="224"/>
      <c r="BH956" s="224"/>
      <c r="BI956" s="224"/>
      <c r="BJ956" s="224"/>
      <c r="BK956" s="224"/>
      <c r="BL956" s="224"/>
      <c r="BM956" s="241">
        <v>8.3574034042034451E-2</v>
      </c>
    </row>
    <row r="957" spans="1:65">
      <c r="A957" s="30"/>
      <c r="B957" s="19">
        <v>1</v>
      </c>
      <c r="C957" s="9">
        <v>5</v>
      </c>
      <c r="D957" s="243">
        <v>7</v>
      </c>
      <c r="E957" s="24">
        <v>0.09</v>
      </c>
      <c r="F957" s="243">
        <v>2.1</v>
      </c>
      <c r="G957" s="24">
        <v>0.1</v>
      </c>
      <c r="H957" s="24">
        <v>7.0000000000000007E-2</v>
      </c>
      <c r="I957" s="243">
        <v>0.12</v>
      </c>
      <c r="J957" s="24">
        <v>0.08</v>
      </c>
      <c r="K957" s="24">
        <v>0.09</v>
      </c>
      <c r="L957" s="24">
        <v>0.06</v>
      </c>
      <c r="M957" s="24">
        <v>7.0000000000000007E-2</v>
      </c>
      <c r="N957" s="243" t="s">
        <v>108</v>
      </c>
      <c r="O957" s="243" t="s">
        <v>109</v>
      </c>
      <c r="P957" s="24">
        <v>0.11560532872317519</v>
      </c>
      <c r="Q957" s="24">
        <v>7.0000000000000007E-2</v>
      </c>
      <c r="R957" s="243">
        <v>0.1</v>
      </c>
      <c r="S957" s="243" t="s">
        <v>97</v>
      </c>
      <c r="T957" s="24">
        <v>0.09</v>
      </c>
      <c r="U957" s="24">
        <v>0.08</v>
      </c>
      <c r="V957" s="24">
        <v>0.08</v>
      </c>
      <c r="W957" s="24">
        <v>0.06</v>
      </c>
      <c r="X957" s="24">
        <v>0.09</v>
      </c>
      <c r="Y957" s="24">
        <v>0.1</v>
      </c>
      <c r="Z957" s="24">
        <v>0.08</v>
      </c>
      <c r="AA957" s="223"/>
      <c r="AB957" s="224"/>
      <c r="AC957" s="224"/>
      <c r="AD957" s="224"/>
      <c r="AE957" s="224"/>
      <c r="AF957" s="224"/>
      <c r="AG957" s="224"/>
      <c r="AH957" s="224"/>
      <c r="AI957" s="224"/>
      <c r="AJ957" s="224"/>
      <c r="AK957" s="224"/>
      <c r="AL957" s="224"/>
      <c r="AM957" s="224"/>
      <c r="AN957" s="224"/>
      <c r="AO957" s="224"/>
      <c r="AP957" s="224"/>
      <c r="AQ957" s="224"/>
      <c r="AR957" s="224"/>
      <c r="AS957" s="224"/>
      <c r="AT957" s="224"/>
      <c r="AU957" s="224"/>
      <c r="AV957" s="224"/>
      <c r="AW957" s="224"/>
      <c r="AX957" s="224"/>
      <c r="AY957" s="224"/>
      <c r="AZ957" s="224"/>
      <c r="BA957" s="224"/>
      <c r="BB957" s="224"/>
      <c r="BC957" s="224"/>
      <c r="BD957" s="224"/>
      <c r="BE957" s="224"/>
      <c r="BF957" s="224"/>
      <c r="BG957" s="224"/>
      <c r="BH957" s="224"/>
      <c r="BI957" s="224"/>
      <c r="BJ957" s="224"/>
      <c r="BK957" s="224"/>
      <c r="BL957" s="224"/>
      <c r="BM957" s="241">
        <v>108</v>
      </c>
    </row>
    <row r="958" spans="1:65">
      <c r="A958" s="30"/>
      <c r="B958" s="19">
        <v>1</v>
      </c>
      <c r="C958" s="9">
        <v>6</v>
      </c>
      <c r="D958" s="243">
        <v>7</v>
      </c>
      <c r="E958" s="24">
        <v>0.08</v>
      </c>
      <c r="F958" s="243">
        <v>2.2000000000000002</v>
      </c>
      <c r="G958" s="24">
        <v>0.09</v>
      </c>
      <c r="H958" s="24">
        <v>7.0000000000000007E-2</v>
      </c>
      <c r="I958" s="242">
        <v>7.0000000000000007E-2</v>
      </c>
      <c r="J958" s="24">
        <v>7.0000000000000007E-2</v>
      </c>
      <c r="K958" s="24">
        <v>0.05</v>
      </c>
      <c r="L958" s="24">
        <v>0.09</v>
      </c>
      <c r="M958" s="24">
        <v>0.08</v>
      </c>
      <c r="N958" s="243" t="s">
        <v>108</v>
      </c>
      <c r="O958" s="243" t="s">
        <v>109</v>
      </c>
      <c r="P958" s="24">
        <v>0.11726671512446973</v>
      </c>
      <c r="Q958" s="24">
        <v>0.08</v>
      </c>
      <c r="R958" s="243" t="s">
        <v>110</v>
      </c>
      <c r="S958" s="243" t="s">
        <v>97</v>
      </c>
      <c r="T958" s="24">
        <v>0.05</v>
      </c>
      <c r="U958" s="24">
        <v>0.1</v>
      </c>
      <c r="V958" s="24">
        <v>0.08</v>
      </c>
      <c r="W958" s="24">
        <v>0.06</v>
      </c>
      <c r="X958" s="24">
        <v>0.08</v>
      </c>
      <c r="Y958" s="24">
        <v>0.09</v>
      </c>
      <c r="Z958" s="24">
        <v>0.11</v>
      </c>
      <c r="AA958" s="223"/>
      <c r="AB958" s="224"/>
      <c r="AC958" s="224"/>
      <c r="AD958" s="224"/>
      <c r="AE958" s="224"/>
      <c r="AF958" s="224"/>
      <c r="AG958" s="224"/>
      <c r="AH958" s="224"/>
      <c r="AI958" s="224"/>
      <c r="AJ958" s="224"/>
      <c r="AK958" s="224"/>
      <c r="AL958" s="224"/>
      <c r="AM958" s="224"/>
      <c r="AN958" s="224"/>
      <c r="AO958" s="224"/>
      <c r="AP958" s="224"/>
      <c r="AQ958" s="224"/>
      <c r="AR958" s="224"/>
      <c r="AS958" s="224"/>
      <c r="AT958" s="224"/>
      <c r="AU958" s="224"/>
      <c r="AV958" s="224"/>
      <c r="AW958" s="224"/>
      <c r="AX958" s="224"/>
      <c r="AY958" s="224"/>
      <c r="AZ958" s="224"/>
      <c r="BA958" s="224"/>
      <c r="BB958" s="224"/>
      <c r="BC958" s="224"/>
      <c r="BD958" s="224"/>
      <c r="BE958" s="224"/>
      <c r="BF958" s="224"/>
      <c r="BG958" s="224"/>
      <c r="BH958" s="224"/>
      <c r="BI958" s="224"/>
      <c r="BJ958" s="224"/>
      <c r="BK958" s="224"/>
      <c r="BL958" s="224"/>
      <c r="BM958" s="56"/>
    </row>
    <row r="959" spans="1:65">
      <c r="A959" s="30"/>
      <c r="B959" s="20" t="s">
        <v>237</v>
      </c>
      <c r="C959" s="12"/>
      <c r="D959" s="244">
        <v>6.833333333333333</v>
      </c>
      <c r="E959" s="244">
        <v>8.1666666666666679E-2</v>
      </c>
      <c r="F959" s="244">
        <v>1.6666666666666667</v>
      </c>
      <c r="G959" s="244">
        <v>8.8333333333333333E-2</v>
      </c>
      <c r="H959" s="244">
        <v>7.3333333333333348E-2</v>
      </c>
      <c r="I959" s="244">
        <v>0.10166666666666668</v>
      </c>
      <c r="J959" s="244">
        <v>6.6666666666666666E-2</v>
      </c>
      <c r="K959" s="244">
        <v>6.9999999999999993E-2</v>
      </c>
      <c r="L959" s="244">
        <v>8.666666666666667E-2</v>
      </c>
      <c r="M959" s="244">
        <v>0.08</v>
      </c>
      <c r="N959" s="244" t="s">
        <v>743</v>
      </c>
      <c r="O959" s="244" t="s">
        <v>743</v>
      </c>
      <c r="P959" s="244">
        <v>0.10385121133921794</v>
      </c>
      <c r="Q959" s="244">
        <v>0.08</v>
      </c>
      <c r="R959" s="244">
        <v>0.1</v>
      </c>
      <c r="S959" s="244" t="s">
        <v>743</v>
      </c>
      <c r="T959" s="244">
        <v>7.8333333333333338E-2</v>
      </c>
      <c r="U959" s="244">
        <v>0.10333333333333332</v>
      </c>
      <c r="V959" s="244">
        <v>7.6666666666666675E-2</v>
      </c>
      <c r="W959" s="244">
        <v>0.08</v>
      </c>
      <c r="X959" s="244">
        <v>8.8333333333333319E-2</v>
      </c>
      <c r="Y959" s="244">
        <v>9.3333333333333324E-2</v>
      </c>
      <c r="Z959" s="244">
        <v>8.666666666666667E-2</v>
      </c>
      <c r="AA959" s="223"/>
      <c r="AB959" s="224"/>
      <c r="AC959" s="224"/>
      <c r="AD959" s="224"/>
      <c r="AE959" s="224"/>
      <c r="AF959" s="224"/>
      <c r="AG959" s="224"/>
      <c r="AH959" s="224"/>
      <c r="AI959" s="224"/>
      <c r="AJ959" s="224"/>
      <c r="AK959" s="224"/>
      <c r="AL959" s="224"/>
      <c r="AM959" s="224"/>
      <c r="AN959" s="224"/>
      <c r="AO959" s="224"/>
      <c r="AP959" s="224"/>
      <c r="AQ959" s="224"/>
      <c r="AR959" s="224"/>
      <c r="AS959" s="224"/>
      <c r="AT959" s="224"/>
      <c r="AU959" s="224"/>
      <c r="AV959" s="224"/>
      <c r="AW959" s="224"/>
      <c r="AX959" s="224"/>
      <c r="AY959" s="224"/>
      <c r="AZ959" s="224"/>
      <c r="BA959" s="224"/>
      <c r="BB959" s="224"/>
      <c r="BC959" s="224"/>
      <c r="BD959" s="224"/>
      <c r="BE959" s="224"/>
      <c r="BF959" s="224"/>
      <c r="BG959" s="224"/>
      <c r="BH959" s="224"/>
      <c r="BI959" s="224"/>
      <c r="BJ959" s="224"/>
      <c r="BK959" s="224"/>
      <c r="BL959" s="224"/>
      <c r="BM959" s="56"/>
    </row>
    <row r="960" spans="1:65">
      <c r="A960" s="30"/>
      <c r="B960" s="3" t="s">
        <v>238</v>
      </c>
      <c r="C960" s="29"/>
      <c r="D960" s="24">
        <v>7</v>
      </c>
      <c r="E960" s="24">
        <v>0.08</v>
      </c>
      <c r="F960" s="24">
        <v>1.75</v>
      </c>
      <c r="G960" s="24">
        <v>0.09</v>
      </c>
      <c r="H960" s="24">
        <v>7.0000000000000007E-2</v>
      </c>
      <c r="I960" s="24">
        <v>0.11</v>
      </c>
      <c r="J960" s="24">
        <v>7.0000000000000007E-2</v>
      </c>
      <c r="K960" s="24">
        <v>7.0000000000000007E-2</v>
      </c>
      <c r="L960" s="24">
        <v>0.09</v>
      </c>
      <c r="M960" s="24">
        <v>0.08</v>
      </c>
      <c r="N960" s="24" t="s">
        <v>743</v>
      </c>
      <c r="O960" s="24" t="s">
        <v>743</v>
      </c>
      <c r="P960" s="24">
        <v>0.11135724335063751</v>
      </c>
      <c r="Q960" s="24">
        <v>0.08</v>
      </c>
      <c r="R960" s="24">
        <v>0.1</v>
      </c>
      <c r="S960" s="24" t="s">
        <v>743</v>
      </c>
      <c r="T960" s="24">
        <v>0.08</v>
      </c>
      <c r="U960" s="24">
        <v>0.1</v>
      </c>
      <c r="V960" s="24">
        <v>0.08</v>
      </c>
      <c r="W960" s="24">
        <v>8.4999999999999992E-2</v>
      </c>
      <c r="X960" s="24">
        <v>0.09</v>
      </c>
      <c r="Y960" s="24">
        <v>0.09</v>
      </c>
      <c r="Z960" s="24">
        <v>8.4999999999999992E-2</v>
      </c>
      <c r="AA960" s="223"/>
      <c r="AB960" s="224"/>
      <c r="AC960" s="224"/>
      <c r="AD960" s="224"/>
      <c r="AE960" s="224"/>
      <c r="AF960" s="224"/>
      <c r="AG960" s="224"/>
      <c r="AH960" s="224"/>
      <c r="AI960" s="224"/>
      <c r="AJ960" s="224"/>
      <c r="AK960" s="224"/>
      <c r="AL960" s="224"/>
      <c r="AM960" s="224"/>
      <c r="AN960" s="224"/>
      <c r="AO960" s="224"/>
      <c r="AP960" s="224"/>
      <c r="AQ960" s="224"/>
      <c r="AR960" s="224"/>
      <c r="AS960" s="224"/>
      <c r="AT960" s="224"/>
      <c r="AU960" s="224"/>
      <c r="AV960" s="224"/>
      <c r="AW960" s="224"/>
      <c r="AX960" s="224"/>
      <c r="AY960" s="224"/>
      <c r="AZ960" s="224"/>
      <c r="BA960" s="224"/>
      <c r="BB960" s="224"/>
      <c r="BC960" s="224"/>
      <c r="BD960" s="224"/>
      <c r="BE960" s="224"/>
      <c r="BF960" s="224"/>
      <c r="BG960" s="224"/>
      <c r="BH960" s="224"/>
      <c r="BI960" s="224"/>
      <c r="BJ960" s="224"/>
      <c r="BK960" s="224"/>
      <c r="BL960" s="224"/>
      <c r="BM960" s="56"/>
    </row>
    <row r="961" spans="1:65">
      <c r="A961" s="30"/>
      <c r="B961" s="3" t="s">
        <v>239</v>
      </c>
      <c r="C961" s="29"/>
      <c r="D961" s="24">
        <v>0.40824829046386302</v>
      </c>
      <c r="E961" s="24">
        <v>7.527726527090807E-3</v>
      </c>
      <c r="F961" s="24">
        <v>0.56450568346710805</v>
      </c>
      <c r="G961" s="24">
        <v>7.5277265270908104E-3</v>
      </c>
      <c r="H961" s="24">
        <v>5.1639777949432199E-3</v>
      </c>
      <c r="I961" s="24">
        <v>1.8348478592697039E-2</v>
      </c>
      <c r="J961" s="24">
        <v>1.0327955589886414E-2</v>
      </c>
      <c r="K961" s="24">
        <v>1.8973665961010293E-2</v>
      </c>
      <c r="L961" s="24">
        <v>1.8618986725025273E-2</v>
      </c>
      <c r="M961" s="24">
        <v>6.3245553203367553E-3</v>
      </c>
      <c r="N961" s="24" t="s">
        <v>743</v>
      </c>
      <c r="O961" s="24" t="s">
        <v>743</v>
      </c>
      <c r="P961" s="24">
        <v>1.7924354345482181E-2</v>
      </c>
      <c r="Q961" s="24">
        <v>6.3245553203367553E-3</v>
      </c>
      <c r="R961" s="24">
        <v>0</v>
      </c>
      <c r="S961" s="24" t="s">
        <v>743</v>
      </c>
      <c r="T961" s="24">
        <v>2.1369760566432802E-2</v>
      </c>
      <c r="U961" s="24">
        <v>1.8618986725025349E-2</v>
      </c>
      <c r="V961" s="24">
        <v>5.1639777949432199E-3</v>
      </c>
      <c r="W961" s="24">
        <v>1.6733200530681544E-2</v>
      </c>
      <c r="X961" s="24">
        <v>7.5277265270908104E-3</v>
      </c>
      <c r="Y961" s="24">
        <v>5.1639777949432277E-3</v>
      </c>
      <c r="Z961" s="24">
        <v>1.3662601021279424E-2</v>
      </c>
      <c r="AA961" s="223"/>
      <c r="AB961" s="224"/>
      <c r="AC961" s="224"/>
      <c r="AD961" s="224"/>
      <c r="AE961" s="224"/>
      <c r="AF961" s="224"/>
      <c r="AG961" s="224"/>
      <c r="AH961" s="224"/>
      <c r="AI961" s="224"/>
      <c r="AJ961" s="224"/>
      <c r="AK961" s="224"/>
      <c r="AL961" s="224"/>
      <c r="AM961" s="224"/>
      <c r="AN961" s="224"/>
      <c r="AO961" s="224"/>
      <c r="AP961" s="224"/>
      <c r="AQ961" s="224"/>
      <c r="AR961" s="224"/>
      <c r="AS961" s="224"/>
      <c r="AT961" s="224"/>
      <c r="AU961" s="224"/>
      <c r="AV961" s="224"/>
      <c r="AW961" s="224"/>
      <c r="AX961" s="224"/>
      <c r="AY961" s="224"/>
      <c r="AZ961" s="224"/>
      <c r="BA961" s="224"/>
      <c r="BB961" s="224"/>
      <c r="BC961" s="224"/>
      <c r="BD961" s="224"/>
      <c r="BE961" s="224"/>
      <c r="BF961" s="224"/>
      <c r="BG961" s="224"/>
      <c r="BH961" s="224"/>
      <c r="BI961" s="224"/>
      <c r="BJ961" s="224"/>
      <c r="BK961" s="224"/>
      <c r="BL961" s="224"/>
      <c r="BM961" s="56"/>
    </row>
    <row r="962" spans="1:65">
      <c r="A962" s="30"/>
      <c r="B962" s="3" t="s">
        <v>87</v>
      </c>
      <c r="C962" s="29"/>
      <c r="D962" s="13">
        <v>5.9743652263004349E-2</v>
      </c>
      <c r="E962" s="13">
        <v>9.217624318886701E-2</v>
      </c>
      <c r="F962" s="13">
        <v>0.33870341008026483</v>
      </c>
      <c r="G962" s="13">
        <v>8.5219545589707291E-2</v>
      </c>
      <c r="H962" s="13">
        <v>7.0417879021952984E-2</v>
      </c>
      <c r="I962" s="13">
        <v>0.18047683861669214</v>
      </c>
      <c r="J962" s="13">
        <v>0.1549193338482962</v>
      </c>
      <c r="K962" s="13">
        <v>0.27105237087157563</v>
      </c>
      <c r="L962" s="13">
        <v>0.21483446221183006</v>
      </c>
      <c r="M962" s="13">
        <v>7.9056941504209444E-2</v>
      </c>
      <c r="N962" s="13" t="s">
        <v>743</v>
      </c>
      <c r="O962" s="13" t="s">
        <v>743</v>
      </c>
      <c r="P962" s="13">
        <v>0.17259648794017776</v>
      </c>
      <c r="Q962" s="13">
        <v>7.9056941504209444E-2</v>
      </c>
      <c r="R962" s="13">
        <v>0</v>
      </c>
      <c r="S962" s="13" t="s">
        <v>743</v>
      </c>
      <c r="T962" s="13">
        <v>0.27280545403956769</v>
      </c>
      <c r="U962" s="13">
        <v>0.18018374250024535</v>
      </c>
      <c r="V962" s="13">
        <v>6.7356232107955036E-2</v>
      </c>
      <c r="W962" s="13">
        <v>0.20916500663351931</v>
      </c>
      <c r="X962" s="13">
        <v>8.5219545589707305E-2</v>
      </c>
      <c r="Y962" s="13">
        <v>5.5328333517248876E-2</v>
      </c>
      <c r="Z962" s="13">
        <v>0.15764539639937797</v>
      </c>
      <c r="AA962" s="158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3" t="s">
        <v>240</v>
      </c>
      <c r="C963" s="29"/>
      <c r="D963" s="13">
        <v>80.76383265041909</v>
      </c>
      <c r="E963" s="13">
        <v>-2.2822487836454575E-2</v>
      </c>
      <c r="F963" s="13">
        <v>18.942398207419291</v>
      </c>
      <c r="G963" s="13">
        <v>5.6947104993222419E-2</v>
      </c>
      <c r="H963" s="13">
        <v>-0.12253447887355096</v>
      </c>
      <c r="I963" s="13">
        <v>0.21648629065257707</v>
      </c>
      <c r="J963" s="13">
        <v>-0.20230407170322839</v>
      </c>
      <c r="K963" s="13">
        <v>-0.16241927528838984</v>
      </c>
      <c r="L963" s="13">
        <v>3.7004706785803254E-2</v>
      </c>
      <c r="M963" s="13">
        <v>-4.2764886043873962E-2</v>
      </c>
      <c r="N963" s="13" t="s">
        <v>743</v>
      </c>
      <c r="O963" s="13" t="s">
        <v>743</v>
      </c>
      <c r="P963" s="13">
        <v>0.24262532650972513</v>
      </c>
      <c r="Q963" s="13">
        <v>-4.2764886043873962E-2</v>
      </c>
      <c r="R963" s="13">
        <v>0.19654389244515746</v>
      </c>
      <c r="S963" s="13" t="s">
        <v>743</v>
      </c>
      <c r="T963" s="13">
        <v>-6.2707284251293238E-2</v>
      </c>
      <c r="U963" s="13">
        <v>0.23642868885999579</v>
      </c>
      <c r="V963" s="13">
        <v>-8.2649682458712515E-2</v>
      </c>
      <c r="W963" s="13">
        <v>-4.2764886043873962E-2</v>
      </c>
      <c r="X963" s="13">
        <v>5.6947104993222197E-2</v>
      </c>
      <c r="Y963" s="13">
        <v>0.11677429961548014</v>
      </c>
      <c r="Z963" s="13">
        <v>3.7004706785803254E-2</v>
      </c>
      <c r="AA963" s="158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46" t="s">
        <v>241</v>
      </c>
      <c r="C964" s="47"/>
      <c r="D964" s="45" t="s">
        <v>242</v>
      </c>
      <c r="E964" s="45">
        <v>0.37</v>
      </c>
      <c r="F964" s="45" t="s">
        <v>242</v>
      </c>
      <c r="G964" s="45">
        <v>0.12</v>
      </c>
      <c r="H964" s="45">
        <v>0.98</v>
      </c>
      <c r="I964" s="45">
        <v>1.1000000000000001</v>
      </c>
      <c r="J964" s="45">
        <v>1.47</v>
      </c>
      <c r="K964" s="45">
        <v>1.23</v>
      </c>
      <c r="L964" s="45">
        <v>0</v>
      </c>
      <c r="M964" s="45">
        <v>0.49</v>
      </c>
      <c r="N964" s="45">
        <v>67.19</v>
      </c>
      <c r="O964" s="45">
        <v>177.53</v>
      </c>
      <c r="P964" s="45">
        <v>1.26</v>
      </c>
      <c r="Q964" s="45">
        <v>0.49</v>
      </c>
      <c r="R964" s="45" t="s">
        <v>242</v>
      </c>
      <c r="S964" s="45">
        <v>361.43</v>
      </c>
      <c r="T964" s="45">
        <v>0.61</v>
      </c>
      <c r="U964" s="45">
        <v>1.23</v>
      </c>
      <c r="V964" s="45">
        <v>0.74</v>
      </c>
      <c r="W964" s="45">
        <v>0.49</v>
      </c>
      <c r="X964" s="45">
        <v>0.12</v>
      </c>
      <c r="Y964" s="45">
        <v>0.49</v>
      </c>
      <c r="Z964" s="45">
        <v>0</v>
      </c>
      <c r="AA964" s="158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BM965" s="55"/>
    </row>
    <row r="966" spans="1:65" ht="15">
      <c r="B966" s="8" t="s">
        <v>597</v>
      </c>
      <c r="BM966" s="28" t="s">
        <v>67</v>
      </c>
    </row>
    <row r="967" spans="1:65" ht="15">
      <c r="A967" s="25" t="s">
        <v>30</v>
      </c>
      <c r="B967" s="18" t="s">
        <v>114</v>
      </c>
      <c r="C967" s="15" t="s">
        <v>115</v>
      </c>
      <c r="D967" s="16" t="s">
        <v>233</v>
      </c>
      <c r="E967" s="17" t="s">
        <v>233</v>
      </c>
      <c r="F967" s="17" t="s">
        <v>233</v>
      </c>
      <c r="G967" s="17" t="s">
        <v>233</v>
      </c>
      <c r="H967" s="17" t="s">
        <v>233</v>
      </c>
      <c r="I967" s="17" t="s">
        <v>233</v>
      </c>
      <c r="J967" s="17" t="s">
        <v>233</v>
      </c>
      <c r="K967" s="17" t="s">
        <v>233</v>
      </c>
      <c r="L967" s="17" t="s">
        <v>233</v>
      </c>
      <c r="M967" s="17" t="s">
        <v>233</v>
      </c>
      <c r="N967" s="17" t="s">
        <v>233</v>
      </c>
      <c r="O967" s="17" t="s">
        <v>233</v>
      </c>
      <c r="P967" s="17" t="s">
        <v>233</v>
      </c>
      <c r="Q967" s="17" t="s">
        <v>233</v>
      </c>
      <c r="R967" s="17" t="s">
        <v>233</v>
      </c>
      <c r="S967" s="17" t="s">
        <v>233</v>
      </c>
      <c r="T967" s="17" t="s">
        <v>233</v>
      </c>
      <c r="U967" s="17" t="s">
        <v>233</v>
      </c>
      <c r="V967" s="17" t="s">
        <v>233</v>
      </c>
      <c r="W967" s="17" t="s">
        <v>233</v>
      </c>
      <c r="X967" s="17" t="s">
        <v>233</v>
      </c>
      <c r="Y967" s="17" t="s">
        <v>233</v>
      </c>
      <c r="Z967" s="17" t="s">
        <v>233</v>
      </c>
      <c r="AA967" s="158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1</v>
      </c>
    </row>
    <row r="968" spans="1:65">
      <c r="A968" s="30"/>
      <c r="B968" s="19" t="s">
        <v>234</v>
      </c>
      <c r="C968" s="9" t="s">
        <v>234</v>
      </c>
      <c r="D968" s="155" t="s">
        <v>245</v>
      </c>
      <c r="E968" s="157" t="s">
        <v>246</v>
      </c>
      <c r="F968" s="157" t="s">
        <v>247</v>
      </c>
      <c r="G968" s="157" t="s">
        <v>248</v>
      </c>
      <c r="H968" s="157" t="s">
        <v>249</v>
      </c>
      <c r="I968" s="157" t="s">
        <v>250</v>
      </c>
      <c r="J968" s="157" t="s">
        <v>251</v>
      </c>
      <c r="K968" s="157" t="s">
        <v>252</v>
      </c>
      <c r="L968" s="157" t="s">
        <v>253</v>
      </c>
      <c r="M968" s="157" t="s">
        <v>254</v>
      </c>
      <c r="N968" s="157" t="s">
        <v>256</v>
      </c>
      <c r="O968" s="157" t="s">
        <v>258</v>
      </c>
      <c r="P968" s="157" t="s">
        <v>259</v>
      </c>
      <c r="Q968" s="157" t="s">
        <v>260</v>
      </c>
      <c r="R968" s="157" t="s">
        <v>261</v>
      </c>
      <c r="S968" s="157" t="s">
        <v>264</v>
      </c>
      <c r="T968" s="157" t="s">
        <v>265</v>
      </c>
      <c r="U968" s="157" t="s">
        <v>266</v>
      </c>
      <c r="V968" s="157" t="s">
        <v>267</v>
      </c>
      <c r="W968" s="157" t="s">
        <v>268</v>
      </c>
      <c r="X968" s="157" t="s">
        <v>269</v>
      </c>
      <c r="Y968" s="157" t="s">
        <v>270</v>
      </c>
      <c r="Z968" s="157" t="s">
        <v>271</v>
      </c>
      <c r="AA968" s="158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 t="s">
        <v>3</v>
      </c>
    </row>
    <row r="969" spans="1:65">
      <c r="A969" s="30"/>
      <c r="B969" s="19"/>
      <c r="C969" s="9"/>
      <c r="D969" s="10" t="s">
        <v>281</v>
      </c>
      <c r="E969" s="11" t="s">
        <v>280</v>
      </c>
      <c r="F969" s="11" t="s">
        <v>280</v>
      </c>
      <c r="G969" s="11" t="s">
        <v>280</v>
      </c>
      <c r="H969" s="11" t="s">
        <v>280</v>
      </c>
      <c r="I969" s="11" t="s">
        <v>280</v>
      </c>
      <c r="J969" s="11" t="s">
        <v>280</v>
      </c>
      <c r="K969" s="11" t="s">
        <v>281</v>
      </c>
      <c r="L969" s="11" t="s">
        <v>280</v>
      </c>
      <c r="M969" s="11" t="s">
        <v>280</v>
      </c>
      <c r="N969" s="11" t="s">
        <v>280</v>
      </c>
      <c r="O969" s="11" t="s">
        <v>281</v>
      </c>
      <c r="P969" s="11" t="s">
        <v>305</v>
      </c>
      <c r="Q969" s="11" t="s">
        <v>281</v>
      </c>
      <c r="R969" s="11" t="s">
        <v>281</v>
      </c>
      <c r="S969" s="11" t="s">
        <v>281</v>
      </c>
      <c r="T969" s="11" t="s">
        <v>280</v>
      </c>
      <c r="U969" s="11" t="s">
        <v>280</v>
      </c>
      <c r="V969" s="11" t="s">
        <v>305</v>
      </c>
      <c r="W969" s="11" t="s">
        <v>281</v>
      </c>
      <c r="X969" s="11" t="s">
        <v>281</v>
      </c>
      <c r="Y969" s="11" t="s">
        <v>281</v>
      </c>
      <c r="Z969" s="11" t="s">
        <v>281</v>
      </c>
      <c r="AA969" s="158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2</v>
      </c>
    </row>
    <row r="970" spans="1:65">
      <c r="A970" s="30"/>
      <c r="B970" s="19"/>
      <c r="C970" s="9"/>
      <c r="D970" s="26" t="s">
        <v>306</v>
      </c>
      <c r="E970" s="26" t="s">
        <v>306</v>
      </c>
      <c r="F970" s="26" t="s">
        <v>306</v>
      </c>
      <c r="G970" s="26" t="s">
        <v>306</v>
      </c>
      <c r="H970" s="26" t="s">
        <v>306</v>
      </c>
      <c r="I970" s="26" t="s">
        <v>306</v>
      </c>
      <c r="J970" s="26" t="s">
        <v>306</v>
      </c>
      <c r="K970" s="26" t="s">
        <v>306</v>
      </c>
      <c r="L970" s="26" t="s">
        <v>121</v>
      </c>
      <c r="M970" s="26" t="s">
        <v>277</v>
      </c>
      <c r="N970" s="26" t="s">
        <v>308</v>
      </c>
      <c r="O970" s="26" t="s">
        <v>307</v>
      </c>
      <c r="P970" s="26" t="s">
        <v>307</v>
      </c>
      <c r="Q970" s="26" t="s">
        <v>307</v>
      </c>
      <c r="R970" s="26" t="s">
        <v>309</v>
      </c>
      <c r="S970" s="26" t="s">
        <v>308</v>
      </c>
      <c r="T970" s="26" t="s">
        <v>306</v>
      </c>
      <c r="U970" s="26" t="s">
        <v>309</v>
      </c>
      <c r="V970" s="26" t="s">
        <v>306</v>
      </c>
      <c r="W970" s="26" t="s">
        <v>309</v>
      </c>
      <c r="X970" s="26" t="s">
        <v>309</v>
      </c>
      <c r="Y970" s="26" t="s">
        <v>306</v>
      </c>
      <c r="Z970" s="26" t="s">
        <v>308</v>
      </c>
      <c r="AA970" s="158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3</v>
      </c>
    </row>
    <row r="971" spans="1:65">
      <c r="A971" s="30"/>
      <c r="B971" s="18">
        <v>1</v>
      </c>
      <c r="C971" s="14">
        <v>1</v>
      </c>
      <c r="D971" s="151">
        <v>5.0999999999999996</v>
      </c>
      <c r="E971" s="22">
        <v>7.2</v>
      </c>
      <c r="F971" s="22">
        <v>8</v>
      </c>
      <c r="G971" s="22">
        <v>8.1999999999999993</v>
      </c>
      <c r="H971" s="22">
        <v>7.9</v>
      </c>
      <c r="I971" s="152">
        <v>8.1999999999999993</v>
      </c>
      <c r="J971" s="22">
        <v>7.3</v>
      </c>
      <c r="K971" s="22">
        <v>7.6</v>
      </c>
      <c r="L971" s="22">
        <v>7.6900000000000013</v>
      </c>
      <c r="M971" s="22">
        <v>7.1</v>
      </c>
      <c r="N971" s="22">
        <v>7.7436044062310474</v>
      </c>
      <c r="O971" s="22">
        <v>9.1295833683248571</v>
      </c>
      <c r="P971" s="151" t="s">
        <v>109</v>
      </c>
      <c r="Q971" s="22">
        <v>9.32</v>
      </c>
      <c r="R971" s="22">
        <v>7</v>
      </c>
      <c r="S971" s="22">
        <v>8.33</v>
      </c>
      <c r="T971" s="151">
        <v>3.9275945000000001</v>
      </c>
      <c r="U971" s="22">
        <v>8.4</v>
      </c>
      <c r="V971" s="151">
        <v>5</v>
      </c>
      <c r="W971" s="22">
        <v>7.6</v>
      </c>
      <c r="X971" s="22">
        <v>6.9</v>
      </c>
      <c r="Y971" s="22">
        <v>8.1</v>
      </c>
      <c r="Z971" s="151" t="s">
        <v>97</v>
      </c>
      <c r="AA971" s="158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</v>
      </c>
    </row>
    <row r="972" spans="1:65">
      <c r="A972" s="30"/>
      <c r="B972" s="19">
        <v>1</v>
      </c>
      <c r="C972" s="9">
        <v>2</v>
      </c>
      <c r="D972" s="154">
        <v>5.0999999999999996</v>
      </c>
      <c r="E972" s="11">
        <v>7.3</v>
      </c>
      <c r="F972" s="11">
        <v>8</v>
      </c>
      <c r="G972" s="11">
        <v>8.4</v>
      </c>
      <c r="H972" s="11">
        <v>7.6</v>
      </c>
      <c r="I972" s="11">
        <v>7.9</v>
      </c>
      <c r="J972" s="11">
        <v>7.2</v>
      </c>
      <c r="K972" s="11">
        <v>7.7000000000000011</v>
      </c>
      <c r="L972" s="11">
        <v>7.8</v>
      </c>
      <c r="M972" s="11">
        <v>7</v>
      </c>
      <c r="N972" s="11">
        <v>8.0011921774458727</v>
      </c>
      <c r="O972" s="11">
        <v>9.1690408532015795</v>
      </c>
      <c r="P972" s="154">
        <v>5.6</v>
      </c>
      <c r="Q972" s="11">
        <v>8.99</v>
      </c>
      <c r="R972" s="11">
        <v>6.8</v>
      </c>
      <c r="S972" s="11">
        <v>8.4</v>
      </c>
      <c r="T972" s="154">
        <v>3.9156814999999989</v>
      </c>
      <c r="U972" s="11">
        <v>7.8</v>
      </c>
      <c r="V972" s="154">
        <v>6</v>
      </c>
      <c r="W972" s="11">
        <v>7.3</v>
      </c>
      <c r="X972" s="11">
        <v>6.9</v>
      </c>
      <c r="Y972" s="11">
        <v>8.1999999999999993</v>
      </c>
      <c r="Z972" s="154" t="s">
        <v>97</v>
      </c>
      <c r="AA972" s="158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38</v>
      </c>
    </row>
    <row r="973" spans="1:65">
      <c r="A973" s="30"/>
      <c r="B973" s="19">
        <v>1</v>
      </c>
      <c r="C973" s="9">
        <v>3</v>
      </c>
      <c r="D973" s="154">
        <v>5.5</v>
      </c>
      <c r="E973" s="11">
        <v>7.5</v>
      </c>
      <c r="F973" s="11">
        <v>7.5</v>
      </c>
      <c r="G973" s="11">
        <v>8.1</v>
      </c>
      <c r="H973" s="11">
        <v>7.3</v>
      </c>
      <c r="I973" s="11">
        <v>7.8</v>
      </c>
      <c r="J973" s="11">
        <v>7.4</v>
      </c>
      <c r="K973" s="11">
        <v>7.8</v>
      </c>
      <c r="L973" s="11">
        <v>7.55</v>
      </c>
      <c r="M973" s="11">
        <v>6.8</v>
      </c>
      <c r="N973" s="11">
        <v>8.0952174524051408</v>
      </c>
      <c r="O973" s="11">
        <v>9.0993947000473288</v>
      </c>
      <c r="P973" s="154">
        <v>5.6</v>
      </c>
      <c r="Q973" s="11">
        <v>9.18</v>
      </c>
      <c r="R973" s="11">
        <v>6.9</v>
      </c>
      <c r="S973" s="11">
        <v>8.06</v>
      </c>
      <c r="T973" s="154">
        <v>3.9077204999999995</v>
      </c>
      <c r="U973" s="11">
        <v>8</v>
      </c>
      <c r="V973" s="154">
        <v>5</v>
      </c>
      <c r="W973" s="11">
        <v>7.5</v>
      </c>
      <c r="X973" s="11">
        <v>7</v>
      </c>
      <c r="Y973" s="11">
        <v>7.7000000000000011</v>
      </c>
      <c r="Z973" s="154" t="s">
        <v>97</v>
      </c>
      <c r="AA973" s="158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16</v>
      </c>
    </row>
    <row r="974" spans="1:65">
      <c r="A974" s="30"/>
      <c r="B974" s="19">
        <v>1</v>
      </c>
      <c r="C974" s="9">
        <v>4</v>
      </c>
      <c r="D974" s="154">
        <v>5.4</v>
      </c>
      <c r="E974" s="11">
        <v>7.3</v>
      </c>
      <c r="F974" s="11">
        <v>7.6</v>
      </c>
      <c r="G974" s="11">
        <v>8.1999999999999993</v>
      </c>
      <c r="H974" s="11">
        <v>7.7000000000000011</v>
      </c>
      <c r="I974" s="11">
        <v>7.9</v>
      </c>
      <c r="J974" s="11">
        <v>7.1</v>
      </c>
      <c r="K974" s="11">
        <v>7.6</v>
      </c>
      <c r="L974" s="11">
        <v>7.24</v>
      </c>
      <c r="M974" s="11">
        <v>6.8</v>
      </c>
      <c r="N974" s="11">
        <v>8.248228846519595</v>
      </c>
      <c r="O974" s="11">
        <v>9.1653725796189676</v>
      </c>
      <c r="P974" s="154">
        <v>6.2</v>
      </c>
      <c r="Q974" s="11">
        <v>9.41</v>
      </c>
      <c r="R974" s="11">
        <v>6.9</v>
      </c>
      <c r="S974" s="11">
        <v>8.31</v>
      </c>
      <c r="T974" s="153">
        <v>4.2663454999999999</v>
      </c>
      <c r="U974" s="11">
        <v>8.3000000000000007</v>
      </c>
      <c r="V974" s="154">
        <v>6</v>
      </c>
      <c r="W974" s="11">
        <v>7.9</v>
      </c>
      <c r="X974" s="11">
        <v>7.2</v>
      </c>
      <c r="Y974" s="11">
        <v>7.9</v>
      </c>
      <c r="Z974" s="154" t="s">
        <v>97</v>
      </c>
      <c r="AA974" s="158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7.8136948553219634</v>
      </c>
    </row>
    <row r="975" spans="1:65">
      <c r="A975" s="30"/>
      <c r="B975" s="19">
        <v>1</v>
      </c>
      <c r="C975" s="9">
        <v>5</v>
      </c>
      <c r="D975" s="154">
        <v>5.3</v>
      </c>
      <c r="E975" s="11">
        <v>7.6</v>
      </c>
      <c r="F975" s="11">
        <v>7.5</v>
      </c>
      <c r="G975" s="11">
        <v>7.9</v>
      </c>
      <c r="H975" s="11">
        <v>7.5</v>
      </c>
      <c r="I975" s="11">
        <v>7.9</v>
      </c>
      <c r="J975" s="11">
        <v>7.1</v>
      </c>
      <c r="K975" s="11">
        <v>7.5</v>
      </c>
      <c r="L975" s="11">
        <v>7.68</v>
      </c>
      <c r="M975" s="11">
        <v>7.1</v>
      </c>
      <c r="N975" s="11">
        <v>8.3388124943904405</v>
      </c>
      <c r="O975" s="11">
        <v>9.1101591718585784</v>
      </c>
      <c r="P975" s="154">
        <v>5.2</v>
      </c>
      <c r="Q975" s="11">
        <v>9.27</v>
      </c>
      <c r="R975" s="11">
        <v>7</v>
      </c>
      <c r="S975" s="11">
        <v>8.64</v>
      </c>
      <c r="T975" s="154">
        <v>3.9402545</v>
      </c>
      <c r="U975" s="11">
        <v>8.1999999999999993</v>
      </c>
      <c r="V975" s="154">
        <v>6</v>
      </c>
      <c r="W975" s="11">
        <v>7.7000000000000011</v>
      </c>
      <c r="X975" s="11">
        <v>7.1</v>
      </c>
      <c r="Y975" s="11">
        <v>8.1</v>
      </c>
      <c r="Z975" s="154" t="s">
        <v>97</v>
      </c>
      <c r="AA975" s="158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109</v>
      </c>
    </row>
    <row r="976" spans="1:65">
      <c r="A976" s="30"/>
      <c r="B976" s="19">
        <v>1</v>
      </c>
      <c r="C976" s="9">
        <v>6</v>
      </c>
      <c r="D976" s="154">
        <v>5.2</v>
      </c>
      <c r="E976" s="11">
        <v>7.5</v>
      </c>
      <c r="F976" s="11">
        <v>7.9</v>
      </c>
      <c r="G976" s="11">
        <v>8.1999999999999993</v>
      </c>
      <c r="H976" s="11">
        <v>7.8</v>
      </c>
      <c r="I976" s="11">
        <v>7.9</v>
      </c>
      <c r="J976" s="11">
        <v>7.2</v>
      </c>
      <c r="K976" s="11">
        <v>7.3</v>
      </c>
      <c r="L976" s="11">
        <v>7.9799999999999995</v>
      </c>
      <c r="M976" s="11">
        <v>7.1</v>
      </c>
      <c r="N976" s="11">
        <v>7.9916764458483813</v>
      </c>
      <c r="O976" s="11">
        <v>9.1167618788801974</v>
      </c>
      <c r="P976" s="153">
        <v>7.2</v>
      </c>
      <c r="Q976" s="11">
        <v>9.39</v>
      </c>
      <c r="R976" s="11">
        <v>6.8</v>
      </c>
      <c r="S976" s="11">
        <v>8.25</v>
      </c>
      <c r="T976" s="154">
        <v>4.0204474999999995</v>
      </c>
      <c r="U976" s="11">
        <v>7.9</v>
      </c>
      <c r="V976" s="154">
        <v>5</v>
      </c>
      <c r="W976" s="11">
        <v>7.4</v>
      </c>
      <c r="X976" s="11">
        <v>7.2</v>
      </c>
      <c r="Y976" s="11">
        <v>7.8</v>
      </c>
      <c r="Z976" s="154" t="s">
        <v>97</v>
      </c>
      <c r="AA976" s="158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20" t="s">
        <v>237</v>
      </c>
      <c r="C977" s="12"/>
      <c r="D977" s="23">
        <v>5.2666666666666666</v>
      </c>
      <c r="E977" s="23">
        <v>7.3999999999999995</v>
      </c>
      <c r="F977" s="23">
        <v>7.75</v>
      </c>
      <c r="G977" s="23">
        <v>8.1666666666666661</v>
      </c>
      <c r="H977" s="23">
        <v>7.6333333333333329</v>
      </c>
      <c r="I977" s="23">
        <v>7.9333333333333336</v>
      </c>
      <c r="J977" s="23">
        <v>7.2166666666666677</v>
      </c>
      <c r="K977" s="23">
        <v>7.583333333333333</v>
      </c>
      <c r="L977" s="23">
        <v>7.6566666666666663</v>
      </c>
      <c r="M977" s="23">
        <v>6.9833333333333334</v>
      </c>
      <c r="N977" s="23">
        <v>8.0697886371400802</v>
      </c>
      <c r="O977" s="23">
        <v>9.1317187586552517</v>
      </c>
      <c r="P977" s="23">
        <v>5.9599999999999991</v>
      </c>
      <c r="Q977" s="23">
        <v>9.26</v>
      </c>
      <c r="R977" s="23">
        <v>6.8999999999999995</v>
      </c>
      <c r="S977" s="23">
        <v>8.331666666666667</v>
      </c>
      <c r="T977" s="23">
        <v>3.9963406666666668</v>
      </c>
      <c r="U977" s="23">
        <v>8.1</v>
      </c>
      <c r="V977" s="23">
        <v>5.5</v>
      </c>
      <c r="W977" s="23">
        <v>7.5666666666666664</v>
      </c>
      <c r="X977" s="23">
        <v>7.0500000000000007</v>
      </c>
      <c r="Y977" s="23">
        <v>7.9666666666666659</v>
      </c>
      <c r="Z977" s="23" t="s">
        <v>743</v>
      </c>
      <c r="AA977" s="158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238</v>
      </c>
      <c r="C978" s="29"/>
      <c r="D978" s="11">
        <v>5.25</v>
      </c>
      <c r="E978" s="11">
        <v>7.4</v>
      </c>
      <c r="F978" s="11">
        <v>7.75</v>
      </c>
      <c r="G978" s="11">
        <v>8.1999999999999993</v>
      </c>
      <c r="H978" s="11">
        <v>7.65</v>
      </c>
      <c r="I978" s="11">
        <v>7.9</v>
      </c>
      <c r="J978" s="11">
        <v>7.2</v>
      </c>
      <c r="K978" s="11">
        <v>7.6</v>
      </c>
      <c r="L978" s="11">
        <v>7.6850000000000005</v>
      </c>
      <c r="M978" s="11">
        <v>7.05</v>
      </c>
      <c r="N978" s="11">
        <v>8.0482048149255068</v>
      </c>
      <c r="O978" s="11">
        <v>9.1231726236025281</v>
      </c>
      <c r="P978" s="11">
        <v>5.6</v>
      </c>
      <c r="Q978" s="11">
        <v>9.2949999999999999</v>
      </c>
      <c r="R978" s="11">
        <v>6.9</v>
      </c>
      <c r="S978" s="11">
        <v>8.32</v>
      </c>
      <c r="T978" s="11">
        <v>3.9339244999999998</v>
      </c>
      <c r="U978" s="11">
        <v>8.1</v>
      </c>
      <c r="V978" s="11">
        <v>5.5</v>
      </c>
      <c r="W978" s="11">
        <v>7.55</v>
      </c>
      <c r="X978" s="11">
        <v>7.05</v>
      </c>
      <c r="Y978" s="11">
        <v>8</v>
      </c>
      <c r="Z978" s="11" t="s">
        <v>743</v>
      </c>
      <c r="AA978" s="158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239</v>
      </c>
      <c r="C979" s="29"/>
      <c r="D979" s="24">
        <v>0.16329931618554538</v>
      </c>
      <c r="E979" s="24">
        <v>0.15491933384829656</v>
      </c>
      <c r="F979" s="24">
        <v>0.24289915602982246</v>
      </c>
      <c r="G979" s="24">
        <v>0.16329931618554513</v>
      </c>
      <c r="H979" s="24">
        <v>0.21602468994692886</v>
      </c>
      <c r="I979" s="24">
        <v>0.13662601021279436</v>
      </c>
      <c r="J979" s="24">
        <v>0.11690451944500144</v>
      </c>
      <c r="K979" s="24">
        <v>0.17224014243685098</v>
      </c>
      <c r="L979" s="24">
        <v>0.24969314501336753</v>
      </c>
      <c r="M979" s="24">
        <v>0.14719601443879737</v>
      </c>
      <c r="N979" s="24">
        <v>0.21074368789775846</v>
      </c>
      <c r="O979" s="24">
        <v>2.9200846217132714E-2</v>
      </c>
      <c r="P979" s="24">
        <v>0.77974354758471975</v>
      </c>
      <c r="Q979" s="24">
        <v>0.15646085772486365</v>
      </c>
      <c r="R979" s="24">
        <v>8.9442719099991672E-2</v>
      </c>
      <c r="S979" s="24">
        <v>0.19009646673903935</v>
      </c>
      <c r="T979" s="24">
        <v>0.13835814256257817</v>
      </c>
      <c r="U979" s="24">
        <v>0.23664319132398479</v>
      </c>
      <c r="V979" s="24">
        <v>0.54772255750516607</v>
      </c>
      <c r="W979" s="24">
        <v>0.21602468994692889</v>
      </c>
      <c r="X979" s="24">
        <v>0.13784048752090211</v>
      </c>
      <c r="Y979" s="24">
        <v>0.19663841605003446</v>
      </c>
      <c r="Z979" s="24" t="s">
        <v>743</v>
      </c>
      <c r="AA979" s="223"/>
      <c r="AB979" s="224"/>
      <c r="AC979" s="224"/>
      <c r="AD979" s="224"/>
      <c r="AE979" s="224"/>
      <c r="AF979" s="224"/>
      <c r="AG979" s="224"/>
      <c r="AH979" s="224"/>
      <c r="AI979" s="224"/>
      <c r="AJ979" s="224"/>
      <c r="AK979" s="224"/>
      <c r="AL979" s="224"/>
      <c r="AM979" s="224"/>
      <c r="AN979" s="224"/>
      <c r="AO979" s="224"/>
      <c r="AP979" s="224"/>
      <c r="AQ979" s="224"/>
      <c r="AR979" s="224"/>
      <c r="AS979" s="224"/>
      <c r="AT979" s="224"/>
      <c r="AU979" s="224"/>
      <c r="AV979" s="224"/>
      <c r="AW979" s="224"/>
      <c r="AX979" s="224"/>
      <c r="AY979" s="224"/>
      <c r="AZ979" s="224"/>
      <c r="BA979" s="224"/>
      <c r="BB979" s="224"/>
      <c r="BC979" s="224"/>
      <c r="BD979" s="224"/>
      <c r="BE979" s="224"/>
      <c r="BF979" s="224"/>
      <c r="BG979" s="224"/>
      <c r="BH979" s="224"/>
      <c r="BI979" s="224"/>
      <c r="BJ979" s="224"/>
      <c r="BK979" s="224"/>
      <c r="BL979" s="224"/>
      <c r="BM979" s="56"/>
    </row>
    <row r="980" spans="1:65">
      <c r="A980" s="30"/>
      <c r="B980" s="3" t="s">
        <v>87</v>
      </c>
      <c r="C980" s="29"/>
      <c r="D980" s="13">
        <v>3.1006199275736467E-2</v>
      </c>
      <c r="E980" s="13">
        <v>2.0935045114634673E-2</v>
      </c>
      <c r="F980" s="13">
        <v>3.1341826584493221E-2</v>
      </c>
      <c r="G980" s="13">
        <v>1.9995834634964713E-2</v>
      </c>
      <c r="H980" s="13">
        <v>2.8300177722305093E-2</v>
      </c>
      <c r="I980" s="13">
        <v>1.7221765993209372E-2</v>
      </c>
      <c r="J980" s="13">
        <v>1.6199240569746157E-2</v>
      </c>
      <c r="K980" s="13">
        <v>2.2712985815848484E-2</v>
      </c>
      <c r="L980" s="13">
        <v>3.2611207446238688E-2</v>
      </c>
      <c r="M980" s="13">
        <v>2.1078188225126117E-2</v>
      </c>
      <c r="N980" s="13">
        <v>2.6115143453428254E-2</v>
      </c>
      <c r="O980" s="13">
        <v>3.1977382340488184E-3</v>
      </c>
      <c r="P980" s="13">
        <v>0.13082945429273823</v>
      </c>
      <c r="Q980" s="13">
        <v>1.6896420920611627E-2</v>
      </c>
      <c r="R980" s="13">
        <v>1.2962712913042271E-2</v>
      </c>
      <c r="S980" s="13">
        <v>2.2816139236532026E-2</v>
      </c>
      <c r="T980" s="13">
        <v>3.4621208276015718E-2</v>
      </c>
      <c r="U980" s="13">
        <v>2.9215208805430222E-2</v>
      </c>
      <c r="V980" s="13">
        <v>9.9585919546393828E-2</v>
      </c>
      <c r="W980" s="13">
        <v>2.8549518495188841E-2</v>
      </c>
      <c r="X980" s="13">
        <v>1.9551842201546397E-2</v>
      </c>
      <c r="Y980" s="13">
        <v>2.4682646366113115E-2</v>
      </c>
      <c r="Z980" s="13" t="s">
        <v>743</v>
      </c>
      <c r="AA980" s="158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240</v>
      </c>
      <c r="C981" s="29"/>
      <c r="D981" s="13">
        <v>-0.325969753850894</v>
      </c>
      <c r="E981" s="13">
        <v>-5.2944844018344761E-2</v>
      </c>
      <c r="F981" s="13">
        <v>-8.1516947489420621E-3</v>
      </c>
      <c r="G981" s="13">
        <v>4.5173482952727717E-2</v>
      </c>
      <c r="H981" s="13">
        <v>-2.3082744505409591E-2</v>
      </c>
      <c r="I981" s="13">
        <v>1.5311383439792658E-2</v>
      </c>
      <c r="J981" s="13">
        <v>-7.640792220707926E-2</v>
      </c>
      <c r="K981" s="13">
        <v>-2.9481765829609929E-2</v>
      </c>
      <c r="L981" s="13">
        <v>-2.0096534554116086E-2</v>
      </c>
      <c r="M981" s="13">
        <v>-0.10627002172001443</v>
      </c>
      <c r="N981" s="13">
        <v>3.2774991416985033E-2</v>
      </c>
      <c r="O981" s="13">
        <v>0.16868126126471039</v>
      </c>
      <c r="P981" s="13">
        <v>-0.23723665815531558</v>
      </c>
      <c r="Q981" s="13">
        <v>0.18509874924190917</v>
      </c>
      <c r="R981" s="13">
        <v>-0.11693505726034847</v>
      </c>
      <c r="S981" s="13">
        <v>6.6290253322589088E-2</v>
      </c>
      <c r="T981" s="13">
        <v>-0.48854661710461722</v>
      </c>
      <c r="U981" s="13">
        <v>3.6641454520460526E-2</v>
      </c>
      <c r="V981" s="13">
        <v>-0.29610765433795883</v>
      </c>
      <c r="W981" s="13">
        <v>-3.1614772937676783E-2</v>
      </c>
      <c r="X981" s="13">
        <v>-9.7737993287747127E-2</v>
      </c>
      <c r="Y981" s="13">
        <v>1.9577397655926143E-2</v>
      </c>
      <c r="Z981" s="13" t="s">
        <v>743</v>
      </c>
      <c r="AA981" s="158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46" t="s">
        <v>241</v>
      </c>
      <c r="C982" s="47"/>
      <c r="D982" s="45">
        <v>3.01</v>
      </c>
      <c r="E982" s="45">
        <v>0.27</v>
      </c>
      <c r="F982" s="45">
        <v>0.18</v>
      </c>
      <c r="G982" s="45">
        <v>0.72</v>
      </c>
      <c r="H982" s="45">
        <v>0.03</v>
      </c>
      <c r="I982" s="45">
        <v>0.42</v>
      </c>
      <c r="J982" s="45">
        <v>0.5</v>
      </c>
      <c r="K982" s="45">
        <v>0.03</v>
      </c>
      <c r="L982" s="45">
        <v>0.06</v>
      </c>
      <c r="M982" s="45">
        <v>0.8</v>
      </c>
      <c r="N982" s="45">
        <v>0.59</v>
      </c>
      <c r="O982" s="45">
        <v>1.96</v>
      </c>
      <c r="P982" s="45">
        <v>2.86</v>
      </c>
      <c r="Q982" s="45">
        <v>2.12</v>
      </c>
      <c r="R982" s="45">
        <v>0.91</v>
      </c>
      <c r="S982" s="45">
        <v>0.93</v>
      </c>
      <c r="T982" s="45">
        <v>4.6399999999999997</v>
      </c>
      <c r="U982" s="45">
        <v>0.63</v>
      </c>
      <c r="V982" s="45" t="s">
        <v>242</v>
      </c>
      <c r="W982" s="45">
        <v>0.05</v>
      </c>
      <c r="X982" s="45">
        <v>0.72</v>
      </c>
      <c r="Y982" s="45">
        <v>0.46</v>
      </c>
      <c r="Z982" s="45">
        <v>3.35</v>
      </c>
      <c r="AA982" s="158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B983" s="31" t="s">
        <v>330</v>
      </c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BM983" s="55"/>
    </row>
    <row r="984" spans="1:65">
      <c r="BM984" s="55"/>
    </row>
    <row r="985" spans="1:65" ht="15">
      <c r="B985" s="8" t="s">
        <v>598</v>
      </c>
      <c r="BM985" s="28" t="s">
        <v>67</v>
      </c>
    </row>
    <row r="986" spans="1:65" ht="15">
      <c r="A986" s="25" t="s">
        <v>63</v>
      </c>
      <c r="B986" s="18" t="s">
        <v>114</v>
      </c>
      <c r="C986" s="15" t="s">
        <v>115</v>
      </c>
      <c r="D986" s="16" t="s">
        <v>233</v>
      </c>
      <c r="E986" s="17" t="s">
        <v>233</v>
      </c>
      <c r="F986" s="17" t="s">
        <v>233</v>
      </c>
      <c r="G986" s="17" t="s">
        <v>233</v>
      </c>
      <c r="H986" s="17" t="s">
        <v>233</v>
      </c>
      <c r="I986" s="17" t="s">
        <v>233</v>
      </c>
      <c r="J986" s="17" t="s">
        <v>233</v>
      </c>
      <c r="K986" s="17" t="s">
        <v>233</v>
      </c>
      <c r="L986" s="17" t="s">
        <v>233</v>
      </c>
      <c r="M986" s="17" t="s">
        <v>233</v>
      </c>
      <c r="N986" s="17" t="s">
        <v>233</v>
      </c>
      <c r="O986" s="17" t="s">
        <v>233</v>
      </c>
      <c r="P986" s="17" t="s">
        <v>233</v>
      </c>
      <c r="Q986" s="17" t="s">
        <v>233</v>
      </c>
      <c r="R986" s="17" t="s">
        <v>233</v>
      </c>
      <c r="S986" s="17" t="s">
        <v>233</v>
      </c>
      <c r="T986" s="17" t="s">
        <v>233</v>
      </c>
      <c r="U986" s="17" t="s">
        <v>233</v>
      </c>
      <c r="V986" s="17" t="s">
        <v>233</v>
      </c>
      <c r="W986" s="17" t="s">
        <v>233</v>
      </c>
      <c r="X986" s="17" t="s">
        <v>233</v>
      </c>
      <c r="Y986" s="17" t="s">
        <v>233</v>
      </c>
      <c r="Z986" s="17" t="s">
        <v>233</v>
      </c>
      <c r="AA986" s="17" t="s">
        <v>233</v>
      </c>
      <c r="AB986" s="17" t="s">
        <v>233</v>
      </c>
      <c r="AC986" s="158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</v>
      </c>
    </row>
    <row r="987" spans="1:65">
      <c r="A987" s="30"/>
      <c r="B987" s="19" t="s">
        <v>234</v>
      </c>
      <c r="C987" s="9" t="s">
        <v>234</v>
      </c>
      <c r="D987" s="155" t="s">
        <v>244</v>
      </c>
      <c r="E987" s="157" t="s">
        <v>245</v>
      </c>
      <c r="F987" s="157" t="s">
        <v>246</v>
      </c>
      <c r="G987" s="157" t="s">
        <v>247</v>
      </c>
      <c r="H987" s="157" t="s">
        <v>248</v>
      </c>
      <c r="I987" s="157" t="s">
        <v>249</v>
      </c>
      <c r="J987" s="157" t="s">
        <v>250</v>
      </c>
      <c r="K987" s="157" t="s">
        <v>251</v>
      </c>
      <c r="L987" s="157" t="s">
        <v>252</v>
      </c>
      <c r="M987" s="157" t="s">
        <v>253</v>
      </c>
      <c r="N987" s="157" t="s">
        <v>254</v>
      </c>
      <c r="O987" s="157" t="s">
        <v>255</v>
      </c>
      <c r="P987" s="157" t="s">
        <v>256</v>
      </c>
      <c r="Q987" s="157" t="s">
        <v>257</v>
      </c>
      <c r="R987" s="157" t="s">
        <v>258</v>
      </c>
      <c r="S987" s="157" t="s">
        <v>259</v>
      </c>
      <c r="T987" s="157" t="s">
        <v>260</v>
      </c>
      <c r="U987" s="157" t="s">
        <v>261</v>
      </c>
      <c r="V987" s="157" t="s">
        <v>264</v>
      </c>
      <c r="W987" s="157" t="s">
        <v>266</v>
      </c>
      <c r="X987" s="157" t="s">
        <v>268</v>
      </c>
      <c r="Y987" s="157" t="s">
        <v>269</v>
      </c>
      <c r="Z987" s="157" t="s">
        <v>270</v>
      </c>
      <c r="AA987" s="157" t="s">
        <v>235</v>
      </c>
      <c r="AB987" s="157" t="s">
        <v>271</v>
      </c>
      <c r="AC987" s="158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 t="s">
        <v>1</v>
      </c>
    </row>
    <row r="988" spans="1:65">
      <c r="A988" s="30"/>
      <c r="B988" s="19"/>
      <c r="C988" s="9"/>
      <c r="D988" s="10" t="s">
        <v>281</v>
      </c>
      <c r="E988" s="11" t="s">
        <v>281</v>
      </c>
      <c r="F988" s="11" t="s">
        <v>280</v>
      </c>
      <c r="G988" s="11" t="s">
        <v>280</v>
      </c>
      <c r="H988" s="11" t="s">
        <v>280</v>
      </c>
      <c r="I988" s="11" t="s">
        <v>280</v>
      </c>
      <c r="J988" s="11" t="s">
        <v>280</v>
      </c>
      <c r="K988" s="11" t="s">
        <v>280</v>
      </c>
      <c r="L988" s="11" t="s">
        <v>281</v>
      </c>
      <c r="M988" s="11" t="s">
        <v>305</v>
      </c>
      <c r="N988" s="11" t="s">
        <v>280</v>
      </c>
      <c r="O988" s="11" t="s">
        <v>305</v>
      </c>
      <c r="P988" s="11" t="s">
        <v>280</v>
      </c>
      <c r="Q988" s="11" t="s">
        <v>281</v>
      </c>
      <c r="R988" s="11" t="s">
        <v>281</v>
      </c>
      <c r="S988" s="11" t="s">
        <v>305</v>
      </c>
      <c r="T988" s="11" t="s">
        <v>281</v>
      </c>
      <c r="U988" s="11" t="s">
        <v>281</v>
      </c>
      <c r="V988" s="11" t="s">
        <v>281</v>
      </c>
      <c r="W988" s="11" t="s">
        <v>305</v>
      </c>
      <c r="X988" s="11" t="s">
        <v>281</v>
      </c>
      <c r="Y988" s="11" t="s">
        <v>281</v>
      </c>
      <c r="Z988" s="11" t="s">
        <v>281</v>
      </c>
      <c r="AA988" s="11" t="s">
        <v>305</v>
      </c>
      <c r="AB988" s="11" t="s">
        <v>280</v>
      </c>
      <c r="AC988" s="158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9"/>
      <c r="C989" s="9"/>
      <c r="D989" s="26" t="s">
        <v>306</v>
      </c>
      <c r="E989" s="26" t="s">
        <v>306</v>
      </c>
      <c r="F989" s="26" t="s">
        <v>306</v>
      </c>
      <c r="G989" s="26" t="s">
        <v>306</v>
      </c>
      <c r="H989" s="26" t="s">
        <v>306</v>
      </c>
      <c r="I989" s="26" t="s">
        <v>306</v>
      </c>
      <c r="J989" s="26" t="s">
        <v>306</v>
      </c>
      <c r="K989" s="26" t="s">
        <v>306</v>
      </c>
      <c r="L989" s="26" t="s">
        <v>306</v>
      </c>
      <c r="M989" s="26" t="s">
        <v>121</v>
      </c>
      <c r="N989" s="26" t="s">
        <v>277</v>
      </c>
      <c r="O989" s="26" t="s">
        <v>307</v>
      </c>
      <c r="P989" s="26" t="s">
        <v>308</v>
      </c>
      <c r="Q989" s="26" t="s">
        <v>306</v>
      </c>
      <c r="R989" s="26" t="s">
        <v>307</v>
      </c>
      <c r="S989" s="26" t="s">
        <v>307</v>
      </c>
      <c r="T989" s="26" t="s">
        <v>307</v>
      </c>
      <c r="U989" s="26" t="s">
        <v>309</v>
      </c>
      <c r="V989" s="26" t="s">
        <v>308</v>
      </c>
      <c r="W989" s="26" t="s">
        <v>309</v>
      </c>
      <c r="X989" s="26" t="s">
        <v>309</v>
      </c>
      <c r="Y989" s="26" t="s">
        <v>309</v>
      </c>
      <c r="Z989" s="26" t="s">
        <v>306</v>
      </c>
      <c r="AA989" s="26" t="s">
        <v>309</v>
      </c>
      <c r="AB989" s="26" t="s">
        <v>308</v>
      </c>
      <c r="AC989" s="158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3</v>
      </c>
    </row>
    <row r="990" spans="1:65">
      <c r="A990" s="30"/>
      <c r="B990" s="18">
        <v>1</v>
      </c>
      <c r="C990" s="14">
        <v>1</v>
      </c>
      <c r="D990" s="239">
        <v>0.03</v>
      </c>
      <c r="E990" s="239">
        <v>0.04</v>
      </c>
      <c r="F990" s="239">
        <v>1.6E-2</v>
      </c>
      <c r="G990" s="239">
        <v>2.5999999999999999E-2</v>
      </c>
      <c r="H990" s="239">
        <v>2.7E-2</v>
      </c>
      <c r="I990" s="239">
        <v>2.1999999999999999E-2</v>
      </c>
      <c r="J990" s="239">
        <v>2.1999999999999999E-2</v>
      </c>
      <c r="K990" s="239">
        <v>2.3E-2</v>
      </c>
      <c r="L990" s="239">
        <v>0.02</v>
      </c>
      <c r="M990" s="239">
        <v>2.5500000000000002E-2</v>
      </c>
      <c r="N990" s="239">
        <v>0.02</v>
      </c>
      <c r="O990" s="239">
        <v>3.5799999999999998E-2</v>
      </c>
      <c r="P990" s="239">
        <v>2.5905307726600872E-2</v>
      </c>
      <c r="Q990" s="240" t="s">
        <v>110</v>
      </c>
      <c r="R990" s="240">
        <v>4.4065551670374001E-2</v>
      </c>
      <c r="S990" s="239">
        <v>0.04</v>
      </c>
      <c r="T990" s="239">
        <v>3.3700000000000001E-2</v>
      </c>
      <c r="U990" s="239">
        <v>2.3E-2</v>
      </c>
      <c r="V990" s="239">
        <v>0.04</v>
      </c>
      <c r="W990" s="239">
        <v>0.03</v>
      </c>
      <c r="X990" s="239">
        <v>0.02</v>
      </c>
      <c r="Y990" s="239">
        <v>0.02</v>
      </c>
      <c r="Z990" s="239">
        <v>2.3E-2</v>
      </c>
      <c r="AA990" s="239">
        <v>3.1E-2</v>
      </c>
      <c r="AB990" s="239">
        <v>1.6E-2</v>
      </c>
      <c r="AC990" s="223"/>
      <c r="AD990" s="224"/>
      <c r="AE990" s="224"/>
      <c r="AF990" s="224"/>
      <c r="AG990" s="224"/>
      <c r="AH990" s="224"/>
      <c r="AI990" s="224"/>
      <c r="AJ990" s="224"/>
      <c r="AK990" s="224"/>
      <c r="AL990" s="224"/>
      <c r="AM990" s="224"/>
      <c r="AN990" s="224"/>
      <c r="AO990" s="224"/>
      <c r="AP990" s="224"/>
      <c r="AQ990" s="224"/>
      <c r="AR990" s="224"/>
      <c r="AS990" s="224"/>
      <c r="AT990" s="224"/>
      <c r="AU990" s="224"/>
      <c r="AV990" s="224"/>
      <c r="AW990" s="224"/>
      <c r="AX990" s="224"/>
      <c r="AY990" s="224"/>
      <c r="AZ990" s="224"/>
      <c r="BA990" s="224"/>
      <c r="BB990" s="224"/>
      <c r="BC990" s="224"/>
      <c r="BD990" s="224"/>
      <c r="BE990" s="224"/>
      <c r="BF990" s="224"/>
      <c r="BG990" s="224"/>
      <c r="BH990" s="224"/>
      <c r="BI990" s="224"/>
      <c r="BJ990" s="224"/>
      <c r="BK990" s="224"/>
      <c r="BL990" s="224"/>
      <c r="BM990" s="241">
        <v>1</v>
      </c>
    </row>
    <row r="991" spans="1:65">
      <c r="A991" s="30"/>
      <c r="B991" s="19">
        <v>1</v>
      </c>
      <c r="C991" s="9">
        <v>2</v>
      </c>
      <c r="D991" s="24">
        <v>0.03</v>
      </c>
      <c r="E991" s="24">
        <v>0.04</v>
      </c>
      <c r="F991" s="24">
        <v>2.1000000000000001E-2</v>
      </c>
      <c r="G991" s="24">
        <v>2.5999999999999999E-2</v>
      </c>
      <c r="H991" s="24">
        <v>2.9000000000000001E-2</v>
      </c>
      <c r="I991" s="24">
        <v>2.1999999999999999E-2</v>
      </c>
      <c r="J991" s="24">
        <v>2.1000000000000001E-2</v>
      </c>
      <c r="K991" s="24">
        <v>2.1999999999999999E-2</v>
      </c>
      <c r="L991" s="24">
        <v>0.02</v>
      </c>
      <c r="M991" s="24">
        <v>2.6100000000000002E-2</v>
      </c>
      <c r="N991" s="24">
        <v>2.1999999999999999E-2</v>
      </c>
      <c r="O991" s="24">
        <v>3.6200000000000003E-2</v>
      </c>
      <c r="P991" s="24">
        <v>2.6123440414603585E-2</v>
      </c>
      <c r="Q991" s="243" t="s">
        <v>110</v>
      </c>
      <c r="R991" s="243">
        <v>4.2872185120429701E-2</v>
      </c>
      <c r="S991" s="24">
        <v>0.04</v>
      </c>
      <c r="T991" s="24">
        <v>3.4799999999999998E-2</v>
      </c>
      <c r="U991" s="24">
        <v>2.3E-2</v>
      </c>
      <c r="V991" s="24">
        <v>0.04</v>
      </c>
      <c r="W991" s="24">
        <v>0.03</v>
      </c>
      <c r="X991" s="24">
        <v>0.02</v>
      </c>
      <c r="Y991" s="24">
        <v>0.02</v>
      </c>
      <c r="Z991" s="24">
        <v>2.4E-2</v>
      </c>
      <c r="AA991" s="24">
        <v>3.1E-2</v>
      </c>
      <c r="AB991" s="24">
        <v>1.7000000000000001E-2</v>
      </c>
      <c r="AC991" s="223"/>
      <c r="AD991" s="224"/>
      <c r="AE991" s="224"/>
      <c r="AF991" s="224"/>
      <c r="AG991" s="224"/>
      <c r="AH991" s="224"/>
      <c r="AI991" s="224"/>
      <c r="AJ991" s="224"/>
      <c r="AK991" s="224"/>
      <c r="AL991" s="224"/>
      <c r="AM991" s="224"/>
      <c r="AN991" s="224"/>
      <c r="AO991" s="224"/>
      <c r="AP991" s="224"/>
      <c r="AQ991" s="224"/>
      <c r="AR991" s="224"/>
      <c r="AS991" s="224"/>
      <c r="AT991" s="224"/>
      <c r="AU991" s="224"/>
      <c r="AV991" s="224"/>
      <c r="AW991" s="224"/>
      <c r="AX991" s="224"/>
      <c r="AY991" s="224"/>
      <c r="AZ991" s="224"/>
      <c r="BA991" s="224"/>
      <c r="BB991" s="224"/>
      <c r="BC991" s="224"/>
      <c r="BD991" s="224"/>
      <c r="BE991" s="224"/>
      <c r="BF991" s="224"/>
      <c r="BG991" s="224"/>
      <c r="BH991" s="224"/>
      <c r="BI991" s="224"/>
      <c r="BJ991" s="224"/>
      <c r="BK991" s="224"/>
      <c r="BL991" s="224"/>
      <c r="BM991" s="241">
        <v>39</v>
      </c>
    </row>
    <row r="992" spans="1:65">
      <c r="A992" s="30"/>
      <c r="B992" s="19">
        <v>1</v>
      </c>
      <c r="C992" s="9">
        <v>3</v>
      </c>
      <c r="D992" s="24">
        <v>0.03</v>
      </c>
      <c r="E992" s="24">
        <v>0.04</v>
      </c>
      <c r="F992" s="24">
        <v>1.9E-2</v>
      </c>
      <c r="G992" s="24">
        <v>2.3E-2</v>
      </c>
      <c r="H992" s="24">
        <v>2.5999999999999999E-2</v>
      </c>
      <c r="I992" s="24">
        <v>2.3E-2</v>
      </c>
      <c r="J992" s="24">
        <v>2.1000000000000001E-2</v>
      </c>
      <c r="K992" s="24">
        <v>2.1999999999999999E-2</v>
      </c>
      <c r="L992" s="24">
        <v>0.02</v>
      </c>
      <c r="M992" s="24">
        <v>2.5999999999999999E-2</v>
      </c>
      <c r="N992" s="24">
        <v>2.1000000000000001E-2</v>
      </c>
      <c r="O992" s="24">
        <v>3.6699999999999997E-2</v>
      </c>
      <c r="P992" s="24">
        <v>2.6163994882846695E-2</v>
      </c>
      <c r="Q992" s="243" t="s">
        <v>110</v>
      </c>
      <c r="R992" s="243">
        <v>4.2124687973818298E-2</v>
      </c>
      <c r="S992" s="24">
        <v>0.04</v>
      </c>
      <c r="T992" s="24">
        <v>3.32E-2</v>
      </c>
      <c r="U992" s="24">
        <v>2.3E-2</v>
      </c>
      <c r="V992" s="24">
        <v>0.04</v>
      </c>
      <c r="W992" s="24">
        <v>0.03</v>
      </c>
      <c r="X992" s="24">
        <v>0.02</v>
      </c>
      <c r="Y992" s="24">
        <v>0.02</v>
      </c>
      <c r="Z992" s="24">
        <v>2.3E-2</v>
      </c>
      <c r="AA992" s="24">
        <v>3.1E-2</v>
      </c>
      <c r="AB992" s="24">
        <v>1.4999999999999999E-2</v>
      </c>
      <c r="AC992" s="223"/>
      <c r="AD992" s="224"/>
      <c r="AE992" s="224"/>
      <c r="AF992" s="224"/>
      <c r="AG992" s="224"/>
      <c r="AH992" s="224"/>
      <c r="AI992" s="224"/>
      <c r="AJ992" s="224"/>
      <c r="AK992" s="224"/>
      <c r="AL992" s="224"/>
      <c r="AM992" s="224"/>
      <c r="AN992" s="224"/>
      <c r="AO992" s="224"/>
      <c r="AP992" s="224"/>
      <c r="AQ992" s="224"/>
      <c r="AR992" s="224"/>
      <c r="AS992" s="224"/>
      <c r="AT992" s="224"/>
      <c r="AU992" s="224"/>
      <c r="AV992" s="224"/>
      <c r="AW992" s="224"/>
      <c r="AX992" s="224"/>
      <c r="AY992" s="224"/>
      <c r="AZ992" s="224"/>
      <c r="BA992" s="224"/>
      <c r="BB992" s="224"/>
      <c r="BC992" s="224"/>
      <c r="BD992" s="224"/>
      <c r="BE992" s="224"/>
      <c r="BF992" s="224"/>
      <c r="BG992" s="224"/>
      <c r="BH992" s="224"/>
      <c r="BI992" s="224"/>
      <c r="BJ992" s="224"/>
      <c r="BK992" s="224"/>
      <c r="BL992" s="224"/>
      <c r="BM992" s="241">
        <v>16</v>
      </c>
    </row>
    <row r="993" spans="1:65">
      <c r="A993" s="30"/>
      <c r="B993" s="19">
        <v>1</v>
      </c>
      <c r="C993" s="9">
        <v>4</v>
      </c>
      <c r="D993" s="24">
        <v>0.03</v>
      </c>
      <c r="E993" s="24">
        <v>0.04</v>
      </c>
      <c r="F993" s="24">
        <v>1.9E-2</v>
      </c>
      <c r="G993" s="24">
        <v>2.5000000000000001E-2</v>
      </c>
      <c r="H993" s="24">
        <v>2.7E-2</v>
      </c>
      <c r="I993" s="24">
        <v>2.1999999999999999E-2</v>
      </c>
      <c r="J993" s="24">
        <v>2.1000000000000001E-2</v>
      </c>
      <c r="K993" s="24">
        <v>2.3E-2</v>
      </c>
      <c r="L993" s="24">
        <v>0.02</v>
      </c>
      <c r="M993" s="242">
        <v>2.4199999999999999E-2</v>
      </c>
      <c r="N993" s="24">
        <v>0.02</v>
      </c>
      <c r="O993" s="24">
        <v>3.3799999999999997E-2</v>
      </c>
      <c r="P993" s="24">
        <v>2.5801566599201544E-2</v>
      </c>
      <c r="Q993" s="243" t="s">
        <v>110</v>
      </c>
      <c r="R993" s="243">
        <v>4.1839142574896501E-2</v>
      </c>
      <c r="S993" s="24">
        <v>0.04</v>
      </c>
      <c r="T993" s="24">
        <v>3.4099999999999998E-2</v>
      </c>
      <c r="U993" s="24">
        <v>2.3E-2</v>
      </c>
      <c r="V993" s="24">
        <v>0.04</v>
      </c>
      <c r="W993" s="24">
        <v>0.03</v>
      </c>
      <c r="X993" s="24">
        <v>0.02</v>
      </c>
      <c r="Y993" s="24">
        <v>0.02</v>
      </c>
      <c r="Z993" s="24">
        <v>0.02</v>
      </c>
      <c r="AA993" s="242">
        <v>4.2999999999999997E-2</v>
      </c>
      <c r="AB993" s="24">
        <v>1.4999999999999999E-2</v>
      </c>
      <c r="AC993" s="223"/>
      <c r="AD993" s="224"/>
      <c r="AE993" s="224"/>
      <c r="AF993" s="224"/>
      <c r="AG993" s="224"/>
      <c r="AH993" s="224"/>
      <c r="AI993" s="224"/>
      <c r="AJ993" s="224"/>
      <c r="AK993" s="224"/>
      <c r="AL993" s="224"/>
      <c r="AM993" s="224"/>
      <c r="AN993" s="224"/>
      <c r="AO993" s="224"/>
      <c r="AP993" s="224"/>
      <c r="AQ993" s="224"/>
      <c r="AR993" s="224"/>
      <c r="AS993" s="224"/>
      <c r="AT993" s="224"/>
      <c r="AU993" s="224"/>
      <c r="AV993" s="224"/>
      <c r="AW993" s="224"/>
      <c r="AX993" s="224"/>
      <c r="AY993" s="224"/>
      <c r="AZ993" s="224"/>
      <c r="BA993" s="224"/>
      <c r="BB993" s="224"/>
      <c r="BC993" s="224"/>
      <c r="BD993" s="224"/>
      <c r="BE993" s="224"/>
      <c r="BF993" s="224"/>
      <c r="BG993" s="224"/>
      <c r="BH993" s="224"/>
      <c r="BI993" s="224"/>
      <c r="BJ993" s="224"/>
      <c r="BK993" s="224"/>
      <c r="BL993" s="224"/>
      <c r="BM993" s="241">
        <v>2.6565518367376278E-2</v>
      </c>
    </row>
    <row r="994" spans="1:65">
      <c r="A994" s="30"/>
      <c r="B994" s="19">
        <v>1</v>
      </c>
      <c r="C994" s="9">
        <v>5</v>
      </c>
      <c r="D994" s="24">
        <v>0.03</v>
      </c>
      <c r="E994" s="24">
        <v>0.04</v>
      </c>
      <c r="F994" s="24">
        <v>2.1000000000000001E-2</v>
      </c>
      <c r="G994" s="24">
        <v>2.3E-2</v>
      </c>
      <c r="H994" s="24">
        <v>2.5999999999999999E-2</v>
      </c>
      <c r="I994" s="24">
        <v>2.1999999999999999E-2</v>
      </c>
      <c r="J994" s="24">
        <v>2.1999999999999999E-2</v>
      </c>
      <c r="K994" s="24">
        <v>2.1999999999999999E-2</v>
      </c>
      <c r="L994" s="24">
        <v>0.02</v>
      </c>
      <c r="M994" s="24">
        <v>2.6100000000000002E-2</v>
      </c>
      <c r="N994" s="24">
        <v>2.1999999999999999E-2</v>
      </c>
      <c r="O994" s="24">
        <v>3.5500000000000004E-2</v>
      </c>
      <c r="P994" s="24">
        <v>2.6696698092959822E-2</v>
      </c>
      <c r="Q994" s="243" t="s">
        <v>110</v>
      </c>
      <c r="R994" s="243">
        <v>4.3882038889724202E-2</v>
      </c>
      <c r="S994" s="24">
        <v>0.04</v>
      </c>
      <c r="T994" s="24">
        <v>3.2399999999999998E-2</v>
      </c>
      <c r="U994" s="24">
        <v>2.4E-2</v>
      </c>
      <c r="V994" s="24">
        <v>0.04</v>
      </c>
      <c r="W994" s="24">
        <v>0.03</v>
      </c>
      <c r="X994" s="24">
        <v>0.02</v>
      </c>
      <c r="Y994" s="24">
        <v>0.02</v>
      </c>
      <c r="Z994" s="24">
        <v>2.4E-2</v>
      </c>
      <c r="AA994" s="24">
        <v>3.1E-2</v>
      </c>
      <c r="AB994" s="24">
        <v>1.4000000000000002E-2</v>
      </c>
      <c r="AC994" s="223"/>
      <c r="AD994" s="224"/>
      <c r="AE994" s="224"/>
      <c r="AF994" s="224"/>
      <c r="AG994" s="224"/>
      <c r="AH994" s="224"/>
      <c r="AI994" s="224"/>
      <c r="AJ994" s="224"/>
      <c r="AK994" s="224"/>
      <c r="AL994" s="224"/>
      <c r="AM994" s="224"/>
      <c r="AN994" s="224"/>
      <c r="AO994" s="224"/>
      <c r="AP994" s="224"/>
      <c r="AQ994" s="224"/>
      <c r="AR994" s="224"/>
      <c r="AS994" s="224"/>
      <c r="AT994" s="224"/>
      <c r="AU994" s="224"/>
      <c r="AV994" s="224"/>
      <c r="AW994" s="224"/>
      <c r="AX994" s="224"/>
      <c r="AY994" s="224"/>
      <c r="AZ994" s="224"/>
      <c r="BA994" s="224"/>
      <c r="BB994" s="224"/>
      <c r="BC994" s="224"/>
      <c r="BD994" s="224"/>
      <c r="BE994" s="224"/>
      <c r="BF994" s="224"/>
      <c r="BG994" s="224"/>
      <c r="BH994" s="224"/>
      <c r="BI994" s="224"/>
      <c r="BJ994" s="224"/>
      <c r="BK994" s="224"/>
      <c r="BL994" s="224"/>
      <c r="BM994" s="241">
        <v>110</v>
      </c>
    </row>
    <row r="995" spans="1:65">
      <c r="A995" s="30"/>
      <c r="B995" s="19">
        <v>1</v>
      </c>
      <c r="C995" s="9">
        <v>6</v>
      </c>
      <c r="D995" s="24">
        <v>0.03</v>
      </c>
      <c r="E995" s="24">
        <v>0.04</v>
      </c>
      <c r="F995" s="24">
        <v>0.02</v>
      </c>
      <c r="G995" s="24">
        <v>2.5999999999999999E-2</v>
      </c>
      <c r="H995" s="24">
        <v>2.5000000000000001E-2</v>
      </c>
      <c r="I995" s="24">
        <v>2.1999999999999999E-2</v>
      </c>
      <c r="J995" s="24">
        <v>2.1999999999999999E-2</v>
      </c>
      <c r="K995" s="24">
        <v>2.1999999999999999E-2</v>
      </c>
      <c r="L995" s="24">
        <v>0.02</v>
      </c>
      <c r="M995" s="24">
        <v>2.5700000000000001E-2</v>
      </c>
      <c r="N995" s="24">
        <v>2.1000000000000001E-2</v>
      </c>
      <c r="O995" s="24">
        <v>3.6699999999999997E-2</v>
      </c>
      <c r="P995" s="24">
        <v>2.4870526981713038E-2</v>
      </c>
      <c r="Q995" s="243" t="s">
        <v>110</v>
      </c>
      <c r="R995" s="243">
        <v>4.3812469632336003E-2</v>
      </c>
      <c r="S995" s="24">
        <v>0.04</v>
      </c>
      <c r="T995" s="24">
        <v>3.3100000000000004E-2</v>
      </c>
      <c r="U995" s="24">
        <v>2.3E-2</v>
      </c>
      <c r="V995" s="24">
        <v>0.04</v>
      </c>
      <c r="W995" s="24">
        <v>0.03</v>
      </c>
      <c r="X995" s="24">
        <v>0.02</v>
      </c>
      <c r="Y995" s="24">
        <v>0.02</v>
      </c>
      <c r="Z995" s="24">
        <v>2.1999999999999999E-2</v>
      </c>
      <c r="AA995" s="24">
        <v>3.2000000000000001E-2</v>
      </c>
      <c r="AB995" s="24">
        <v>1.2999999999999999E-2</v>
      </c>
      <c r="AC995" s="223"/>
      <c r="AD995" s="224"/>
      <c r="AE995" s="224"/>
      <c r="AF995" s="224"/>
      <c r="AG995" s="224"/>
      <c r="AH995" s="224"/>
      <c r="AI995" s="224"/>
      <c r="AJ995" s="224"/>
      <c r="AK995" s="224"/>
      <c r="AL995" s="224"/>
      <c r="AM995" s="224"/>
      <c r="AN995" s="224"/>
      <c r="AO995" s="224"/>
      <c r="AP995" s="224"/>
      <c r="AQ995" s="224"/>
      <c r="AR995" s="224"/>
      <c r="AS995" s="224"/>
      <c r="AT995" s="224"/>
      <c r="AU995" s="224"/>
      <c r="AV995" s="224"/>
      <c r="AW995" s="224"/>
      <c r="AX995" s="224"/>
      <c r="AY995" s="224"/>
      <c r="AZ995" s="224"/>
      <c r="BA995" s="224"/>
      <c r="BB995" s="224"/>
      <c r="BC995" s="224"/>
      <c r="BD995" s="224"/>
      <c r="BE995" s="224"/>
      <c r="BF995" s="224"/>
      <c r="BG995" s="224"/>
      <c r="BH995" s="224"/>
      <c r="BI995" s="224"/>
      <c r="BJ995" s="224"/>
      <c r="BK995" s="224"/>
      <c r="BL995" s="224"/>
      <c r="BM995" s="56"/>
    </row>
    <row r="996" spans="1:65">
      <c r="A996" s="30"/>
      <c r="B996" s="20" t="s">
        <v>237</v>
      </c>
      <c r="C996" s="12"/>
      <c r="D996" s="244">
        <v>0.03</v>
      </c>
      <c r="E996" s="244">
        <v>0.04</v>
      </c>
      <c r="F996" s="244">
        <v>1.9333333333333338E-2</v>
      </c>
      <c r="G996" s="244">
        <v>2.4833333333333332E-2</v>
      </c>
      <c r="H996" s="244">
        <v>2.6666666666666668E-2</v>
      </c>
      <c r="I996" s="244">
        <v>2.2166666666666664E-2</v>
      </c>
      <c r="J996" s="244">
        <v>2.1500000000000002E-2</v>
      </c>
      <c r="K996" s="244">
        <v>2.233333333333333E-2</v>
      </c>
      <c r="L996" s="244">
        <v>0.02</v>
      </c>
      <c r="M996" s="244">
        <v>2.5600000000000001E-2</v>
      </c>
      <c r="N996" s="244">
        <v>2.1000000000000001E-2</v>
      </c>
      <c r="O996" s="244">
        <v>3.5783333333333334E-2</v>
      </c>
      <c r="P996" s="244">
        <v>2.5926922449654263E-2</v>
      </c>
      <c r="Q996" s="244" t="s">
        <v>743</v>
      </c>
      <c r="R996" s="244">
        <v>4.3099345976929777E-2</v>
      </c>
      <c r="S996" s="244">
        <v>0.04</v>
      </c>
      <c r="T996" s="244">
        <v>3.3550000000000003E-2</v>
      </c>
      <c r="U996" s="244">
        <v>2.3166666666666665E-2</v>
      </c>
      <c r="V996" s="244">
        <v>0.04</v>
      </c>
      <c r="W996" s="244">
        <v>0.03</v>
      </c>
      <c r="X996" s="244">
        <v>0.02</v>
      </c>
      <c r="Y996" s="244">
        <v>0.02</v>
      </c>
      <c r="Z996" s="244">
        <v>2.2666666666666668E-2</v>
      </c>
      <c r="AA996" s="244">
        <v>3.3166666666666671E-2</v>
      </c>
      <c r="AB996" s="244">
        <v>1.4999999999999999E-2</v>
      </c>
      <c r="AC996" s="223"/>
      <c r="AD996" s="224"/>
      <c r="AE996" s="224"/>
      <c r="AF996" s="224"/>
      <c r="AG996" s="224"/>
      <c r="AH996" s="224"/>
      <c r="AI996" s="224"/>
      <c r="AJ996" s="224"/>
      <c r="AK996" s="224"/>
      <c r="AL996" s="224"/>
      <c r="AM996" s="224"/>
      <c r="AN996" s="224"/>
      <c r="AO996" s="224"/>
      <c r="AP996" s="224"/>
      <c r="AQ996" s="224"/>
      <c r="AR996" s="224"/>
      <c r="AS996" s="224"/>
      <c r="AT996" s="224"/>
      <c r="AU996" s="224"/>
      <c r="AV996" s="224"/>
      <c r="AW996" s="224"/>
      <c r="AX996" s="224"/>
      <c r="AY996" s="224"/>
      <c r="AZ996" s="224"/>
      <c r="BA996" s="224"/>
      <c r="BB996" s="224"/>
      <c r="BC996" s="224"/>
      <c r="BD996" s="224"/>
      <c r="BE996" s="224"/>
      <c r="BF996" s="224"/>
      <c r="BG996" s="224"/>
      <c r="BH996" s="224"/>
      <c r="BI996" s="224"/>
      <c r="BJ996" s="224"/>
      <c r="BK996" s="224"/>
      <c r="BL996" s="224"/>
      <c r="BM996" s="56"/>
    </row>
    <row r="997" spans="1:65">
      <c r="A997" s="30"/>
      <c r="B997" s="3" t="s">
        <v>238</v>
      </c>
      <c r="C997" s="29"/>
      <c r="D997" s="24">
        <v>0.03</v>
      </c>
      <c r="E997" s="24">
        <v>0.04</v>
      </c>
      <c r="F997" s="24">
        <v>1.95E-2</v>
      </c>
      <c r="G997" s="24">
        <v>2.5500000000000002E-2</v>
      </c>
      <c r="H997" s="24">
        <v>2.6499999999999999E-2</v>
      </c>
      <c r="I997" s="24">
        <v>2.1999999999999999E-2</v>
      </c>
      <c r="J997" s="24">
        <v>2.1499999999999998E-2</v>
      </c>
      <c r="K997" s="24">
        <v>2.1999999999999999E-2</v>
      </c>
      <c r="L997" s="24">
        <v>0.02</v>
      </c>
      <c r="M997" s="24">
        <v>2.5849999999999998E-2</v>
      </c>
      <c r="N997" s="24">
        <v>2.1000000000000001E-2</v>
      </c>
      <c r="O997" s="24">
        <v>3.6000000000000004E-2</v>
      </c>
      <c r="P997" s="24">
        <v>2.6014374070602229E-2</v>
      </c>
      <c r="Q997" s="24" t="s">
        <v>743</v>
      </c>
      <c r="R997" s="24">
        <v>4.3342327376382855E-2</v>
      </c>
      <c r="S997" s="24">
        <v>0.04</v>
      </c>
      <c r="T997" s="24">
        <v>3.3450000000000001E-2</v>
      </c>
      <c r="U997" s="24">
        <v>2.3E-2</v>
      </c>
      <c r="V997" s="24">
        <v>0.04</v>
      </c>
      <c r="W997" s="24">
        <v>0.03</v>
      </c>
      <c r="X997" s="24">
        <v>0.02</v>
      </c>
      <c r="Y997" s="24">
        <v>0.02</v>
      </c>
      <c r="Z997" s="24">
        <v>2.3E-2</v>
      </c>
      <c r="AA997" s="24">
        <v>3.1E-2</v>
      </c>
      <c r="AB997" s="24">
        <v>1.4999999999999999E-2</v>
      </c>
      <c r="AC997" s="223"/>
      <c r="AD997" s="224"/>
      <c r="AE997" s="224"/>
      <c r="AF997" s="224"/>
      <c r="AG997" s="224"/>
      <c r="AH997" s="224"/>
      <c r="AI997" s="224"/>
      <c r="AJ997" s="224"/>
      <c r="AK997" s="224"/>
      <c r="AL997" s="224"/>
      <c r="AM997" s="224"/>
      <c r="AN997" s="224"/>
      <c r="AO997" s="224"/>
      <c r="AP997" s="224"/>
      <c r="AQ997" s="224"/>
      <c r="AR997" s="224"/>
      <c r="AS997" s="224"/>
      <c r="AT997" s="224"/>
      <c r="AU997" s="224"/>
      <c r="AV997" s="224"/>
      <c r="AW997" s="224"/>
      <c r="AX997" s="224"/>
      <c r="AY997" s="224"/>
      <c r="AZ997" s="224"/>
      <c r="BA997" s="224"/>
      <c r="BB997" s="224"/>
      <c r="BC997" s="224"/>
      <c r="BD997" s="224"/>
      <c r="BE997" s="224"/>
      <c r="BF997" s="224"/>
      <c r="BG997" s="224"/>
      <c r="BH997" s="224"/>
      <c r="BI997" s="224"/>
      <c r="BJ997" s="224"/>
      <c r="BK997" s="224"/>
      <c r="BL997" s="224"/>
      <c r="BM997" s="56"/>
    </row>
    <row r="998" spans="1:65">
      <c r="A998" s="30"/>
      <c r="B998" s="3" t="s">
        <v>239</v>
      </c>
      <c r="C998" s="29"/>
      <c r="D998" s="24">
        <v>0</v>
      </c>
      <c r="E998" s="24">
        <v>0</v>
      </c>
      <c r="F998" s="24">
        <v>1.8618986725025257E-3</v>
      </c>
      <c r="G998" s="24">
        <v>1.471960144387974E-3</v>
      </c>
      <c r="H998" s="24">
        <v>1.3662601021279467E-3</v>
      </c>
      <c r="I998" s="24">
        <v>4.0824829046386341E-4</v>
      </c>
      <c r="J998" s="24">
        <v>5.477225575051647E-4</v>
      </c>
      <c r="K998" s="24">
        <v>5.1639777949432275E-4</v>
      </c>
      <c r="L998" s="24">
        <v>0</v>
      </c>
      <c r="M998" s="24">
        <v>7.2663608498339859E-4</v>
      </c>
      <c r="N998" s="24">
        <v>8.9442719099991526E-4</v>
      </c>
      <c r="O998" s="24">
        <v>1.0833589740555376E-3</v>
      </c>
      <c r="P998" s="24">
        <v>6.0324619523644723E-4</v>
      </c>
      <c r="Q998" s="24" t="s">
        <v>743</v>
      </c>
      <c r="R998" s="24">
        <v>9.6378212039173439E-4</v>
      </c>
      <c r="S998" s="24">
        <v>0</v>
      </c>
      <c r="T998" s="24">
        <v>8.4083292038311544E-4</v>
      </c>
      <c r="U998" s="24">
        <v>4.0824829046386341E-4</v>
      </c>
      <c r="V998" s="24">
        <v>0</v>
      </c>
      <c r="W998" s="24">
        <v>0</v>
      </c>
      <c r="X998" s="24">
        <v>0</v>
      </c>
      <c r="Y998" s="24">
        <v>0</v>
      </c>
      <c r="Z998" s="24">
        <v>1.5055453054181622E-3</v>
      </c>
      <c r="AA998" s="24">
        <v>4.8339080118126624E-3</v>
      </c>
      <c r="AB998" s="24">
        <v>1.4142135623730952E-3</v>
      </c>
      <c r="AC998" s="223"/>
      <c r="AD998" s="224"/>
      <c r="AE998" s="224"/>
      <c r="AF998" s="224"/>
      <c r="AG998" s="224"/>
      <c r="AH998" s="224"/>
      <c r="AI998" s="224"/>
      <c r="AJ998" s="224"/>
      <c r="AK998" s="224"/>
      <c r="AL998" s="224"/>
      <c r="AM998" s="224"/>
      <c r="AN998" s="224"/>
      <c r="AO998" s="224"/>
      <c r="AP998" s="224"/>
      <c r="AQ998" s="224"/>
      <c r="AR998" s="224"/>
      <c r="AS998" s="224"/>
      <c r="AT998" s="224"/>
      <c r="AU998" s="224"/>
      <c r="AV998" s="224"/>
      <c r="AW998" s="224"/>
      <c r="AX998" s="224"/>
      <c r="AY998" s="224"/>
      <c r="AZ998" s="224"/>
      <c r="BA998" s="224"/>
      <c r="BB998" s="224"/>
      <c r="BC998" s="224"/>
      <c r="BD998" s="224"/>
      <c r="BE998" s="224"/>
      <c r="BF998" s="224"/>
      <c r="BG998" s="224"/>
      <c r="BH998" s="224"/>
      <c r="BI998" s="224"/>
      <c r="BJ998" s="224"/>
      <c r="BK998" s="224"/>
      <c r="BL998" s="224"/>
      <c r="BM998" s="56"/>
    </row>
    <row r="999" spans="1:65">
      <c r="A999" s="30"/>
      <c r="B999" s="3" t="s">
        <v>87</v>
      </c>
      <c r="C999" s="29"/>
      <c r="D999" s="13">
        <v>0</v>
      </c>
      <c r="E999" s="13">
        <v>0</v>
      </c>
      <c r="F999" s="13">
        <v>9.6305103750130613E-2</v>
      </c>
      <c r="G999" s="13">
        <v>5.9273562861260704E-2</v>
      </c>
      <c r="H999" s="13">
        <v>5.1234753829798002E-2</v>
      </c>
      <c r="I999" s="13">
        <v>1.8417216111151734E-2</v>
      </c>
      <c r="J999" s="13">
        <v>2.547546779093789E-2</v>
      </c>
      <c r="K999" s="13">
        <v>2.3122288634074156E-2</v>
      </c>
      <c r="L999" s="13">
        <v>0</v>
      </c>
      <c r="M999" s="13">
        <v>2.8384222069664004E-2</v>
      </c>
      <c r="N999" s="13">
        <v>4.2591770999995962E-2</v>
      </c>
      <c r="O999" s="13">
        <v>3.0275518604253496E-2</v>
      </c>
      <c r="P999" s="13">
        <v>2.326717320221288E-2</v>
      </c>
      <c r="Q999" s="13" t="s">
        <v>743</v>
      </c>
      <c r="R999" s="13">
        <v>2.2361873447166176E-2</v>
      </c>
      <c r="S999" s="13">
        <v>0</v>
      </c>
      <c r="T999" s="13">
        <v>2.5062084065070503E-2</v>
      </c>
      <c r="U999" s="13">
        <v>1.7622228365346625E-2</v>
      </c>
      <c r="V999" s="13">
        <v>0</v>
      </c>
      <c r="W999" s="13">
        <v>0</v>
      </c>
      <c r="X999" s="13">
        <v>0</v>
      </c>
      <c r="Y999" s="13">
        <v>0</v>
      </c>
      <c r="Z999" s="13">
        <v>6.6421116415507145E-2</v>
      </c>
      <c r="AA999" s="13">
        <v>0.14574597020540689</v>
      </c>
      <c r="AB999" s="13">
        <v>9.428090415820635E-2</v>
      </c>
      <c r="AC999" s="158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3" t="s">
        <v>240</v>
      </c>
      <c r="C1000" s="29"/>
      <c r="D1000" s="13">
        <v>0.12928344123114965</v>
      </c>
      <c r="E1000" s="13">
        <v>0.50571125497486635</v>
      </c>
      <c r="F1000" s="13">
        <v>-0.27223956009548111</v>
      </c>
      <c r="G1000" s="13">
        <v>-6.5204262536437185E-2</v>
      </c>
      <c r="H1000" s="13">
        <v>3.8075033165776428E-3</v>
      </c>
      <c r="I1000" s="13">
        <v>-0.16558501286809491</v>
      </c>
      <c r="J1000" s="13">
        <v>-0.1906802004510092</v>
      </c>
      <c r="K1000" s="13">
        <v>-0.15931121597236642</v>
      </c>
      <c r="L1000" s="13">
        <v>-0.24714437251256682</v>
      </c>
      <c r="M1000" s="13">
        <v>-3.634479681608549E-2</v>
      </c>
      <c r="N1000" s="13">
        <v>-0.20950159113819511</v>
      </c>
      <c r="O1000" s="13">
        <v>0.34698419351293253</v>
      </c>
      <c r="P1000" s="13">
        <v>-2.4038526517376035E-2</v>
      </c>
      <c r="Q1000" s="13" t="s">
        <v>743</v>
      </c>
      <c r="R1000" s="13">
        <v>0.62237925798797233</v>
      </c>
      <c r="S1000" s="13">
        <v>0.50571125497486635</v>
      </c>
      <c r="T1000" s="13">
        <v>0.2629153151101693</v>
      </c>
      <c r="U1000" s="13">
        <v>-0.1279422314937233</v>
      </c>
      <c r="V1000" s="13">
        <v>0.50571125497486635</v>
      </c>
      <c r="W1000" s="13">
        <v>0.12928344123114965</v>
      </c>
      <c r="X1000" s="13">
        <v>-0.24714437251256682</v>
      </c>
      <c r="Y1000" s="13">
        <v>-0.24714437251256682</v>
      </c>
      <c r="Z1000" s="13">
        <v>-0.14676362218090899</v>
      </c>
      <c r="AA1000" s="13">
        <v>0.24848558224999362</v>
      </c>
      <c r="AB1000" s="13">
        <v>-0.43535827938442517</v>
      </c>
      <c r="AC1000" s="158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46" t="s">
        <v>241</v>
      </c>
      <c r="C1001" s="47"/>
      <c r="D1001" s="45">
        <v>0.53</v>
      </c>
      <c r="E1001" s="45">
        <v>1.73</v>
      </c>
      <c r="F1001" s="45">
        <v>0.75</v>
      </c>
      <c r="G1001" s="45">
        <v>0.09</v>
      </c>
      <c r="H1001" s="45">
        <v>0.13</v>
      </c>
      <c r="I1001" s="45">
        <v>0.41</v>
      </c>
      <c r="J1001" s="45">
        <v>0.49</v>
      </c>
      <c r="K1001" s="45">
        <v>0.39</v>
      </c>
      <c r="L1001" s="45">
        <v>0.67</v>
      </c>
      <c r="M1001" s="45">
        <v>0</v>
      </c>
      <c r="N1001" s="45">
        <v>0.55000000000000004</v>
      </c>
      <c r="O1001" s="45">
        <v>1.23</v>
      </c>
      <c r="P1001" s="45">
        <v>0.04</v>
      </c>
      <c r="Q1001" s="45">
        <v>2.94</v>
      </c>
      <c r="R1001" s="45">
        <v>2.11</v>
      </c>
      <c r="S1001" s="45">
        <v>1.73</v>
      </c>
      <c r="T1001" s="45">
        <v>0.96</v>
      </c>
      <c r="U1001" s="45">
        <v>0.28999999999999998</v>
      </c>
      <c r="V1001" s="45">
        <v>1.73</v>
      </c>
      <c r="W1001" s="45">
        <v>0.53</v>
      </c>
      <c r="X1001" s="45">
        <v>0.67</v>
      </c>
      <c r="Y1001" s="45">
        <v>0.67</v>
      </c>
      <c r="Z1001" s="45">
        <v>0.35</v>
      </c>
      <c r="AA1001" s="45">
        <v>0.91</v>
      </c>
      <c r="AB1001" s="45">
        <v>1.28</v>
      </c>
      <c r="AC1001" s="158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B1002" s="3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BM1002" s="55"/>
    </row>
    <row r="1003" spans="1:65" ht="15">
      <c r="B1003" s="8" t="s">
        <v>599</v>
      </c>
      <c r="BM1003" s="28" t="s">
        <v>67</v>
      </c>
    </row>
    <row r="1004" spans="1:65" ht="15">
      <c r="A1004" s="25" t="s">
        <v>64</v>
      </c>
      <c r="B1004" s="18" t="s">
        <v>114</v>
      </c>
      <c r="C1004" s="15" t="s">
        <v>115</v>
      </c>
      <c r="D1004" s="16" t="s">
        <v>233</v>
      </c>
      <c r="E1004" s="17" t="s">
        <v>233</v>
      </c>
      <c r="F1004" s="17" t="s">
        <v>233</v>
      </c>
      <c r="G1004" s="17" t="s">
        <v>233</v>
      </c>
      <c r="H1004" s="17" t="s">
        <v>233</v>
      </c>
      <c r="I1004" s="17" t="s">
        <v>233</v>
      </c>
      <c r="J1004" s="17" t="s">
        <v>233</v>
      </c>
      <c r="K1004" s="17" t="s">
        <v>233</v>
      </c>
      <c r="L1004" s="17" t="s">
        <v>233</v>
      </c>
      <c r="M1004" s="17" t="s">
        <v>233</v>
      </c>
      <c r="N1004" s="17" t="s">
        <v>233</v>
      </c>
      <c r="O1004" s="17" t="s">
        <v>233</v>
      </c>
      <c r="P1004" s="17" t="s">
        <v>233</v>
      </c>
      <c r="Q1004" s="17" t="s">
        <v>233</v>
      </c>
      <c r="R1004" s="17" t="s">
        <v>233</v>
      </c>
      <c r="S1004" s="17" t="s">
        <v>233</v>
      </c>
      <c r="T1004" s="17" t="s">
        <v>233</v>
      </c>
      <c r="U1004" s="17" t="s">
        <v>233</v>
      </c>
      <c r="V1004" s="17" t="s">
        <v>233</v>
      </c>
      <c r="W1004" s="17" t="s">
        <v>233</v>
      </c>
      <c r="X1004" s="17" t="s">
        <v>233</v>
      </c>
      <c r="Y1004" s="17" t="s">
        <v>233</v>
      </c>
      <c r="Z1004" s="17" t="s">
        <v>233</v>
      </c>
      <c r="AA1004" s="17" t="s">
        <v>233</v>
      </c>
      <c r="AB1004" s="17" t="s">
        <v>233</v>
      </c>
      <c r="AC1004" s="17" t="s">
        <v>233</v>
      </c>
      <c r="AD1004" s="158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 t="s">
        <v>234</v>
      </c>
      <c r="C1005" s="9" t="s">
        <v>234</v>
      </c>
      <c r="D1005" s="155" t="s">
        <v>244</v>
      </c>
      <c r="E1005" s="157" t="s">
        <v>245</v>
      </c>
      <c r="F1005" s="157" t="s">
        <v>246</v>
      </c>
      <c r="G1005" s="157" t="s">
        <v>247</v>
      </c>
      <c r="H1005" s="157" t="s">
        <v>248</v>
      </c>
      <c r="I1005" s="157" t="s">
        <v>249</v>
      </c>
      <c r="J1005" s="157" t="s">
        <v>250</v>
      </c>
      <c r="K1005" s="157" t="s">
        <v>251</v>
      </c>
      <c r="L1005" s="157" t="s">
        <v>252</v>
      </c>
      <c r="M1005" s="157" t="s">
        <v>253</v>
      </c>
      <c r="N1005" s="157" t="s">
        <v>254</v>
      </c>
      <c r="O1005" s="157" t="s">
        <v>255</v>
      </c>
      <c r="P1005" s="157" t="s">
        <v>256</v>
      </c>
      <c r="Q1005" s="157" t="s">
        <v>257</v>
      </c>
      <c r="R1005" s="157" t="s">
        <v>258</v>
      </c>
      <c r="S1005" s="157" t="s">
        <v>259</v>
      </c>
      <c r="T1005" s="157" t="s">
        <v>260</v>
      </c>
      <c r="U1005" s="157" t="s">
        <v>261</v>
      </c>
      <c r="V1005" s="157" t="s">
        <v>263</v>
      </c>
      <c r="W1005" s="157" t="s">
        <v>264</v>
      </c>
      <c r="X1005" s="157" t="s">
        <v>266</v>
      </c>
      <c r="Y1005" s="157" t="s">
        <v>267</v>
      </c>
      <c r="Z1005" s="157" t="s">
        <v>268</v>
      </c>
      <c r="AA1005" s="157" t="s">
        <v>269</v>
      </c>
      <c r="AB1005" s="157" t="s">
        <v>270</v>
      </c>
      <c r="AC1005" s="157" t="s">
        <v>271</v>
      </c>
      <c r="AD1005" s="158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 t="s">
        <v>3</v>
      </c>
    </row>
    <row r="1006" spans="1:65">
      <c r="A1006" s="30"/>
      <c r="B1006" s="19"/>
      <c r="C1006" s="9"/>
      <c r="D1006" s="10" t="s">
        <v>281</v>
      </c>
      <c r="E1006" s="11" t="s">
        <v>281</v>
      </c>
      <c r="F1006" s="11" t="s">
        <v>280</v>
      </c>
      <c r="G1006" s="11" t="s">
        <v>280</v>
      </c>
      <c r="H1006" s="11" t="s">
        <v>280</v>
      </c>
      <c r="I1006" s="11" t="s">
        <v>280</v>
      </c>
      <c r="J1006" s="11" t="s">
        <v>280</v>
      </c>
      <c r="K1006" s="11" t="s">
        <v>280</v>
      </c>
      <c r="L1006" s="11" t="s">
        <v>281</v>
      </c>
      <c r="M1006" s="11" t="s">
        <v>280</v>
      </c>
      <c r="N1006" s="11" t="s">
        <v>280</v>
      </c>
      <c r="O1006" s="11" t="s">
        <v>305</v>
      </c>
      <c r="P1006" s="11" t="s">
        <v>280</v>
      </c>
      <c r="Q1006" s="11" t="s">
        <v>281</v>
      </c>
      <c r="R1006" s="11" t="s">
        <v>281</v>
      </c>
      <c r="S1006" s="11" t="s">
        <v>305</v>
      </c>
      <c r="T1006" s="11" t="s">
        <v>281</v>
      </c>
      <c r="U1006" s="11" t="s">
        <v>281</v>
      </c>
      <c r="V1006" s="11" t="s">
        <v>281</v>
      </c>
      <c r="W1006" s="11" t="s">
        <v>281</v>
      </c>
      <c r="X1006" s="11" t="s">
        <v>280</v>
      </c>
      <c r="Y1006" s="11" t="s">
        <v>305</v>
      </c>
      <c r="Z1006" s="11" t="s">
        <v>281</v>
      </c>
      <c r="AA1006" s="11" t="s">
        <v>281</v>
      </c>
      <c r="AB1006" s="11" t="s">
        <v>281</v>
      </c>
      <c r="AC1006" s="11" t="s">
        <v>281</v>
      </c>
      <c r="AD1006" s="158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9"/>
      <c r="C1007" s="9"/>
      <c r="D1007" s="26" t="s">
        <v>306</v>
      </c>
      <c r="E1007" s="26" t="s">
        <v>306</v>
      </c>
      <c r="F1007" s="26" t="s">
        <v>306</v>
      </c>
      <c r="G1007" s="26" t="s">
        <v>306</v>
      </c>
      <c r="H1007" s="26" t="s">
        <v>306</v>
      </c>
      <c r="I1007" s="26" t="s">
        <v>306</v>
      </c>
      <c r="J1007" s="26" t="s">
        <v>306</v>
      </c>
      <c r="K1007" s="26" t="s">
        <v>306</v>
      </c>
      <c r="L1007" s="26" t="s">
        <v>306</v>
      </c>
      <c r="M1007" s="26" t="s">
        <v>121</v>
      </c>
      <c r="N1007" s="26" t="s">
        <v>277</v>
      </c>
      <c r="O1007" s="26" t="s">
        <v>307</v>
      </c>
      <c r="P1007" s="26" t="s">
        <v>308</v>
      </c>
      <c r="Q1007" s="26" t="s">
        <v>306</v>
      </c>
      <c r="R1007" s="26" t="s">
        <v>307</v>
      </c>
      <c r="S1007" s="26" t="s">
        <v>307</v>
      </c>
      <c r="T1007" s="26" t="s">
        <v>307</v>
      </c>
      <c r="U1007" s="26" t="s">
        <v>309</v>
      </c>
      <c r="V1007" s="26" t="s">
        <v>306</v>
      </c>
      <c r="W1007" s="26" t="s">
        <v>308</v>
      </c>
      <c r="X1007" s="26" t="s">
        <v>309</v>
      </c>
      <c r="Y1007" s="26" t="s">
        <v>306</v>
      </c>
      <c r="Z1007" s="26" t="s">
        <v>309</v>
      </c>
      <c r="AA1007" s="26" t="s">
        <v>309</v>
      </c>
      <c r="AB1007" s="26" t="s">
        <v>306</v>
      </c>
      <c r="AC1007" s="26" t="s">
        <v>308</v>
      </c>
      <c r="AD1007" s="158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3</v>
      </c>
    </row>
    <row r="1008" spans="1:65">
      <c r="A1008" s="30"/>
      <c r="B1008" s="18">
        <v>1</v>
      </c>
      <c r="C1008" s="14">
        <v>1</v>
      </c>
      <c r="D1008" s="151" t="s">
        <v>97</v>
      </c>
      <c r="E1008" s="22">
        <v>6.34</v>
      </c>
      <c r="F1008" s="22">
        <v>5.9</v>
      </c>
      <c r="G1008" s="22">
        <v>5.55</v>
      </c>
      <c r="H1008" s="22">
        <v>6.31</v>
      </c>
      <c r="I1008" s="22">
        <v>6.1</v>
      </c>
      <c r="J1008" s="22">
        <v>5.81</v>
      </c>
      <c r="K1008" s="22">
        <v>5.8</v>
      </c>
      <c r="L1008" s="22">
        <v>6.18</v>
      </c>
      <c r="M1008" s="22">
        <v>6.56</v>
      </c>
      <c r="N1008" s="22">
        <v>6.12</v>
      </c>
      <c r="O1008" s="151" t="s">
        <v>109</v>
      </c>
      <c r="P1008" s="22">
        <v>5.4017491289148492</v>
      </c>
      <c r="Q1008" s="151">
        <v>22.08</v>
      </c>
      <c r="R1008" s="22">
        <v>6.0224551217081412</v>
      </c>
      <c r="S1008" s="151" t="s">
        <v>109</v>
      </c>
      <c r="T1008" s="151">
        <v>7.23</v>
      </c>
      <c r="U1008" s="151">
        <v>4.05</v>
      </c>
      <c r="V1008" s="152">
        <v>5.1769999999999996</v>
      </c>
      <c r="W1008" s="151">
        <v>7.6599999999999993</v>
      </c>
      <c r="X1008" s="22">
        <v>5.96</v>
      </c>
      <c r="Y1008" s="151">
        <v>5</v>
      </c>
      <c r="Z1008" s="22">
        <v>5.65</v>
      </c>
      <c r="AA1008" s="22">
        <v>5.66</v>
      </c>
      <c r="AB1008" s="22">
        <v>6.21</v>
      </c>
      <c r="AC1008" s="151" t="s">
        <v>109</v>
      </c>
      <c r="AD1008" s="158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</v>
      </c>
    </row>
    <row r="1009" spans="1:65">
      <c r="A1009" s="30"/>
      <c r="B1009" s="19">
        <v>1</v>
      </c>
      <c r="C1009" s="9">
        <v>2</v>
      </c>
      <c r="D1009" s="154" t="s">
        <v>97</v>
      </c>
      <c r="E1009" s="11">
        <v>6.21</v>
      </c>
      <c r="F1009" s="11">
        <v>5.8</v>
      </c>
      <c r="G1009" s="11">
        <v>5.65</v>
      </c>
      <c r="H1009" s="11">
        <v>6.68</v>
      </c>
      <c r="I1009" s="11">
        <v>6.12</v>
      </c>
      <c r="J1009" s="11">
        <v>5.65</v>
      </c>
      <c r="K1009" s="11">
        <v>5.78</v>
      </c>
      <c r="L1009" s="11">
        <v>6.03</v>
      </c>
      <c r="M1009" s="11">
        <v>6.64</v>
      </c>
      <c r="N1009" s="11">
        <v>6.12</v>
      </c>
      <c r="O1009" s="154" t="s">
        <v>109</v>
      </c>
      <c r="P1009" s="11">
        <v>5.5386143719593388</v>
      </c>
      <c r="Q1009" s="154">
        <v>17.920000000000002</v>
      </c>
      <c r="R1009" s="11">
        <v>6.0245075345478298</v>
      </c>
      <c r="S1009" s="154" t="s">
        <v>109</v>
      </c>
      <c r="T1009" s="154">
        <v>7.23</v>
      </c>
      <c r="U1009" s="154">
        <v>4.01</v>
      </c>
      <c r="V1009" s="11">
        <v>5.6980000000000004</v>
      </c>
      <c r="W1009" s="154">
        <v>7.43</v>
      </c>
      <c r="X1009" s="11">
        <v>5.66</v>
      </c>
      <c r="Y1009" s="154">
        <v>6</v>
      </c>
      <c r="Z1009" s="11">
        <v>5.55</v>
      </c>
      <c r="AA1009" s="11">
        <v>5.64</v>
      </c>
      <c r="AB1009" s="11">
        <v>6.34</v>
      </c>
      <c r="AC1009" s="154" t="s">
        <v>109</v>
      </c>
      <c r="AD1009" s="158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 t="e">
        <v>#N/A</v>
      </c>
    </row>
    <row r="1010" spans="1:65">
      <c r="A1010" s="30"/>
      <c r="B1010" s="19">
        <v>1</v>
      </c>
      <c r="C1010" s="9">
        <v>3</v>
      </c>
      <c r="D1010" s="154" t="s">
        <v>97</v>
      </c>
      <c r="E1010" s="11">
        <v>6.5</v>
      </c>
      <c r="F1010" s="11">
        <v>5.9</v>
      </c>
      <c r="G1010" s="11">
        <v>5.38</v>
      </c>
      <c r="H1010" s="11">
        <v>6.41</v>
      </c>
      <c r="I1010" s="11">
        <v>5.79</v>
      </c>
      <c r="J1010" s="11">
        <v>5.69</v>
      </c>
      <c r="K1010" s="11">
        <v>5.97</v>
      </c>
      <c r="L1010" s="11">
        <v>6.25</v>
      </c>
      <c r="M1010" s="11">
        <v>6.54</v>
      </c>
      <c r="N1010" s="11">
        <v>6.02</v>
      </c>
      <c r="O1010" s="154" t="s">
        <v>109</v>
      </c>
      <c r="P1010" s="11">
        <v>5.6316931381722259</v>
      </c>
      <c r="Q1010" s="154">
        <v>16.350000000000001</v>
      </c>
      <c r="R1010" s="11">
        <v>5.9838354697820444</v>
      </c>
      <c r="S1010" s="154" t="s">
        <v>109</v>
      </c>
      <c r="T1010" s="154">
        <v>7.18</v>
      </c>
      <c r="U1010" s="154">
        <v>3.97</v>
      </c>
      <c r="V1010" s="11">
        <v>5.5629999999999997</v>
      </c>
      <c r="W1010" s="154">
        <v>7.47</v>
      </c>
      <c r="X1010" s="11">
        <v>5.65</v>
      </c>
      <c r="Y1010" s="154">
        <v>5</v>
      </c>
      <c r="Z1010" s="11">
        <v>5.53</v>
      </c>
      <c r="AA1010" s="11">
        <v>5.8</v>
      </c>
      <c r="AB1010" s="11">
        <v>5.96</v>
      </c>
      <c r="AC1010" s="154" t="s">
        <v>109</v>
      </c>
      <c r="AD1010" s="158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16</v>
      </c>
    </row>
    <row r="1011" spans="1:65">
      <c r="A1011" s="30"/>
      <c r="B1011" s="19">
        <v>1</v>
      </c>
      <c r="C1011" s="9">
        <v>4</v>
      </c>
      <c r="D1011" s="154" t="s">
        <v>97</v>
      </c>
      <c r="E1011" s="11">
        <v>6.25</v>
      </c>
      <c r="F1011" s="11">
        <v>5.8</v>
      </c>
      <c r="G1011" s="11">
        <v>5.5</v>
      </c>
      <c r="H1011" s="11">
        <v>6.57</v>
      </c>
      <c r="I1011" s="11">
        <v>5.95</v>
      </c>
      <c r="J1011" s="11">
        <v>5.72</v>
      </c>
      <c r="K1011" s="11">
        <v>5.91</v>
      </c>
      <c r="L1011" s="11">
        <v>6.16</v>
      </c>
      <c r="M1011" s="153">
        <v>6.34</v>
      </c>
      <c r="N1011" s="11">
        <v>6.12</v>
      </c>
      <c r="O1011" s="154" t="s">
        <v>109</v>
      </c>
      <c r="P1011" s="11">
        <v>5.6777946576355998</v>
      </c>
      <c r="Q1011" s="154">
        <v>21.41</v>
      </c>
      <c r="R1011" s="11">
        <v>6.0160027559297351</v>
      </c>
      <c r="S1011" s="154" t="s">
        <v>109</v>
      </c>
      <c r="T1011" s="154">
        <v>7.28</v>
      </c>
      <c r="U1011" s="154">
        <v>3.92</v>
      </c>
      <c r="V1011" s="11">
        <v>5.4279999999999999</v>
      </c>
      <c r="W1011" s="154">
        <v>7.53</v>
      </c>
      <c r="X1011" s="11">
        <v>5.93</v>
      </c>
      <c r="Y1011" s="154">
        <v>5</v>
      </c>
      <c r="Z1011" s="11">
        <v>5.81</v>
      </c>
      <c r="AA1011" s="11">
        <v>5.86</v>
      </c>
      <c r="AB1011" s="11">
        <v>6.16</v>
      </c>
      <c r="AC1011" s="154" t="s">
        <v>109</v>
      </c>
      <c r="AD1011" s="158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5.9608188502885522</v>
      </c>
    </row>
    <row r="1012" spans="1:65">
      <c r="A1012" s="30"/>
      <c r="B1012" s="19">
        <v>1</v>
      </c>
      <c r="C1012" s="9">
        <v>5</v>
      </c>
      <c r="D1012" s="154" t="s">
        <v>97</v>
      </c>
      <c r="E1012" s="11">
        <v>6.54</v>
      </c>
      <c r="F1012" s="11">
        <v>6.2</v>
      </c>
      <c r="G1012" s="11">
        <v>5.41</v>
      </c>
      <c r="H1012" s="11">
        <v>6.43</v>
      </c>
      <c r="I1012" s="11">
        <v>5.92</v>
      </c>
      <c r="J1012" s="11">
        <v>5.81</v>
      </c>
      <c r="K1012" s="11">
        <v>5.62</v>
      </c>
      <c r="L1012" s="11">
        <v>6.03</v>
      </c>
      <c r="M1012" s="11">
        <v>6.57</v>
      </c>
      <c r="N1012" s="11">
        <v>6.22</v>
      </c>
      <c r="O1012" s="154" t="s">
        <v>109</v>
      </c>
      <c r="P1012" s="11">
        <v>5.9221134188509117</v>
      </c>
      <c r="Q1012" s="154">
        <v>18.329999999999998</v>
      </c>
      <c r="R1012" s="11">
        <v>5.9793018890600003</v>
      </c>
      <c r="S1012" s="154" t="s">
        <v>109</v>
      </c>
      <c r="T1012" s="154">
        <v>7.39</v>
      </c>
      <c r="U1012" s="154">
        <v>3.9600000000000004</v>
      </c>
      <c r="V1012" s="11">
        <v>5.5940000000000003</v>
      </c>
      <c r="W1012" s="154">
        <v>7.53</v>
      </c>
      <c r="X1012" s="11">
        <v>5.84</v>
      </c>
      <c r="Y1012" s="154">
        <v>5</v>
      </c>
      <c r="Z1012" s="11">
        <v>5.62</v>
      </c>
      <c r="AA1012" s="11">
        <v>5.87</v>
      </c>
      <c r="AB1012" s="11">
        <v>6.33</v>
      </c>
      <c r="AC1012" s="154" t="s">
        <v>109</v>
      </c>
      <c r="AD1012" s="158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111</v>
      </c>
    </row>
    <row r="1013" spans="1:65">
      <c r="A1013" s="30"/>
      <c r="B1013" s="19">
        <v>1</v>
      </c>
      <c r="C1013" s="9">
        <v>6</v>
      </c>
      <c r="D1013" s="154" t="s">
        <v>97</v>
      </c>
      <c r="E1013" s="11">
        <v>6.29</v>
      </c>
      <c r="F1013" s="11">
        <v>6</v>
      </c>
      <c r="G1013" s="11">
        <v>5.61</v>
      </c>
      <c r="H1013" s="11">
        <v>6.75</v>
      </c>
      <c r="I1013" s="11">
        <v>6.03</v>
      </c>
      <c r="J1013" s="11">
        <v>5.71</v>
      </c>
      <c r="K1013" s="11">
        <v>5.65</v>
      </c>
      <c r="L1013" s="11">
        <v>5.91</v>
      </c>
      <c r="M1013" s="11">
        <v>6.66</v>
      </c>
      <c r="N1013" s="11">
        <v>6.21</v>
      </c>
      <c r="O1013" s="154" t="s">
        <v>109</v>
      </c>
      <c r="P1013" s="11">
        <v>5.5953832122430232</v>
      </c>
      <c r="Q1013" s="154">
        <v>18.760000000000002</v>
      </c>
      <c r="R1013" s="11">
        <v>6.0152720306285996</v>
      </c>
      <c r="S1013" s="154" t="s">
        <v>109</v>
      </c>
      <c r="T1013" s="154">
        <v>7.25</v>
      </c>
      <c r="U1013" s="154">
        <v>3.9899999999999998</v>
      </c>
      <c r="V1013" s="11">
        <v>5.6509999999999998</v>
      </c>
      <c r="W1013" s="154">
        <v>7.43</v>
      </c>
      <c r="X1013" s="11">
        <v>5.86</v>
      </c>
      <c r="Y1013" s="154">
        <v>5</v>
      </c>
      <c r="Z1013" s="11">
        <v>5.73</v>
      </c>
      <c r="AA1013" s="11">
        <v>6.04</v>
      </c>
      <c r="AB1013" s="11">
        <v>6.07</v>
      </c>
      <c r="AC1013" s="154" t="s">
        <v>109</v>
      </c>
      <c r="AD1013" s="158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20" t="s">
        <v>237</v>
      </c>
      <c r="C1014" s="12"/>
      <c r="D1014" s="23" t="s">
        <v>743</v>
      </c>
      <c r="E1014" s="23">
        <v>6.3550000000000004</v>
      </c>
      <c r="F1014" s="23">
        <v>5.9333333333333336</v>
      </c>
      <c r="G1014" s="23">
        <v>5.5166666666666666</v>
      </c>
      <c r="H1014" s="23">
        <v>6.5249999999999995</v>
      </c>
      <c r="I1014" s="23">
        <v>5.9849999999999994</v>
      </c>
      <c r="J1014" s="23">
        <v>5.7316666666666665</v>
      </c>
      <c r="K1014" s="23">
        <v>5.788333333333334</v>
      </c>
      <c r="L1014" s="23">
        <v>6.0933333333333337</v>
      </c>
      <c r="M1014" s="23">
        <v>6.5516666666666667</v>
      </c>
      <c r="N1014" s="23">
        <v>6.1349999999999989</v>
      </c>
      <c r="O1014" s="23" t="s">
        <v>743</v>
      </c>
      <c r="P1014" s="23">
        <v>5.6278913212959916</v>
      </c>
      <c r="Q1014" s="23">
        <v>19.141666666666669</v>
      </c>
      <c r="R1014" s="23">
        <v>6.006895800276058</v>
      </c>
      <c r="S1014" s="23" t="s">
        <v>743</v>
      </c>
      <c r="T1014" s="23">
        <v>7.2600000000000007</v>
      </c>
      <c r="U1014" s="23">
        <v>3.9833333333333329</v>
      </c>
      <c r="V1014" s="23">
        <v>5.5185000000000004</v>
      </c>
      <c r="W1014" s="23">
        <v>7.5083333333333329</v>
      </c>
      <c r="X1014" s="23">
        <v>5.8166666666666673</v>
      </c>
      <c r="Y1014" s="23">
        <v>5.166666666666667</v>
      </c>
      <c r="Z1014" s="23">
        <v>5.6483333333333334</v>
      </c>
      <c r="AA1014" s="23">
        <v>5.8116666666666674</v>
      </c>
      <c r="AB1014" s="23">
        <v>6.1783333333333337</v>
      </c>
      <c r="AC1014" s="23" t="s">
        <v>743</v>
      </c>
      <c r="AD1014" s="158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238</v>
      </c>
      <c r="C1015" s="29"/>
      <c r="D1015" s="11" t="s">
        <v>743</v>
      </c>
      <c r="E1015" s="11">
        <v>6.3149999999999995</v>
      </c>
      <c r="F1015" s="11">
        <v>5.9</v>
      </c>
      <c r="G1015" s="11">
        <v>5.5250000000000004</v>
      </c>
      <c r="H1015" s="11">
        <v>6.5</v>
      </c>
      <c r="I1015" s="11">
        <v>5.99</v>
      </c>
      <c r="J1015" s="11">
        <v>5.7149999999999999</v>
      </c>
      <c r="K1015" s="11">
        <v>5.79</v>
      </c>
      <c r="L1015" s="11">
        <v>6.0950000000000006</v>
      </c>
      <c r="M1015" s="11">
        <v>6.5649999999999995</v>
      </c>
      <c r="N1015" s="11">
        <v>6.12</v>
      </c>
      <c r="O1015" s="11" t="s">
        <v>743</v>
      </c>
      <c r="P1015" s="11">
        <v>5.6135381752076245</v>
      </c>
      <c r="Q1015" s="11">
        <v>18.545000000000002</v>
      </c>
      <c r="R1015" s="11">
        <v>6.0156373932791674</v>
      </c>
      <c r="S1015" s="11" t="s">
        <v>743</v>
      </c>
      <c r="T1015" s="11">
        <v>7.24</v>
      </c>
      <c r="U1015" s="11">
        <v>3.98</v>
      </c>
      <c r="V1015" s="11">
        <v>5.5785</v>
      </c>
      <c r="W1015" s="11">
        <v>7.5</v>
      </c>
      <c r="X1015" s="11">
        <v>5.85</v>
      </c>
      <c r="Y1015" s="11">
        <v>5</v>
      </c>
      <c r="Z1015" s="11">
        <v>5.6349999999999998</v>
      </c>
      <c r="AA1015" s="11">
        <v>5.83</v>
      </c>
      <c r="AB1015" s="11">
        <v>6.1850000000000005</v>
      </c>
      <c r="AC1015" s="11" t="s">
        <v>743</v>
      </c>
      <c r="AD1015" s="158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3" t="s">
        <v>239</v>
      </c>
      <c r="C1016" s="29"/>
      <c r="D1016" s="24" t="s">
        <v>743</v>
      </c>
      <c r="E1016" s="24">
        <v>0.13546217184144066</v>
      </c>
      <c r="F1016" s="24">
        <v>0.15055453054181631</v>
      </c>
      <c r="G1016" s="24">
        <v>0.1076413798994917</v>
      </c>
      <c r="H1016" s="24">
        <v>0.17038192392387175</v>
      </c>
      <c r="I1016" s="24">
        <v>0.12405643876881196</v>
      </c>
      <c r="J1016" s="24">
        <v>6.5243135015621567E-2</v>
      </c>
      <c r="K1016" s="24">
        <v>0.13819068950789204</v>
      </c>
      <c r="L1016" s="24">
        <v>0.12500666648889827</v>
      </c>
      <c r="M1016" s="24">
        <v>0.11391517311871441</v>
      </c>
      <c r="N1016" s="24">
        <v>7.3143694191639019E-2</v>
      </c>
      <c r="O1016" s="24" t="s">
        <v>743</v>
      </c>
      <c r="P1016" s="24">
        <v>0.17276508992907683</v>
      </c>
      <c r="Q1016" s="24">
        <v>2.1849248652222775</v>
      </c>
      <c r="R1016" s="24">
        <v>1.9992830326775041E-2</v>
      </c>
      <c r="S1016" s="24" t="s">
        <v>743</v>
      </c>
      <c r="T1016" s="24">
        <v>7.1554175279993151E-2</v>
      </c>
      <c r="U1016" s="24">
        <v>4.4572039067857956E-2</v>
      </c>
      <c r="V1016" s="24">
        <v>0.19092904441179209</v>
      </c>
      <c r="W1016" s="24">
        <v>8.681397736923846E-2</v>
      </c>
      <c r="X1016" s="24">
        <v>0.13276545735494089</v>
      </c>
      <c r="Y1016" s="24">
        <v>0.40824829046386302</v>
      </c>
      <c r="Z1016" s="24">
        <v>0.1070358195496566</v>
      </c>
      <c r="AA1016" s="24">
        <v>0.14864947583717439</v>
      </c>
      <c r="AB1016" s="24">
        <v>0.14824529222429511</v>
      </c>
      <c r="AC1016" s="24" t="s">
        <v>743</v>
      </c>
      <c r="AD1016" s="223"/>
      <c r="AE1016" s="224"/>
      <c r="AF1016" s="224"/>
      <c r="AG1016" s="224"/>
      <c r="AH1016" s="224"/>
      <c r="AI1016" s="224"/>
      <c r="AJ1016" s="224"/>
      <c r="AK1016" s="224"/>
      <c r="AL1016" s="224"/>
      <c r="AM1016" s="224"/>
      <c r="AN1016" s="224"/>
      <c r="AO1016" s="224"/>
      <c r="AP1016" s="224"/>
      <c r="AQ1016" s="224"/>
      <c r="AR1016" s="224"/>
      <c r="AS1016" s="224"/>
      <c r="AT1016" s="224"/>
      <c r="AU1016" s="224"/>
      <c r="AV1016" s="224"/>
      <c r="AW1016" s="224"/>
      <c r="AX1016" s="224"/>
      <c r="AY1016" s="224"/>
      <c r="AZ1016" s="224"/>
      <c r="BA1016" s="224"/>
      <c r="BB1016" s="224"/>
      <c r="BC1016" s="224"/>
      <c r="BD1016" s="224"/>
      <c r="BE1016" s="224"/>
      <c r="BF1016" s="224"/>
      <c r="BG1016" s="224"/>
      <c r="BH1016" s="224"/>
      <c r="BI1016" s="224"/>
      <c r="BJ1016" s="224"/>
      <c r="BK1016" s="224"/>
      <c r="BL1016" s="224"/>
      <c r="BM1016" s="56"/>
    </row>
    <row r="1017" spans="1:65">
      <c r="A1017" s="30"/>
      <c r="B1017" s="3" t="s">
        <v>87</v>
      </c>
      <c r="C1017" s="29"/>
      <c r="D1017" s="13" t="s">
        <v>743</v>
      </c>
      <c r="E1017" s="13">
        <v>2.1315841359786099E-2</v>
      </c>
      <c r="F1017" s="13">
        <v>2.5374359080081399E-2</v>
      </c>
      <c r="G1017" s="13">
        <v>1.9512032610179763E-2</v>
      </c>
      <c r="H1017" s="13">
        <v>2.6112172248869237E-2</v>
      </c>
      <c r="I1017" s="13">
        <v>2.0727892860286045E-2</v>
      </c>
      <c r="J1017" s="13">
        <v>1.1382925562481227E-2</v>
      </c>
      <c r="K1017" s="13">
        <v>2.3874003370208816E-2</v>
      </c>
      <c r="L1017" s="13">
        <v>2.0515317257477832E-2</v>
      </c>
      <c r="M1017" s="13">
        <v>1.7387205258516572E-2</v>
      </c>
      <c r="N1017" s="13">
        <v>1.1922362541424454E-2</v>
      </c>
      <c r="O1017" s="13" t="s">
        <v>743</v>
      </c>
      <c r="P1017" s="13">
        <v>3.069801459657406E-2</v>
      </c>
      <c r="Q1017" s="13">
        <v>0.1141449646611551</v>
      </c>
      <c r="R1017" s="13">
        <v>3.3283131573309849E-3</v>
      </c>
      <c r="S1017" s="13" t="s">
        <v>743</v>
      </c>
      <c r="T1017" s="13">
        <v>9.8559470082635187E-3</v>
      </c>
      <c r="U1017" s="13">
        <v>1.1189633238792794E-2</v>
      </c>
      <c r="V1017" s="13">
        <v>3.459799663165572E-2</v>
      </c>
      <c r="W1017" s="13">
        <v>1.1562349927090584E-2</v>
      </c>
      <c r="X1017" s="13">
        <v>2.2825006995118774E-2</v>
      </c>
      <c r="Y1017" s="13">
        <v>7.901579815429606E-2</v>
      </c>
      <c r="Z1017" s="13">
        <v>1.8949982806076706E-2</v>
      </c>
      <c r="AA1017" s="13">
        <v>2.5577770433697914E-2</v>
      </c>
      <c r="AB1017" s="13">
        <v>2.3994382340053161E-2</v>
      </c>
      <c r="AC1017" s="13" t="s">
        <v>743</v>
      </c>
      <c r="AD1017" s="158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3" t="s">
        <v>240</v>
      </c>
      <c r="C1018" s="29"/>
      <c r="D1018" s="13" t="s">
        <v>743</v>
      </c>
      <c r="E1018" s="13">
        <v>6.6128691310987753E-2</v>
      </c>
      <c r="F1018" s="13">
        <v>-4.6110304046378392E-3</v>
      </c>
      <c r="G1018" s="13">
        <v>-7.4511941190829045E-2</v>
      </c>
      <c r="H1018" s="13">
        <v>9.4648262911753545E-2</v>
      </c>
      <c r="I1018" s="13">
        <v>4.0566825328498535E-3</v>
      </c>
      <c r="J1018" s="13">
        <v>-3.8443071225154446E-2</v>
      </c>
      <c r="K1018" s="13">
        <v>-2.8936547358232256E-2</v>
      </c>
      <c r="L1018" s="13">
        <v>2.2230919337259625E-2</v>
      </c>
      <c r="M1018" s="13">
        <v>9.9121921202069974E-2</v>
      </c>
      <c r="N1018" s="13">
        <v>2.9221010415878546E-2</v>
      </c>
      <c r="O1018" s="13" t="s">
        <v>743</v>
      </c>
      <c r="P1018" s="13">
        <v>-5.5852650005702498E-2</v>
      </c>
      <c r="Q1018" s="13">
        <v>2.2112478415176224</v>
      </c>
      <c r="R1018" s="13">
        <v>7.7299698489035062E-3</v>
      </c>
      <c r="S1018" s="13" t="s">
        <v>743</v>
      </c>
      <c r="T1018" s="13">
        <v>0.21795346953859496</v>
      </c>
      <c r="U1018" s="13">
        <v>-0.3317472928840125</v>
      </c>
      <c r="V1018" s="13">
        <v>-7.4204377183369696E-2</v>
      </c>
      <c r="W1018" s="13">
        <v>0.25961441236716465</v>
      </c>
      <c r="X1018" s="13">
        <v>-2.4183285424771217E-2</v>
      </c>
      <c r="Y1018" s="13">
        <v>-0.13322870625122951</v>
      </c>
      <c r="Z1018" s="13">
        <v>-5.2423253382392621E-2</v>
      </c>
      <c r="AA1018" s="13">
        <v>-2.5022096354205492E-2</v>
      </c>
      <c r="AB1018" s="13">
        <v>3.6490705137642632E-2</v>
      </c>
      <c r="AC1018" s="13" t="s">
        <v>743</v>
      </c>
      <c r="AD1018" s="158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46" t="s">
        <v>241</v>
      </c>
      <c r="C1019" s="47"/>
      <c r="D1019" s="45">
        <v>1.73</v>
      </c>
      <c r="E1019" s="45">
        <v>1.1399999999999999</v>
      </c>
      <c r="F1019" s="45">
        <v>0.25</v>
      </c>
      <c r="G1019" s="45">
        <v>0.64</v>
      </c>
      <c r="H1019" s="45">
        <v>1.5</v>
      </c>
      <c r="I1019" s="45">
        <v>0.36</v>
      </c>
      <c r="J1019" s="45">
        <v>0.18</v>
      </c>
      <c r="K1019" s="45">
        <v>0.06</v>
      </c>
      <c r="L1019" s="45">
        <v>0.59</v>
      </c>
      <c r="M1019" s="45">
        <v>1.56</v>
      </c>
      <c r="N1019" s="45">
        <v>0.67</v>
      </c>
      <c r="O1019" s="45">
        <v>7.03</v>
      </c>
      <c r="P1019" s="45">
        <v>0.4</v>
      </c>
      <c r="Q1019" s="45">
        <v>28.23</v>
      </c>
      <c r="R1019" s="45">
        <v>0.4</v>
      </c>
      <c r="S1019" s="45">
        <v>7.03</v>
      </c>
      <c r="T1019" s="45">
        <v>3.06</v>
      </c>
      <c r="U1019" s="45">
        <v>3.88</v>
      </c>
      <c r="V1019" s="45">
        <v>0.63</v>
      </c>
      <c r="W1019" s="45">
        <v>3.58</v>
      </c>
      <c r="X1019" s="45">
        <v>0</v>
      </c>
      <c r="Y1019" s="45" t="s">
        <v>242</v>
      </c>
      <c r="Z1019" s="45">
        <v>0.36</v>
      </c>
      <c r="AA1019" s="45">
        <v>0.01</v>
      </c>
      <c r="AB1019" s="45">
        <v>0.77</v>
      </c>
      <c r="AC1019" s="45">
        <v>7.03</v>
      </c>
      <c r="AD1019" s="158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B1020" s="31" t="s">
        <v>330</v>
      </c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BM1020" s="55"/>
    </row>
    <row r="1021" spans="1:65">
      <c r="BM1021" s="55"/>
    </row>
    <row r="1022" spans="1:65" ht="15">
      <c r="B1022" s="8" t="s">
        <v>600</v>
      </c>
      <c r="BM1022" s="28" t="s">
        <v>278</v>
      </c>
    </row>
    <row r="1023" spans="1:65" ht="15">
      <c r="A1023" s="25" t="s">
        <v>65</v>
      </c>
      <c r="B1023" s="18" t="s">
        <v>114</v>
      </c>
      <c r="C1023" s="15" t="s">
        <v>115</v>
      </c>
      <c r="D1023" s="16" t="s">
        <v>233</v>
      </c>
      <c r="E1023" s="17" t="s">
        <v>233</v>
      </c>
      <c r="F1023" s="17" t="s">
        <v>233</v>
      </c>
      <c r="G1023" s="158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</v>
      </c>
    </row>
    <row r="1024" spans="1:65">
      <c r="A1024" s="30"/>
      <c r="B1024" s="19" t="s">
        <v>234</v>
      </c>
      <c r="C1024" s="9" t="s">
        <v>234</v>
      </c>
      <c r="D1024" s="155" t="s">
        <v>245</v>
      </c>
      <c r="E1024" s="157" t="s">
        <v>253</v>
      </c>
      <c r="F1024" s="157" t="s">
        <v>256</v>
      </c>
      <c r="G1024" s="158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 t="s">
        <v>3</v>
      </c>
    </row>
    <row r="1025" spans="1:65">
      <c r="A1025" s="30"/>
      <c r="B1025" s="19"/>
      <c r="C1025" s="9"/>
      <c r="D1025" s="10" t="s">
        <v>281</v>
      </c>
      <c r="E1025" s="11" t="s">
        <v>280</v>
      </c>
      <c r="F1025" s="11" t="s">
        <v>280</v>
      </c>
      <c r="G1025" s="158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3</v>
      </c>
    </row>
    <row r="1026" spans="1:65">
      <c r="A1026" s="30"/>
      <c r="B1026" s="19"/>
      <c r="C1026" s="9"/>
      <c r="D1026" s="26" t="s">
        <v>306</v>
      </c>
      <c r="E1026" s="26" t="s">
        <v>121</v>
      </c>
      <c r="F1026" s="26" t="s">
        <v>308</v>
      </c>
      <c r="G1026" s="158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3</v>
      </c>
    </row>
    <row r="1027" spans="1:65">
      <c r="A1027" s="30"/>
      <c r="B1027" s="18">
        <v>1</v>
      </c>
      <c r="C1027" s="14">
        <v>1</v>
      </c>
      <c r="D1027" s="240" t="s">
        <v>110</v>
      </c>
      <c r="E1027" s="239">
        <v>8.5000000000000006E-2</v>
      </c>
      <c r="F1027" s="239">
        <v>7.4725303062020909E-2</v>
      </c>
      <c r="G1027" s="223"/>
      <c r="H1027" s="224"/>
      <c r="I1027" s="224"/>
      <c r="J1027" s="224"/>
      <c r="K1027" s="224"/>
      <c r="L1027" s="224"/>
      <c r="M1027" s="224"/>
      <c r="N1027" s="224"/>
      <c r="O1027" s="224"/>
      <c r="P1027" s="224"/>
      <c r="Q1027" s="224"/>
      <c r="R1027" s="224"/>
      <c r="S1027" s="224"/>
      <c r="T1027" s="224"/>
      <c r="U1027" s="224"/>
      <c r="V1027" s="224"/>
      <c r="W1027" s="224"/>
      <c r="X1027" s="224"/>
      <c r="Y1027" s="224"/>
      <c r="Z1027" s="224"/>
      <c r="AA1027" s="224"/>
      <c r="AB1027" s="224"/>
      <c r="AC1027" s="224"/>
      <c r="AD1027" s="224"/>
      <c r="AE1027" s="224"/>
      <c r="AF1027" s="224"/>
      <c r="AG1027" s="224"/>
      <c r="AH1027" s="224"/>
      <c r="AI1027" s="224"/>
      <c r="AJ1027" s="224"/>
      <c r="AK1027" s="224"/>
      <c r="AL1027" s="224"/>
      <c r="AM1027" s="224"/>
      <c r="AN1027" s="224"/>
      <c r="AO1027" s="224"/>
      <c r="AP1027" s="224"/>
      <c r="AQ1027" s="224"/>
      <c r="AR1027" s="224"/>
      <c r="AS1027" s="224"/>
      <c r="AT1027" s="224"/>
      <c r="AU1027" s="224"/>
      <c r="AV1027" s="224"/>
      <c r="AW1027" s="224"/>
      <c r="AX1027" s="224"/>
      <c r="AY1027" s="224"/>
      <c r="AZ1027" s="224"/>
      <c r="BA1027" s="224"/>
      <c r="BB1027" s="224"/>
      <c r="BC1027" s="224"/>
      <c r="BD1027" s="224"/>
      <c r="BE1027" s="224"/>
      <c r="BF1027" s="224"/>
      <c r="BG1027" s="224"/>
      <c r="BH1027" s="224"/>
      <c r="BI1027" s="224"/>
      <c r="BJ1027" s="224"/>
      <c r="BK1027" s="224"/>
      <c r="BL1027" s="224"/>
      <c r="BM1027" s="241">
        <v>1</v>
      </c>
    </row>
    <row r="1028" spans="1:65">
      <c r="A1028" s="30"/>
      <c r="B1028" s="19">
        <v>1</v>
      </c>
      <c r="C1028" s="9">
        <v>2</v>
      </c>
      <c r="D1028" s="243" t="s">
        <v>110</v>
      </c>
      <c r="E1028" s="24">
        <v>8.5000000000000006E-2</v>
      </c>
      <c r="F1028" s="24">
        <v>7.2613171427875475E-2</v>
      </c>
      <c r="G1028" s="223"/>
      <c r="H1028" s="224"/>
      <c r="I1028" s="224"/>
      <c r="J1028" s="224"/>
      <c r="K1028" s="224"/>
      <c r="L1028" s="224"/>
      <c r="M1028" s="224"/>
      <c r="N1028" s="224"/>
      <c r="O1028" s="224"/>
      <c r="P1028" s="224"/>
      <c r="Q1028" s="224"/>
      <c r="R1028" s="224"/>
      <c r="S1028" s="224"/>
      <c r="T1028" s="224"/>
      <c r="U1028" s="224"/>
      <c r="V1028" s="224"/>
      <c r="W1028" s="224"/>
      <c r="X1028" s="224"/>
      <c r="Y1028" s="224"/>
      <c r="Z1028" s="224"/>
      <c r="AA1028" s="224"/>
      <c r="AB1028" s="224"/>
      <c r="AC1028" s="224"/>
      <c r="AD1028" s="224"/>
      <c r="AE1028" s="224"/>
      <c r="AF1028" s="224"/>
      <c r="AG1028" s="224"/>
      <c r="AH1028" s="224"/>
      <c r="AI1028" s="224"/>
      <c r="AJ1028" s="224"/>
      <c r="AK1028" s="224"/>
      <c r="AL1028" s="224"/>
      <c r="AM1028" s="224"/>
      <c r="AN1028" s="224"/>
      <c r="AO1028" s="224"/>
      <c r="AP1028" s="224"/>
      <c r="AQ1028" s="224"/>
      <c r="AR1028" s="224"/>
      <c r="AS1028" s="224"/>
      <c r="AT1028" s="224"/>
      <c r="AU1028" s="224"/>
      <c r="AV1028" s="224"/>
      <c r="AW1028" s="224"/>
      <c r="AX1028" s="224"/>
      <c r="AY1028" s="224"/>
      <c r="AZ1028" s="224"/>
      <c r="BA1028" s="224"/>
      <c r="BB1028" s="224"/>
      <c r="BC1028" s="224"/>
      <c r="BD1028" s="224"/>
      <c r="BE1028" s="224"/>
      <c r="BF1028" s="224"/>
      <c r="BG1028" s="224"/>
      <c r="BH1028" s="224"/>
      <c r="BI1028" s="224"/>
      <c r="BJ1028" s="224"/>
      <c r="BK1028" s="224"/>
      <c r="BL1028" s="224"/>
      <c r="BM1028" s="241">
        <v>9</v>
      </c>
    </row>
    <row r="1029" spans="1:65">
      <c r="A1029" s="30"/>
      <c r="B1029" s="19">
        <v>1</v>
      </c>
      <c r="C1029" s="9">
        <v>3</v>
      </c>
      <c r="D1029" s="243" t="s">
        <v>110</v>
      </c>
      <c r="E1029" s="24">
        <v>8.5999999999999993E-2</v>
      </c>
      <c r="F1029" s="24">
        <v>8.0974990526757606E-2</v>
      </c>
      <c r="G1029" s="223"/>
      <c r="H1029" s="224"/>
      <c r="I1029" s="224"/>
      <c r="J1029" s="224"/>
      <c r="K1029" s="224"/>
      <c r="L1029" s="224"/>
      <c r="M1029" s="224"/>
      <c r="N1029" s="224"/>
      <c r="O1029" s="224"/>
      <c r="P1029" s="224"/>
      <c r="Q1029" s="224"/>
      <c r="R1029" s="224"/>
      <c r="S1029" s="224"/>
      <c r="T1029" s="224"/>
      <c r="U1029" s="224"/>
      <c r="V1029" s="224"/>
      <c r="W1029" s="224"/>
      <c r="X1029" s="224"/>
      <c r="Y1029" s="224"/>
      <c r="Z1029" s="224"/>
      <c r="AA1029" s="224"/>
      <c r="AB1029" s="224"/>
      <c r="AC1029" s="224"/>
      <c r="AD1029" s="224"/>
      <c r="AE1029" s="224"/>
      <c r="AF1029" s="224"/>
      <c r="AG1029" s="224"/>
      <c r="AH1029" s="224"/>
      <c r="AI1029" s="224"/>
      <c r="AJ1029" s="224"/>
      <c r="AK1029" s="224"/>
      <c r="AL1029" s="224"/>
      <c r="AM1029" s="224"/>
      <c r="AN1029" s="224"/>
      <c r="AO1029" s="224"/>
      <c r="AP1029" s="224"/>
      <c r="AQ1029" s="224"/>
      <c r="AR1029" s="224"/>
      <c r="AS1029" s="224"/>
      <c r="AT1029" s="224"/>
      <c r="AU1029" s="224"/>
      <c r="AV1029" s="224"/>
      <c r="AW1029" s="224"/>
      <c r="AX1029" s="224"/>
      <c r="AY1029" s="224"/>
      <c r="AZ1029" s="224"/>
      <c r="BA1029" s="224"/>
      <c r="BB1029" s="224"/>
      <c r="BC1029" s="224"/>
      <c r="BD1029" s="224"/>
      <c r="BE1029" s="224"/>
      <c r="BF1029" s="224"/>
      <c r="BG1029" s="224"/>
      <c r="BH1029" s="224"/>
      <c r="BI1029" s="224"/>
      <c r="BJ1029" s="224"/>
      <c r="BK1029" s="224"/>
      <c r="BL1029" s="224"/>
      <c r="BM1029" s="241">
        <v>16</v>
      </c>
    </row>
    <row r="1030" spans="1:65">
      <c r="A1030" s="30"/>
      <c r="B1030" s="19">
        <v>1</v>
      </c>
      <c r="C1030" s="9">
        <v>4</v>
      </c>
      <c r="D1030" s="243" t="s">
        <v>110</v>
      </c>
      <c r="E1030" s="24">
        <v>8.1000000000000003E-2</v>
      </c>
      <c r="F1030" s="24">
        <v>7.5085052318210277E-2</v>
      </c>
      <c r="G1030" s="223"/>
      <c r="H1030" s="224"/>
      <c r="I1030" s="224"/>
      <c r="J1030" s="224"/>
      <c r="K1030" s="224"/>
      <c r="L1030" s="224"/>
      <c r="M1030" s="224"/>
      <c r="N1030" s="224"/>
      <c r="O1030" s="224"/>
      <c r="P1030" s="224"/>
      <c r="Q1030" s="224"/>
      <c r="R1030" s="224"/>
      <c r="S1030" s="224"/>
      <c r="T1030" s="224"/>
      <c r="U1030" s="224"/>
      <c r="V1030" s="224"/>
      <c r="W1030" s="224"/>
      <c r="X1030" s="224"/>
      <c r="Y1030" s="224"/>
      <c r="Z1030" s="224"/>
      <c r="AA1030" s="224"/>
      <c r="AB1030" s="224"/>
      <c r="AC1030" s="224"/>
      <c r="AD1030" s="224"/>
      <c r="AE1030" s="224"/>
      <c r="AF1030" s="224"/>
      <c r="AG1030" s="224"/>
      <c r="AH1030" s="224"/>
      <c r="AI1030" s="224"/>
      <c r="AJ1030" s="224"/>
      <c r="AK1030" s="224"/>
      <c r="AL1030" s="224"/>
      <c r="AM1030" s="224"/>
      <c r="AN1030" s="224"/>
      <c r="AO1030" s="224"/>
      <c r="AP1030" s="224"/>
      <c r="AQ1030" s="224"/>
      <c r="AR1030" s="224"/>
      <c r="AS1030" s="224"/>
      <c r="AT1030" s="224"/>
      <c r="AU1030" s="224"/>
      <c r="AV1030" s="224"/>
      <c r="AW1030" s="224"/>
      <c r="AX1030" s="224"/>
      <c r="AY1030" s="224"/>
      <c r="AZ1030" s="224"/>
      <c r="BA1030" s="224"/>
      <c r="BB1030" s="224"/>
      <c r="BC1030" s="224"/>
      <c r="BD1030" s="224"/>
      <c r="BE1030" s="224"/>
      <c r="BF1030" s="224"/>
      <c r="BG1030" s="224"/>
      <c r="BH1030" s="224"/>
      <c r="BI1030" s="224"/>
      <c r="BJ1030" s="224"/>
      <c r="BK1030" s="224"/>
      <c r="BL1030" s="224"/>
      <c r="BM1030" s="241">
        <v>7.9746516494265798E-2</v>
      </c>
    </row>
    <row r="1031" spans="1:65">
      <c r="A1031" s="30"/>
      <c r="B1031" s="19">
        <v>1</v>
      </c>
      <c r="C1031" s="9">
        <v>5</v>
      </c>
      <c r="D1031" s="243" t="s">
        <v>110</v>
      </c>
      <c r="E1031" s="24">
        <v>8.4000000000000005E-2</v>
      </c>
      <c r="F1031" s="24">
        <v>7.3465785571672243E-2</v>
      </c>
      <c r="G1031" s="223"/>
      <c r="H1031" s="224"/>
      <c r="I1031" s="224"/>
      <c r="J1031" s="224"/>
      <c r="K1031" s="224"/>
      <c r="L1031" s="224"/>
      <c r="M1031" s="224"/>
      <c r="N1031" s="224"/>
      <c r="O1031" s="224"/>
      <c r="P1031" s="224"/>
      <c r="Q1031" s="224"/>
      <c r="R1031" s="224"/>
      <c r="S1031" s="224"/>
      <c r="T1031" s="224"/>
      <c r="U1031" s="224"/>
      <c r="V1031" s="224"/>
      <c r="W1031" s="224"/>
      <c r="X1031" s="224"/>
      <c r="Y1031" s="224"/>
      <c r="Z1031" s="224"/>
      <c r="AA1031" s="224"/>
      <c r="AB1031" s="224"/>
      <c r="AC1031" s="224"/>
      <c r="AD1031" s="224"/>
      <c r="AE1031" s="224"/>
      <c r="AF1031" s="224"/>
      <c r="AG1031" s="224"/>
      <c r="AH1031" s="224"/>
      <c r="AI1031" s="224"/>
      <c r="AJ1031" s="224"/>
      <c r="AK1031" s="224"/>
      <c r="AL1031" s="224"/>
      <c r="AM1031" s="224"/>
      <c r="AN1031" s="224"/>
      <c r="AO1031" s="224"/>
      <c r="AP1031" s="224"/>
      <c r="AQ1031" s="224"/>
      <c r="AR1031" s="224"/>
      <c r="AS1031" s="224"/>
      <c r="AT1031" s="224"/>
      <c r="AU1031" s="224"/>
      <c r="AV1031" s="224"/>
      <c r="AW1031" s="224"/>
      <c r="AX1031" s="224"/>
      <c r="AY1031" s="224"/>
      <c r="AZ1031" s="224"/>
      <c r="BA1031" s="224"/>
      <c r="BB1031" s="224"/>
      <c r="BC1031" s="224"/>
      <c r="BD1031" s="224"/>
      <c r="BE1031" s="224"/>
      <c r="BF1031" s="224"/>
      <c r="BG1031" s="224"/>
      <c r="BH1031" s="224"/>
      <c r="BI1031" s="224"/>
      <c r="BJ1031" s="224"/>
      <c r="BK1031" s="224"/>
      <c r="BL1031" s="224"/>
      <c r="BM1031" s="241">
        <v>15</v>
      </c>
    </row>
    <row r="1032" spans="1:65">
      <c r="A1032" s="30"/>
      <c r="B1032" s="19">
        <v>1</v>
      </c>
      <c r="C1032" s="9">
        <v>6</v>
      </c>
      <c r="D1032" s="243" t="s">
        <v>110</v>
      </c>
      <c r="E1032" s="24">
        <v>8.5000000000000006E-2</v>
      </c>
      <c r="F1032" s="24">
        <v>7.4093895024652912E-2</v>
      </c>
      <c r="G1032" s="223"/>
      <c r="H1032" s="224"/>
      <c r="I1032" s="224"/>
      <c r="J1032" s="224"/>
      <c r="K1032" s="224"/>
      <c r="L1032" s="224"/>
      <c r="M1032" s="224"/>
      <c r="N1032" s="224"/>
      <c r="O1032" s="224"/>
      <c r="P1032" s="224"/>
      <c r="Q1032" s="224"/>
      <c r="R1032" s="224"/>
      <c r="S1032" s="224"/>
      <c r="T1032" s="224"/>
      <c r="U1032" s="224"/>
      <c r="V1032" s="224"/>
      <c r="W1032" s="224"/>
      <c r="X1032" s="224"/>
      <c r="Y1032" s="224"/>
      <c r="Z1032" s="224"/>
      <c r="AA1032" s="224"/>
      <c r="AB1032" s="224"/>
      <c r="AC1032" s="224"/>
      <c r="AD1032" s="224"/>
      <c r="AE1032" s="224"/>
      <c r="AF1032" s="224"/>
      <c r="AG1032" s="224"/>
      <c r="AH1032" s="224"/>
      <c r="AI1032" s="224"/>
      <c r="AJ1032" s="224"/>
      <c r="AK1032" s="224"/>
      <c r="AL1032" s="224"/>
      <c r="AM1032" s="224"/>
      <c r="AN1032" s="224"/>
      <c r="AO1032" s="224"/>
      <c r="AP1032" s="224"/>
      <c r="AQ1032" s="224"/>
      <c r="AR1032" s="224"/>
      <c r="AS1032" s="224"/>
      <c r="AT1032" s="224"/>
      <c r="AU1032" s="224"/>
      <c r="AV1032" s="224"/>
      <c r="AW1032" s="224"/>
      <c r="AX1032" s="224"/>
      <c r="AY1032" s="224"/>
      <c r="AZ1032" s="224"/>
      <c r="BA1032" s="224"/>
      <c r="BB1032" s="224"/>
      <c r="BC1032" s="224"/>
      <c r="BD1032" s="224"/>
      <c r="BE1032" s="224"/>
      <c r="BF1032" s="224"/>
      <c r="BG1032" s="224"/>
      <c r="BH1032" s="224"/>
      <c r="BI1032" s="224"/>
      <c r="BJ1032" s="224"/>
      <c r="BK1032" s="224"/>
      <c r="BL1032" s="224"/>
      <c r="BM1032" s="56"/>
    </row>
    <row r="1033" spans="1:65">
      <c r="A1033" s="30"/>
      <c r="B1033" s="20" t="s">
        <v>237</v>
      </c>
      <c r="C1033" s="12"/>
      <c r="D1033" s="244" t="s">
        <v>743</v>
      </c>
      <c r="E1033" s="244">
        <v>8.433333333333333E-2</v>
      </c>
      <c r="F1033" s="244">
        <v>7.5159699655198239E-2</v>
      </c>
      <c r="G1033" s="223"/>
      <c r="H1033" s="224"/>
      <c r="I1033" s="224"/>
      <c r="J1033" s="224"/>
      <c r="K1033" s="224"/>
      <c r="L1033" s="224"/>
      <c r="M1033" s="224"/>
      <c r="N1033" s="224"/>
      <c r="O1033" s="224"/>
      <c r="P1033" s="224"/>
      <c r="Q1033" s="224"/>
      <c r="R1033" s="224"/>
      <c r="S1033" s="224"/>
      <c r="T1033" s="224"/>
      <c r="U1033" s="224"/>
      <c r="V1033" s="224"/>
      <c r="W1033" s="224"/>
      <c r="X1033" s="224"/>
      <c r="Y1033" s="224"/>
      <c r="Z1033" s="224"/>
      <c r="AA1033" s="224"/>
      <c r="AB1033" s="224"/>
      <c r="AC1033" s="224"/>
      <c r="AD1033" s="224"/>
      <c r="AE1033" s="224"/>
      <c r="AF1033" s="224"/>
      <c r="AG1033" s="224"/>
      <c r="AH1033" s="224"/>
      <c r="AI1033" s="224"/>
      <c r="AJ1033" s="224"/>
      <c r="AK1033" s="224"/>
      <c r="AL1033" s="224"/>
      <c r="AM1033" s="224"/>
      <c r="AN1033" s="224"/>
      <c r="AO1033" s="224"/>
      <c r="AP1033" s="224"/>
      <c r="AQ1033" s="224"/>
      <c r="AR1033" s="224"/>
      <c r="AS1033" s="224"/>
      <c r="AT1033" s="224"/>
      <c r="AU1033" s="224"/>
      <c r="AV1033" s="224"/>
      <c r="AW1033" s="224"/>
      <c r="AX1033" s="224"/>
      <c r="AY1033" s="224"/>
      <c r="AZ1033" s="224"/>
      <c r="BA1033" s="224"/>
      <c r="BB1033" s="224"/>
      <c r="BC1033" s="224"/>
      <c r="BD1033" s="224"/>
      <c r="BE1033" s="224"/>
      <c r="BF1033" s="224"/>
      <c r="BG1033" s="224"/>
      <c r="BH1033" s="224"/>
      <c r="BI1033" s="224"/>
      <c r="BJ1033" s="224"/>
      <c r="BK1033" s="224"/>
      <c r="BL1033" s="224"/>
      <c r="BM1033" s="56"/>
    </row>
    <row r="1034" spans="1:65">
      <c r="A1034" s="30"/>
      <c r="B1034" s="3" t="s">
        <v>238</v>
      </c>
      <c r="C1034" s="29"/>
      <c r="D1034" s="24" t="s">
        <v>743</v>
      </c>
      <c r="E1034" s="24">
        <v>8.5000000000000006E-2</v>
      </c>
      <c r="F1034" s="24">
        <v>7.440959904333691E-2</v>
      </c>
      <c r="G1034" s="223"/>
      <c r="H1034" s="224"/>
      <c r="I1034" s="224"/>
      <c r="J1034" s="224"/>
      <c r="K1034" s="224"/>
      <c r="L1034" s="224"/>
      <c r="M1034" s="224"/>
      <c r="N1034" s="224"/>
      <c r="O1034" s="224"/>
      <c r="P1034" s="224"/>
      <c r="Q1034" s="224"/>
      <c r="R1034" s="224"/>
      <c r="S1034" s="224"/>
      <c r="T1034" s="224"/>
      <c r="U1034" s="224"/>
      <c r="V1034" s="224"/>
      <c r="W1034" s="224"/>
      <c r="X1034" s="224"/>
      <c r="Y1034" s="224"/>
      <c r="Z1034" s="224"/>
      <c r="AA1034" s="224"/>
      <c r="AB1034" s="224"/>
      <c r="AC1034" s="224"/>
      <c r="AD1034" s="224"/>
      <c r="AE1034" s="224"/>
      <c r="AF1034" s="224"/>
      <c r="AG1034" s="224"/>
      <c r="AH1034" s="224"/>
      <c r="AI1034" s="224"/>
      <c r="AJ1034" s="224"/>
      <c r="AK1034" s="224"/>
      <c r="AL1034" s="224"/>
      <c r="AM1034" s="224"/>
      <c r="AN1034" s="224"/>
      <c r="AO1034" s="224"/>
      <c r="AP1034" s="224"/>
      <c r="AQ1034" s="224"/>
      <c r="AR1034" s="224"/>
      <c r="AS1034" s="224"/>
      <c r="AT1034" s="224"/>
      <c r="AU1034" s="224"/>
      <c r="AV1034" s="224"/>
      <c r="AW1034" s="224"/>
      <c r="AX1034" s="224"/>
      <c r="AY1034" s="224"/>
      <c r="AZ1034" s="224"/>
      <c r="BA1034" s="224"/>
      <c r="BB1034" s="224"/>
      <c r="BC1034" s="224"/>
      <c r="BD1034" s="224"/>
      <c r="BE1034" s="224"/>
      <c r="BF1034" s="224"/>
      <c r="BG1034" s="224"/>
      <c r="BH1034" s="224"/>
      <c r="BI1034" s="224"/>
      <c r="BJ1034" s="224"/>
      <c r="BK1034" s="224"/>
      <c r="BL1034" s="224"/>
      <c r="BM1034" s="56"/>
    </row>
    <row r="1035" spans="1:65">
      <c r="A1035" s="30"/>
      <c r="B1035" s="3" t="s">
        <v>239</v>
      </c>
      <c r="C1035" s="29"/>
      <c r="D1035" s="24" t="s">
        <v>743</v>
      </c>
      <c r="E1035" s="24">
        <v>1.7511900715418253E-3</v>
      </c>
      <c r="F1035" s="24">
        <v>2.9833528450834094E-3</v>
      </c>
      <c r="G1035" s="223"/>
      <c r="H1035" s="224"/>
      <c r="I1035" s="224"/>
      <c r="J1035" s="224"/>
      <c r="K1035" s="224"/>
      <c r="L1035" s="224"/>
      <c r="M1035" s="224"/>
      <c r="N1035" s="224"/>
      <c r="O1035" s="224"/>
      <c r="P1035" s="224"/>
      <c r="Q1035" s="224"/>
      <c r="R1035" s="224"/>
      <c r="S1035" s="224"/>
      <c r="T1035" s="224"/>
      <c r="U1035" s="224"/>
      <c r="V1035" s="224"/>
      <c r="W1035" s="224"/>
      <c r="X1035" s="224"/>
      <c r="Y1035" s="224"/>
      <c r="Z1035" s="224"/>
      <c r="AA1035" s="224"/>
      <c r="AB1035" s="224"/>
      <c r="AC1035" s="224"/>
      <c r="AD1035" s="224"/>
      <c r="AE1035" s="224"/>
      <c r="AF1035" s="224"/>
      <c r="AG1035" s="224"/>
      <c r="AH1035" s="224"/>
      <c r="AI1035" s="224"/>
      <c r="AJ1035" s="224"/>
      <c r="AK1035" s="224"/>
      <c r="AL1035" s="224"/>
      <c r="AM1035" s="224"/>
      <c r="AN1035" s="224"/>
      <c r="AO1035" s="224"/>
      <c r="AP1035" s="224"/>
      <c r="AQ1035" s="224"/>
      <c r="AR1035" s="224"/>
      <c r="AS1035" s="224"/>
      <c r="AT1035" s="224"/>
      <c r="AU1035" s="224"/>
      <c r="AV1035" s="224"/>
      <c r="AW1035" s="224"/>
      <c r="AX1035" s="224"/>
      <c r="AY1035" s="224"/>
      <c r="AZ1035" s="224"/>
      <c r="BA1035" s="224"/>
      <c r="BB1035" s="224"/>
      <c r="BC1035" s="224"/>
      <c r="BD1035" s="224"/>
      <c r="BE1035" s="224"/>
      <c r="BF1035" s="224"/>
      <c r="BG1035" s="224"/>
      <c r="BH1035" s="224"/>
      <c r="BI1035" s="224"/>
      <c r="BJ1035" s="224"/>
      <c r="BK1035" s="224"/>
      <c r="BL1035" s="224"/>
      <c r="BM1035" s="56"/>
    </row>
    <row r="1036" spans="1:65">
      <c r="A1036" s="30"/>
      <c r="B1036" s="3" t="s">
        <v>87</v>
      </c>
      <c r="C1036" s="29"/>
      <c r="D1036" s="13" t="s">
        <v>743</v>
      </c>
      <c r="E1036" s="13">
        <v>2.076509966255129E-2</v>
      </c>
      <c r="F1036" s="13">
        <v>3.969351738724082E-2</v>
      </c>
      <c r="G1036" s="158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30"/>
      <c r="B1037" s="3" t="s">
        <v>240</v>
      </c>
      <c r="C1037" s="29"/>
      <c r="D1037" s="13" t="s">
        <v>743</v>
      </c>
      <c r="E1037" s="13">
        <v>5.7517457071586842E-2</v>
      </c>
      <c r="F1037" s="13">
        <v>-5.7517457071587286E-2</v>
      </c>
      <c r="G1037" s="158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46" t="s">
        <v>241</v>
      </c>
      <c r="C1038" s="47"/>
      <c r="D1038" s="45">
        <v>1.85</v>
      </c>
      <c r="E1038" s="45">
        <v>0.67</v>
      </c>
      <c r="F1038" s="45">
        <v>0</v>
      </c>
      <c r="G1038" s="158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B1039" s="31"/>
      <c r="C1039" s="20"/>
      <c r="D1039" s="20"/>
      <c r="E1039" s="20"/>
      <c r="F1039" s="20"/>
      <c r="BM1039" s="55"/>
    </row>
    <row r="1040" spans="1:65" ht="15">
      <c r="B1040" s="8" t="s">
        <v>601</v>
      </c>
      <c r="BM1040" s="28" t="s">
        <v>67</v>
      </c>
    </row>
    <row r="1041" spans="1:65" ht="15">
      <c r="A1041" s="25" t="s">
        <v>32</v>
      </c>
      <c r="B1041" s="18" t="s">
        <v>114</v>
      </c>
      <c r="C1041" s="15" t="s">
        <v>115</v>
      </c>
      <c r="D1041" s="16" t="s">
        <v>233</v>
      </c>
      <c r="E1041" s="17" t="s">
        <v>233</v>
      </c>
      <c r="F1041" s="17" t="s">
        <v>233</v>
      </c>
      <c r="G1041" s="17" t="s">
        <v>233</v>
      </c>
      <c r="H1041" s="17" t="s">
        <v>233</v>
      </c>
      <c r="I1041" s="17" t="s">
        <v>233</v>
      </c>
      <c r="J1041" s="17" t="s">
        <v>233</v>
      </c>
      <c r="K1041" s="17" t="s">
        <v>233</v>
      </c>
      <c r="L1041" s="17" t="s">
        <v>233</v>
      </c>
      <c r="M1041" s="17" t="s">
        <v>233</v>
      </c>
      <c r="N1041" s="17" t="s">
        <v>233</v>
      </c>
      <c r="O1041" s="17" t="s">
        <v>233</v>
      </c>
      <c r="P1041" s="17" t="s">
        <v>233</v>
      </c>
      <c r="Q1041" s="17" t="s">
        <v>233</v>
      </c>
      <c r="R1041" s="17" t="s">
        <v>233</v>
      </c>
      <c r="S1041" s="17" t="s">
        <v>233</v>
      </c>
      <c r="T1041" s="17" t="s">
        <v>233</v>
      </c>
      <c r="U1041" s="17" t="s">
        <v>233</v>
      </c>
      <c r="V1041" s="17" t="s">
        <v>233</v>
      </c>
      <c r="W1041" s="17" t="s">
        <v>233</v>
      </c>
      <c r="X1041" s="17" t="s">
        <v>233</v>
      </c>
      <c r="Y1041" s="17" t="s">
        <v>233</v>
      </c>
      <c r="Z1041" s="17" t="s">
        <v>233</v>
      </c>
      <c r="AA1041" s="158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1</v>
      </c>
    </row>
    <row r="1042" spans="1:65">
      <c r="A1042" s="30"/>
      <c r="B1042" s="19" t="s">
        <v>234</v>
      </c>
      <c r="C1042" s="9" t="s">
        <v>234</v>
      </c>
      <c r="D1042" s="155" t="s">
        <v>245</v>
      </c>
      <c r="E1042" s="157" t="s">
        <v>246</v>
      </c>
      <c r="F1042" s="157" t="s">
        <v>247</v>
      </c>
      <c r="G1042" s="157" t="s">
        <v>248</v>
      </c>
      <c r="H1042" s="157" t="s">
        <v>249</v>
      </c>
      <c r="I1042" s="157" t="s">
        <v>250</v>
      </c>
      <c r="J1042" s="157" t="s">
        <v>251</v>
      </c>
      <c r="K1042" s="157" t="s">
        <v>252</v>
      </c>
      <c r="L1042" s="157" t="s">
        <v>253</v>
      </c>
      <c r="M1042" s="157" t="s">
        <v>254</v>
      </c>
      <c r="N1042" s="157" t="s">
        <v>256</v>
      </c>
      <c r="O1042" s="157" t="s">
        <v>258</v>
      </c>
      <c r="P1042" s="157" t="s">
        <v>260</v>
      </c>
      <c r="Q1042" s="157" t="s">
        <v>261</v>
      </c>
      <c r="R1042" s="157" t="s">
        <v>263</v>
      </c>
      <c r="S1042" s="157" t="s">
        <v>264</v>
      </c>
      <c r="T1042" s="157" t="s">
        <v>265</v>
      </c>
      <c r="U1042" s="157" t="s">
        <v>266</v>
      </c>
      <c r="V1042" s="157" t="s">
        <v>267</v>
      </c>
      <c r="W1042" s="157" t="s">
        <v>268</v>
      </c>
      <c r="X1042" s="157" t="s">
        <v>269</v>
      </c>
      <c r="Y1042" s="157" t="s">
        <v>270</v>
      </c>
      <c r="Z1042" s="157" t="s">
        <v>271</v>
      </c>
      <c r="AA1042" s="158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 t="s">
        <v>3</v>
      </c>
    </row>
    <row r="1043" spans="1:65">
      <c r="A1043" s="30"/>
      <c r="B1043" s="19"/>
      <c r="C1043" s="9"/>
      <c r="D1043" s="10" t="s">
        <v>281</v>
      </c>
      <c r="E1043" s="11" t="s">
        <v>280</v>
      </c>
      <c r="F1043" s="11" t="s">
        <v>280</v>
      </c>
      <c r="G1043" s="11" t="s">
        <v>280</v>
      </c>
      <c r="H1043" s="11" t="s">
        <v>280</v>
      </c>
      <c r="I1043" s="11" t="s">
        <v>280</v>
      </c>
      <c r="J1043" s="11" t="s">
        <v>280</v>
      </c>
      <c r="K1043" s="11" t="s">
        <v>281</v>
      </c>
      <c r="L1043" s="11" t="s">
        <v>280</v>
      </c>
      <c r="M1043" s="11" t="s">
        <v>280</v>
      </c>
      <c r="N1043" s="11" t="s">
        <v>280</v>
      </c>
      <c r="O1043" s="11" t="s">
        <v>281</v>
      </c>
      <c r="P1043" s="11" t="s">
        <v>281</v>
      </c>
      <c r="Q1043" s="11" t="s">
        <v>281</v>
      </c>
      <c r="R1043" s="11" t="s">
        <v>281</v>
      </c>
      <c r="S1043" s="11" t="s">
        <v>281</v>
      </c>
      <c r="T1043" s="11" t="s">
        <v>280</v>
      </c>
      <c r="U1043" s="11" t="s">
        <v>280</v>
      </c>
      <c r="V1043" s="11" t="s">
        <v>305</v>
      </c>
      <c r="W1043" s="11" t="s">
        <v>281</v>
      </c>
      <c r="X1043" s="11" t="s">
        <v>281</v>
      </c>
      <c r="Y1043" s="11" t="s">
        <v>281</v>
      </c>
      <c r="Z1043" s="11" t="s">
        <v>280</v>
      </c>
      <c r="AA1043" s="158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2</v>
      </c>
    </row>
    <row r="1044" spans="1:65">
      <c r="A1044" s="30"/>
      <c r="B1044" s="19"/>
      <c r="C1044" s="9"/>
      <c r="D1044" s="26" t="s">
        <v>306</v>
      </c>
      <c r="E1044" s="26" t="s">
        <v>306</v>
      </c>
      <c r="F1044" s="26" t="s">
        <v>306</v>
      </c>
      <c r="G1044" s="26" t="s">
        <v>306</v>
      </c>
      <c r="H1044" s="26" t="s">
        <v>306</v>
      </c>
      <c r="I1044" s="26" t="s">
        <v>306</v>
      </c>
      <c r="J1044" s="26" t="s">
        <v>306</v>
      </c>
      <c r="K1044" s="26" t="s">
        <v>306</v>
      </c>
      <c r="L1044" s="26" t="s">
        <v>121</v>
      </c>
      <c r="M1044" s="26" t="s">
        <v>277</v>
      </c>
      <c r="N1044" s="26" t="s">
        <v>308</v>
      </c>
      <c r="O1044" s="26" t="s">
        <v>307</v>
      </c>
      <c r="P1044" s="26" t="s">
        <v>307</v>
      </c>
      <c r="Q1044" s="26" t="s">
        <v>309</v>
      </c>
      <c r="R1044" s="26" t="s">
        <v>306</v>
      </c>
      <c r="S1044" s="26" t="s">
        <v>308</v>
      </c>
      <c r="T1044" s="26" t="s">
        <v>306</v>
      </c>
      <c r="U1044" s="26" t="s">
        <v>309</v>
      </c>
      <c r="V1044" s="26" t="s">
        <v>306</v>
      </c>
      <c r="W1044" s="26" t="s">
        <v>309</v>
      </c>
      <c r="X1044" s="26" t="s">
        <v>309</v>
      </c>
      <c r="Y1044" s="26" t="s">
        <v>306</v>
      </c>
      <c r="Z1044" s="26" t="s">
        <v>308</v>
      </c>
      <c r="AA1044" s="158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3</v>
      </c>
    </row>
    <row r="1045" spans="1:65">
      <c r="A1045" s="30"/>
      <c r="B1045" s="18">
        <v>1</v>
      </c>
      <c r="C1045" s="14">
        <v>1</v>
      </c>
      <c r="D1045" s="22">
        <v>3</v>
      </c>
      <c r="E1045" s="22">
        <v>2.6</v>
      </c>
      <c r="F1045" s="22">
        <v>2.96</v>
      </c>
      <c r="G1045" s="22">
        <v>2.91</v>
      </c>
      <c r="H1045" s="22">
        <v>2.86</v>
      </c>
      <c r="I1045" s="22">
        <v>2.79</v>
      </c>
      <c r="J1045" s="22">
        <v>2.66</v>
      </c>
      <c r="K1045" s="22">
        <v>2.61</v>
      </c>
      <c r="L1045" s="151">
        <v>3.35</v>
      </c>
      <c r="M1045" s="22">
        <v>2.7</v>
      </c>
      <c r="N1045" s="22">
        <v>2.7476485526344918</v>
      </c>
      <c r="O1045" s="151">
        <v>3.3485148509349631</v>
      </c>
      <c r="P1045" s="151">
        <v>3.42</v>
      </c>
      <c r="Q1045" s="22">
        <v>2.9</v>
      </c>
      <c r="R1045" s="22">
        <v>2.65</v>
      </c>
      <c r="S1045" s="151">
        <v>3.39</v>
      </c>
      <c r="T1045" s="151">
        <v>1.4328095999999999</v>
      </c>
      <c r="U1045" s="22">
        <v>3.14</v>
      </c>
      <c r="V1045" s="151" t="s">
        <v>331</v>
      </c>
      <c r="W1045" s="22">
        <v>2.81</v>
      </c>
      <c r="X1045" s="22">
        <v>2.42</v>
      </c>
      <c r="Y1045" s="22">
        <v>2.83</v>
      </c>
      <c r="Z1045" s="22">
        <v>2.78</v>
      </c>
      <c r="AA1045" s="158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</v>
      </c>
    </row>
    <row r="1046" spans="1:65">
      <c r="A1046" s="30"/>
      <c r="B1046" s="19">
        <v>1</v>
      </c>
      <c r="C1046" s="9">
        <v>2</v>
      </c>
      <c r="D1046" s="11">
        <v>3</v>
      </c>
      <c r="E1046" s="11">
        <v>2.8</v>
      </c>
      <c r="F1046" s="11">
        <v>3.01</v>
      </c>
      <c r="G1046" s="11">
        <v>3.16</v>
      </c>
      <c r="H1046" s="11">
        <v>2.85</v>
      </c>
      <c r="I1046" s="11">
        <v>2.73</v>
      </c>
      <c r="J1046" s="11">
        <v>2.74</v>
      </c>
      <c r="K1046" s="11">
        <v>2.5499999999999998</v>
      </c>
      <c r="L1046" s="154">
        <v>3.42</v>
      </c>
      <c r="M1046" s="11">
        <v>2.8</v>
      </c>
      <c r="N1046" s="11">
        <v>2.8524951916834373</v>
      </c>
      <c r="O1046" s="154">
        <v>3.43890592213728</v>
      </c>
      <c r="P1046" s="153">
        <v>3.26</v>
      </c>
      <c r="Q1046" s="11">
        <v>2.9</v>
      </c>
      <c r="R1046" s="11">
        <v>3.04</v>
      </c>
      <c r="S1046" s="154">
        <v>3.28</v>
      </c>
      <c r="T1046" s="154">
        <v>1.4435807999999999</v>
      </c>
      <c r="U1046" s="11">
        <v>3.03</v>
      </c>
      <c r="V1046" s="154" t="s">
        <v>331</v>
      </c>
      <c r="W1046" s="11">
        <v>2.72</v>
      </c>
      <c r="X1046" s="11">
        <v>2.5</v>
      </c>
      <c r="Y1046" s="11">
        <v>2.82</v>
      </c>
      <c r="Z1046" s="11">
        <v>2.81</v>
      </c>
      <c r="AA1046" s="158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41</v>
      </c>
    </row>
    <row r="1047" spans="1:65">
      <c r="A1047" s="30"/>
      <c r="B1047" s="19">
        <v>1</v>
      </c>
      <c r="C1047" s="9">
        <v>3</v>
      </c>
      <c r="D1047" s="11">
        <v>3.1</v>
      </c>
      <c r="E1047" s="11">
        <v>2.7</v>
      </c>
      <c r="F1047" s="11">
        <v>2.5099999999999998</v>
      </c>
      <c r="G1047" s="11">
        <v>3.05</v>
      </c>
      <c r="H1047" s="11">
        <v>2.74</v>
      </c>
      <c r="I1047" s="11">
        <v>2.71</v>
      </c>
      <c r="J1047" s="11">
        <v>2.75</v>
      </c>
      <c r="K1047" s="11">
        <v>2.66</v>
      </c>
      <c r="L1047" s="154">
        <v>3.32</v>
      </c>
      <c r="M1047" s="11">
        <v>2.7</v>
      </c>
      <c r="N1047" s="11">
        <v>2.8536383908129936</v>
      </c>
      <c r="O1047" s="154">
        <v>3.2847838826599558</v>
      </c>
      <c r="P1047" s="154">
        <v>3.38</v>
      </c>
      <c r="Q1047" s="11">
        <v>2.8</v>
      </c>
      <c r="R1047" s="11">
        <v>2.87</v>
      </c>
      <c r="S1047" s="154">
        <v>3.31</v>
      </c>
      <c r="T1047" s="154">
        <v>1.4318016</v>
      </c>
      <c r="U1047" s="11">
        <v>2.99</v>
      </c>
      <c r="V1047" s="154" t="s">
        <v>331</v>
      </c>
      <c r="W1047" s="11">
        <v>2.7</v>
      </c>
      <c r="X1047" s="11">
        <v>2.4900000000000002</v>
      </c>
      <c r="Y1047" s="11">
        <v>2.78</v>
      </c>
      <c r="Z1047" s="11">
        <v>2.68</v>
      </c>
      <c r="AA1047" s="158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16</v>
      </c>
    </row>
    <row r="1048" spans="1:65">
      <c r="A1048" s="30"/>
      <c r="B1048" s="19">
        <v>1</v>
      </c>
      <c r="C1048" s="9">
        <v>4</v>
      </c>
      <c r="D1048" s="11">
        <v>3</v>
      </c>
      <c r="E1048" s="11">
        <v>2.7</v>
      </c>
      <c r="F1048" s="11">
        <v>2.88</v>
      </c>
      <c r="G1048" s="11">
        <v>3.08</v>
      </c>
      <c r="H1048" s="11">
        <v>2.79</v>
      </c>
      <c r="I1048" s="11">
        <v>2.75</v>
      </c>
      <c r="J1048" s="11">
        <v>2.75</v>
      </c>
      <c r="K1048" s="11">
        <v>2.61</v>
      </c>
      <c r="L1048" s="154">
        <v>3.19</v>
      </c>
      <c r="M1048" s="11">
        <v>2.7</v>
      </c>
      <c r="N1048" s="11">
        <v>2.846129685997941</v>
      </c>
      <c r="O1048" s="154">
        <v>3.3533856750629587</v>
      </c>
      <c r="P1048" s="154">
        <v>3.4</v>
      </c>
      <c r="Q1048" s="11">
        <v>2.8</v>
      </c>
      <c r="R1048" s="11">
        <v>2.75</v>
      </c>
      <c r="S1048" s="154">
        <v>3.39</v>
      </c>
      <c r="T1048" s="153">
        <v>1.5195935999999999</v>
      </c>
      <c r="U1048" s="153">
        <v>3.38</v>
      </c>
      <c r="V1048" s="154" t="s">
        <v>331</v>
      </c>
      <c r="W1048" s="11">
        <v>2.85</v>
      </c>
      <c r="X1048" s="11">
        <v>2.5499999999999998</v>
      </c>
      <c r="Y1048" s="11">
        <v>2.83</v>
      </c>
      <c r="Z1048" s="11">
        <v>2.8</v>
      </c>
      <c r="AA1048" s="158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2.8080137408427892</v>
      </c>
    </row>
    <row r="1049" spans="1:65">
      <c r="A1049" s="30"/>
      <c r="B1049" s="19">
        <v>1</v>
      </c>
      <c r="C1049" s="9">
        <v>5</v>
      </c>
      <c r="D1049" s="11">
        <v>3.1</v>
      </c>
      <c r="E1049" s="11">
        <v>2.8</v>
      </c>
      <c r="F1049" s="11">
        <v>2.46</v>
      </c>
      <c r="G1049" s="11">
        <v>3.01</v>
      </c>
      <c r="H1049" s="11">
        <v>2.81</v>
      </c>
      <c r="I1049" s="11">
        <v>2.82</v>
      </c>
      <c r="J1049" s="11">
        <v>2.64</v>
      </c>
      <c r="K1049" s="11">
        <v>2.6</v>
      </c>
      <c r="L1049" s="154">
        <v>3.34</v>
      </c>
      <c r="M1049" s="11">
        <v>2.8</v>
      </c>
      <c r="N1049" s="11">
        <v>2.8629228171748844</v>
      </c>
      <c r="O1049" s="154">
        <v>3.3106853211895562</v>
      </c>
      <c r="P1049" s="154">
        <v>3.4</v>
      </c>
      <c r="Q1049" s="11">
        <v>2.8</v>
      </c>
      <c r="R1049" s="11">
        <v>2.97</v>
      </c>
      <c r="S1049" s="154">
        <v>3.36</v>
      </c>
      <c r="T1049" s="154">
        <v>1.4233247999999998</v>
      </c>
      <c r="U1049" s="11">
        <v>3.19</v>
      </c>
      <c r="V1049" s="154" t="s">
        <v>331</v>
      </c>
      <c r="W1049" s="11">
        <v>2.73</v>
      </c>
      <c r="X1049" s="11">
        <v>2.58</v>
      </c>
      <c r="Y1049" s="11">
        <v>2.9</v>
      </c>
      <c r="Z1049" s="11">
        <v>2.84</v>
      </c>
      <c r="AA1049" s="158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112</v>
      </c>
    </row>
    <row r="1050" spans="1:65">
      <c r="A1050" s="30"/>
      <c r="B1050" s="19">
        <v>1</v>
      </c>
      <c r="C1050" s="9">
        <v>6</v>
      </c>
      <c r="D1050" s="11">
        <v>3.1</v>
      </c>
      <c r="E1050" s="11">
        <v>2.7</v>
      </c>
      <c r="F1050" s="11">
        <v>2.93</v>
      </c>
      <c r="G1050" s="11">
        <v>3.07</v>
      </c>
      <c r="H1050" s="11">
        <v>2.87</v>
      </c>
      <c r="I1050" s="11">
        <v>2.76</v>
      </c>
      <c r="J1050" s="11">
        <v>2.68</v>
      </c>
      <c r="K1050" s="11">
        <v>2.4900000000000002</v>
      </c>
      <c r="L1050" s="154">
        <v>3.45</v>
      </c>
      <c r="M1050" s="11">
        <v>2.8</v>
      </c>
      <c r="N1050" s="153">
        <v>2.7095957643029358</v>
      </c>
      <c r="O1050" s="154">
        <v>3.4643547858668926</v>
      </c>
      <c r="P1050" s="154">
        <v>3.44</v>
      </c>
      <c r="Q1050" s="11">
        <v>2.8</v>
      </c>
      <c r="R1050" s="11">
        <v>3.02</v>
      </c>
      <c r="S1050" s="154">
        <v>3.29</v>
      </c>
      <c r="T1050" s="154">
        <v>1.4685983999999999</v>
      </c>
      <c r="U1050" s="11">
        <v>3.01</v>
      </c>
      <c r="V1050" s="154" t="s">
        <v>331</v>
      </c>
      <c r="W1050" s="11">
        <v>2.73</v>
      </c>
      <c r="X1050" s="11">
        <v>2.58</v>
      </c>
      <c r="Y1050" s="11">
        <v>2.86</v>
      </c>
      <c r="Z1050" s="11">
        <v>2.75</v>
      </c>
      <c r="AA1050" s="158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20" t="s">
        <v>237</v>
      </c>
      <c r="C1051" s="12"/>
      <c r="D1051" s="23">
        <v>3.0500000000000003</v>
      </c>
      <c r="E1051" s="23">
        <v>2.7166666666666668</v>
      </c>
      <c r="F1051" s="23">
        <v>2.7916666666666665</v>
      </c>
      <c r="G1051" s="23">
        <v>3.0466666666666669</v>
      </c>
      <c r="H1051" s="23">
        <v>2.82</v>
      </c>
      <c r="I1051" s="23">
        <v>2.7600000000000002</v>
      </c>
      <c r="J1051" s="23">
        <v>2.7033333333333336</v>
      </c>
      <c r="K1051" s="23">
        <v>2.5866666666666664</v>
      </c>
      <c r="L1051" s="23">
        <v>3.3449999999999993</v>
      </c>
      <c r="M1051" s="23">
        <v>2.75</v>
      </c>
      <c r="N1051" s="23">
        <v>2.8120717337677803</v>
      </c>
      <c r="O1051" s="23">
        <v>3.3667717396419348</v>
      </c>
      <c r="P1051" s="23">
        <v>3.3833333333333333</v>
      </c>
      <c r="Q1051" s="23">
        <v>2.8333333333333335</v>
      </c>
      <c r="R1051" s="23">
        <v>2.8833333333333333</v>
      </c>
      <c r="S1051" s="23">
        <v>3.3366666666666664</v>
      </c>
      <c r="T1051" s="23">
        <v>1.4532847999999998</v>
      </c>
      <c r="U1051" s="23">
        <v>3.1233333333333331</v>
      </c>
      <c r="V1051" s="23" t="s">
        <v>743</v>
      </c>
      <c r="W1051" s="23">
        <v>2.7566666666666664</v>
      </c>
      <c r="X1051" s="23">
        <v>2.52</v>
      </c>
      <c r="Y1051" s="23">
        <v>2.8366666666666664</v>
      </c>
      <c r="Z1051" s="23">
        <v>2.7766666666666668</v>
      </c>
      <c r="AA1051" s="158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3" t="s">
        <v>238</v>
      </c>
      <c r="C1052" s="29"/>
      <c r="D1052" s="11">
        <v>3.05</v>
      </c>
      <c r="E1052" s="11">
        <v>2.7</v>
      </c>
      <c r="F1052" s="11">
        <v>2.9050000000000002</v>
      </c>
      <c r="G1052" s="11">
        <v>3.0599999999999996</v>
      </c>
      <c r="H1052" s="11">
        <v>2.83</v>
      </c>
      <c r="I1052" s="11">
        <v>2.7549999999999999</v>
      </c>
      <c r="J1052" s="11">
        <v>2.71</v>
      </c>
      <c r="K1052" s="11">
        <v>2.605</v>
      </c>
      <c r="L1052" s="11">
        <v>3.3449999999999998</v>
      </c>
      <c r="M1052" s="11">
        <v>2.75</v>
      </c>
      <c r="N1052" s="11">
        <v>2.8493124388406894</v>
      </c>
      <c r="O1052" s="11">
        <v>3.3509502629989609</v>
      </c>
      <c r="P1052" s="11">
        <v>3.4</v>
      </c>
      <c r="Q1052" s="11">
        <v>2.8</v>
      </c>
      <c r="R1052" s="11">
        <v>2.92</v>
      </c>
      <c r="S1052" s="11">
        <v>3.335</v>
      </c>
      <c r="T1052" s="11">
        <v>1.4381952</v>
      </c>
      <c r="U1052" s="11">
        <v>3.085</v>
      </c>
      <c r="V1052" s="11" t="s">
        <v>743</v>
      </c>
      <c r="W1052" s="11">
        <v>2.73</v>
      </c>
      <c r="X1052" s="11">
        <v>2.5249999999999999</v>
      </c>
      <c r="Y1052" s="11">
        <v>2.83</v>
      </c>
      <c r="Z1052" s="11">
        <v>2.79</v>
      </c>
      <c r="AA1052" s="158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239</v>
      </c>
      <c r="C1053" s="29"/>
      <c r="D1053" s="24">
        <v>5.4772255750516655E-2</v>
      </c>
      <c r="E1053" s="24">
        <v>7.5277265270907973E-2</v>
      </c>
      <c r="F1053" s="24">
        <v>0.2417781352121541</v>
      </c>
      <c r="G1053" s="24">
        <v>8.3106357558652921E-2</v>
      </c>
      <c r="H1053" s="24">
        <v>4.9799598391954865E-2</v>
      </c>
      <c r="I1053" s="24">
        <v>3.9999999999999966E-2</v>
      </c>
      <c r="J1053" s="24">
        <v>4.9261208538429732E-2</v>
      </c>
      <c r="K1053" s="24">
        <v>5.8878405775518956E-2</v>
      </c>
      <c r="L1053" s="24">
        <v>9.093954035511731E-2</v>
      </c>
      <c r="M1053" s="24">
        <v>5.4772255750516412E-2</v>
      </c>
      <c r="N1053" s="24">
        <v>6.5968614214115012E-2</v>
      </c>
      <c r="O1053" s="24">
        <v>7.086040774974138E-2</v>
      </c>
      <c r="P1053" s="24">
        <v>6.3770421565696692E-2</v>
      </c>
      <c r="Q1053" s="24">
        <v>5.1639777949432267E-2</v>
      </c>
      <c r="R1053" s="24">
        <v>0.15692885861646572</v>
      </c>
      <c r="S1053" s="24">
        <v>4.9665548085837868E-2</v>
      </c>
      <c r="T1053" s="24">
        <v>3.6066311748444685E-2</v>
      </c>
      <c r="U1053" s="24">
        <v>0.14827901627225162</v>
      </c>
      <c r="V1053" s="24" t="s">
        <v>743</v>
      </c>
      <c r="W1053" s="24">
        <v>5.9217114643206524E-2</v>
      </c>
      <c r="X1053" s="24">
        <v>6.2289646009589757E-2</v>
      </c>
      <c r="Y1053" s="24">
        <v>4.0331955899344483E-2</v>
      </c>
      <c r="Z1053" s="24">
        <v>5.6095157247900242E-2</v>
      </c>
      <c r="AA1053" s="223"/>
      <c r="AB1053" s="224"/>
      <c r="AC1053" s="224"/>
      <c r="AD1053" s="224"/>
      <c r="AE1053" s="224"/>
      <c r="AF1053" s="224"/>
      <c r="AG1053" s="224"/>
      <c r="AH1053" s="224"/>
      <c r="AI1053" s="224"/>
      <c r="AJ1053" s="224"/>
      <c r="AK1053" s="224"/>
      <c r="AL1053" s="224"/>
      <c r="AM1053" s="224"/>
      <c r="AN1053" s="224"/>
      <c r="AO1053" s="224"/>
      <c r="AP1053" s="224"/>
      <c r="AQ1053" s="224"/>
      <c r="AR1053" s="224"/>
      <c r="AS1053" s="224"/>
      <c r="AT1053" s="224"/>
      <c r="AU1053" s="224"/>
      <c r="AV1053" s="224"/>
      <c r="AW1053" s="224"/>
      <c r="AX1053" s="224"/>
      <c r="AY1053" s="224"/>
      <c r="AZ1053" s="224"/>
      <c r="BA1053" s="224"/>
      <c r="BB1053" s="224"/>
      <c r="BC1053" s="224"/>
      <c r="BD1053" s="224"/>
      <c r="BE1053" s="224"/>
      <c r="BF1053" s="224"/>
      <c r="BG1053" s="224"/>
      <c r="BH1053" s="224"/>
      <c r="BI1053" s="224"/>
      <c r="BJ1053" s="224"/>
      <c r="BK1053" s="224"/>
      <c r="BL1053" s="224"/>
      <c r="BM1053" s="56"/>
    </row>
    <row r="1054" spans="1:65">
      <c r="A1054" s="30"/>
      <c r="B1054" s="3" t="s">
        <v>87</v>
      </c>
      <c r="C1054" s="29"/>
      <c r="D1054" s="13">
        <v>1.7958116639513657E-2</v>
      </c>
      <c r="E1054" s="13">
        <v>2.7709422799107229E-2</v>
      </c>
      <c r="F1054" s="13">
        <v>8.6607093210323866E-2</v>
      </c>
      <c r="G1054" s="13">
        <v>2.7277797885772292E-2</v>
      </c>
      <c r="H1054" s="13">
        <v>1.7659432053884705E-2</v>
      </c>
      <c r="I1054" s="13">
        <v>1.4492753623188392E-2</v>
      </c>
      <c r="J1054" s="13">
        <v>1.8222395266990033E-2</v>
      </c>
      <c r="K1054" s="13">
        <v>2.2762270274040836E-2</v>
      </c>
      <c r="L1054" s="13">
        <v>2.7186708626342999E-2</v>
      </c>
      <c r="M1054" s="13">
        <v>1.9917183909278696E-2</v>
      </c>
      <c r="N1054" s="13">
        <v>2.3459079447353343E-2</v>
      </c>
      <c r="O1054" s="13">
        <v>2.1046988994055646E-2</v>
      </c>
      <c r="P1054" s="13">
        <v>1.8848400462767496E-2</v>
      </c>
      <c r="Q1054" s="13">
        <v>1.8225803982152563E-2</v>
      </c>
      <c r="R1054" s="13">
        <v>5.44261937398147E-2</v>
      </c>
      <c r="S1054" s="13">
        <v>1.4884779646105257E-2</v>
      </c>
      <c r="T1054" s="13">
        <v>2.4817098306157671E-2</v>
      </c>
      <c r="U1054" s="13">
        <v>4.7474604996451966E-2</v>
      </c>
      <c r="V1054" s="13" t="s">
        <v>743</v>
      </c>
      <c r="W1054" s="13">
        <v>2.1481420064041062E-2</v>
      </c>
      <c r="X1054" s="13">
        <v>2.471811349586895E-2</v>
      </c>
      <c r="Y1054" s="13">
        <v>1.4218080810579726E-2</v>
      </c>
      <c r="Z1054" s="13">
        <v>2.0202337544261789E-2</v>
      </c>
      <c r="AA1054" s="158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3" t="s">
        <v>240</v>
      </c>
      <c r="C1055" s="29"/>
      <c r="D1055" s="13">
        <v>8.6177021015781063E-2</v>
      </c>
      <c r="E1055" s="13">
        <v>-3.2530850133484668E-2</v>
      </c>
      <c r="F1055" s="13">
        <v>-5.8215791249000004E-3</v>
      </c>
      <c r="G1055" s="13">
        <v>8.4989942304288357E-2</v>
      </c>
      <c r="H1055" s="13">
        <v>4.2685899227876689E-3</v>
      </c>
      <c r="I1055" s="13">
        <v>-1.7098826884080043E-2</v>
      </c>
      <c r="J1055" s="13">
        <v>-3.727916497945527E-2</v>
      </c>
      <c r="K1055" s="13">
        <v>-7.8826919881698432E-2</v>
      </c>
      <c r="L1055" s="13">
        <v>0.1912334869828809</v>
      </c>
      <c r="M1055" s="13">
        <v>-2.0660063018558161E-2</v>
      </c>
      <c r="N1055" s="13">
        <v>1.4451471037935093E-3</v>
      </c>
      <c r="O1055" s="13">
        <v>0.19898691757521147</v>
      </c>
      <c r="P1055" s="13">
        <v>0.20488489216504657</v>
      </c>
      <c r="Q1055" s="13">
        <v>9.0169047687582715E-3</v>
      </c>
      <c r="R1055" s="13">
        <v>2.6823085441148198E-2</v>
      </c>
      <c r="S1055" s="13">
        <v>0.18826579020414935</v>
      </c>
      <c r="T1055" s="13">
        <v>-0.48245096565524104</v>
      </c>
      <c r="U1055" s="13">
        <v>0.11229275266861927</v>
      </c>
      <c r="V1055" s="13" t="s">
        <v>743</v>
      </c>
      <c r="W1055" s="13">
        <v>-1.8285905595572971E-2</v>
      </c>
      <c r="X1055" s="13">
        <v>-0.10256849411155144</v>
      </c>
      <c r="Y1055" s="13">
        <v>1.0203983480250756E-2</v>
      </c>
      <c r="Z1055" s="13">
        <v>-1.1163433326616845E-2</v>
      </c>
      <c r="AA1055" s="158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46" t="s">
        <v>241</v>
      </c>
      <c r="C1056" s="47"/>
      <c r="D1056" s="45">
        <v>1.33</v>
      </c>
      <c r="E1056" s="45">
        <v>0.6</v>
      </c>
      <c r="F1056" s="45">
        <v>0.16</v>
      </c>
      <c r="G1056" s="45">
        <v>1.31</v>
      </c>
      <c r="H1056" s="45">
        <v>0</v>
      </c>
      <c r="I1056" s="45">
        <v>0.35</v>
      </c>
      <c r="J1056" s="45">
        <v>0.67</v>
      </c>
      <c r="K1056" s="45">
        <v>1.35</v>
      </c>
      <c r="L1056" s="45">
        <v>3.03</v>
      </c>
      <c r="M1056" s="45">
        <v>0.4</v>
      </c>
      <c r="N1056" s="45">
        <v>0.05</v>
      </c>
      <c r="O1056" s="45">
        <v>3.16</v>
      </c>
      <c r="P1056" s="45">
        <v>3.26</v>
      </c>
      <c r="Q1056" s="45">
        <v>0.08</v>
      </c>
      <c r="R1056" s="45">
        <v>0.37</v>
      </c>
      <c r="S1056" s="45">
        <v>2.99</v>
      </c>
      <c r="T1056" s="45">
        <v>7.9</v>
      </c>
      <c r="U1056" s="45">
        <v>1.75</v>
      </c>
      <c r="V1056" s="45">
        <v>6.82</v>
      </c>
      <c r="W1056" s="45">
        <v>0.37</v>
      </c>
      <c r="X1056" s="45">
        <v>1.73</v>
      </c>
      <c r="Y1056" s="45">
        <v>0.1</v>
      </c>
      <c r="Z1056" s="45">
        <v>0.25</v>
      </c>
      <c r="AA1056" s="158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B1057" s="31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BM1057" s="55"/>
    </row>
    <row r="1058" spans="1:65" ht="15">
      <c r="B1058" s="8" t="s">
        <v>602</v>
      </c>
      <c r="BM1058" s="28" t="s">
        <v>67</v>
      </c>
    </row>
    <row r="1059" spans="1:65" ht="15">
      <c r="A1059" s="25" t="s">
        <v>66</v>
      </c>
      <c r="B1059" s="18" t="s">
        <v>114</v>
      </c>
      <c r="C1059" s="15" t="s">
        <v>115</v>
      </c>
      <c r="D1059" s="16" t="s">
        <v>233</v>
      </c>
      <c r="E1059" s="17" t="s">
        <v>233</v>
      </c>
      <c r="F1059" s="17" t="s">
        <v>233</v>
      </c>
      <c r="G1059" s="17" t="s">
        <v>233</v>
      </c>
      <c r="H1059" s="17" t="s">
        <v>233</v>
      </c>
      <c r="I1059" s="17" t="s">
        <v>233</v>
      </c>
      <c r="J1059" s="17" t="s">
        <v>233</v>
      </c>
      <c r="K1059" s="17" t="s">
        <v>233</v>
      </c>
      <c r="L1059" s="17" t="s">
        <v>233</v>
      </c>
      <c r="M1059" s="17" t="s">
        <v>233</v>
      </c>
      <c r="N1059" s="17" t="s">
        <v>233</v>
      </c>
      <c r="O1059" s="17" t="s">
        <v>233</v>
      </c>
      <c r="P1059" s="17" t="s">
        <v>233</v>
      </c>
      <c r="Q1059" s="17" t="s">
        <v>233</v>
      </c>
      <c r="R1059" s="17" t="s">
        <v>233</v>
      </c>
      <c r="S1059" s="17" t="s">
        <v>233</v>
      </c>
      <c r="T1059" s="17" t="s">
        <v>233</v>
      </c>
      <c r="U1059" s="17" t="s">
        <v>233</v>
      </c>
      <c r="V1059" s="17" t="s">
        <v>233</v>
      </c>
      <c r="W1059" s="17" t="s">
        <v>233</v>
      </c>
      <c r="X1059" s="17" t="s">
        <v>233</v>
      </c>
      <c r="Y1059" s="17" t="s">
        <v>233</v>
      </c>
      <c r="Z1059" s="17" t="s">
        <v>233</v>
      </c>
      <c r="AA1059" s="17" t="s">
        <v>233</v>
      </c>
      <c r="AB1059" s="17" t="s">
        <v>233</v>
      </c>
      <c r="AC1059" s="17" t="s">
        <v>233</v>
      </c>
      <c r="AD1059" s="17" t="s">
        <v>233</v>
      </c>
      <c r="AE1059" s="158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1</v>
      </c>
    </row>
    <row r="1060" spans="1:65">
      <c r="A1060" s="30"/>
      <c r="B1060" s="19" t="s">
        <v>234</v>
      </c>
      <c r="C1060" s="9" t="s">
        <v>234</v>
      </c>
      <c r="D1060" s="155" t="s">
        <v>244</v>
      </c>
      <c r="E1060" s="157" t="s">
        <v>245</v>
      </c>
      <c r="F1060" s="157" t="s">
        <v>246</v>
      </c>
      <c r="G1060" s="157" t="s">
        <v>247</v>
      </c>
      <c r="H1060" s="157" t="s">
        <v>248</v>
      </c>
      <c r="I1060" s="157" t="s">
        <v>249</v>
      </c>
      <c r="J1060" s="157" t="s">
        <v>250</v>
      </c>
      <c r="K1060" s="157" t="s">
        <v>251</v>
      </c>
      <c r="L1060" s="157" t="s">
        <v>252</v>
      </c>
      <c r="M1060" s="157" t="s">
        <v>253</v>
      </c>
      <c r="N1060" s="157" t="s">
        <v>254</v>
      </c>
      <c r="O1060" s="157" t="s">
        <v>255</v>
      </c>
      <c r="P1060" s="157" t="s">
        <v>256</v>
      </c>
      <c r="Q1060" s="157" t="s">
        <v>257</v>
      </c>
      <c r="R1060" s="157" t="s">
        <v>258</v>
      </c>
      <c r="S1060" s="157" t="s">
        <v>259</v>
      </c>
      <c r="T1060" s="157" t="s">
        <v>260</v>
      </c>
      <c r="U1060" s="157" t="s">
        <v>261</v>
      </c>
      <c r="V1060" s="157" t="s">
        <v>262</v>
      </c>
      <c r="W1060" s="157" t="s">
        <v>264</v>
      </c>
      <c r="X1060" s="157" t="s">
        <v>266</v>
      </c>
      <c r="Y1060" s="157" t="s">
        <v>267</v>
      </c>
      <c r="Z1060" s="157" t="s">
        <v>268</v>
      </c>
      <c r="AA1060" s="157" t="s">
        <v>269</v>
      </c>
      <c r="AB1060" s="157" t="s">
        <v>270</v>
      </c>
      <c r="AC1060" s="157" t="s">
        <v>235</v>
      </c>
      <c r="AD1060" s="157" t="s">
        <v>271</v>
      </c>
      <c r="AE1060" s="158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 t="s">
        <v>3</v>
      </c>
    </row>
    <row r="1061" spans="1:65">
      <c r="A1061" s="30"/>
      <c r="B1061" s="19"/>
      <c r="C1061" s="9"/>
      <c r="D1061" s="10" t="s">
        <v>281</v>
      </c>
      <c r="E1061" s="11" t="s">
        <v>281</v>
      </c>
      <c r="F1061" s="11" t="s">
        <v>280</v>
      </c>
      <c r="G1061" s="11" t="s">
        <v>280</v>
      </c>
      <c r="H1061" s="11" t="s">
        <v>280</v>
      </c>
      <c r="I1061" s="11" t="s">
        <v>280</v>
      </c>
      <c r="J1061" s="11" t="s">
        <v>280</v>
      </c>
      <c r="K1061" s="11" t="s">
        <v>280</v>
      </c>
      <c r="L1061" s="11" t="s">
        <v>281</v>
      </c>
      <c r="M1061" s="11" t="s">
        <v>305</v>
      </c>
      <c r="N1061" s="11" t="s">
        <v>280</v>
      </c>
      <c r="O1061" s="11" t="s">
        <v>305</v>
      </c>
      <c r="P1061" s="11" t="s">
        <v>280</v>
      </c>
      <c r="Q1061" s="11" t="s">
        <v>281</v>
      </c>
      <c r="R1061" s="11" t="s">
        <v>281</v>
      </c>
      <c r="S1061" s="11" t="s">
        <v>305</v>
      </c>
      <c r="T1061" s="11" t="s">
        <v>281</v>
      </c>
      <c r="U1061" s="11" t="s">
        <v>281</v>
      </c>
      <c r="V1061" s="11" t="s">
        <v>305</v>
      </c>
      <c r="W1061" s="11" t="s">
        <v>281</v>
      </c>
      <c r="X1061" s="11" t="s">
        <v>305</v>
      </c>
      <c r="Y1061" s="11" t="s">
        <v>305</v>
      </c>
      <c r="Z1061" s="11" t="s">
        <v>281</v>
      </c>
      <c r="AA1061" s="11" t="s">
        <v>281</v>
      </c>
      <c r="AB1061" s="11" t="s">
        <v>281</v>
      </c>
      <c r="AC1061" s="11" t="s">
        <v>305</v>
      </c>
      <c r="AD1061" s="11" t="s">
        <v>281</v>
      </c>
      <c r="AE1061" s="158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2</v>
      </c>
    </row>
    <row r="1062" spans="1:65">
      <c r="A1062" s="30"/>
      <c r="B1062" s="19"/>
      <c r="C1062" s="9"/>
      <c r="D1062" s="26" t="s">
        <v>306</v>
      </c>
      <c r="E1062" s="26" t="s">
        <v>306</v>
      </c>
      <c r="F1062" s="26" t="s">
        <v>306</v>
      </c>
      <c r="G1062" s="26" t="s">
        <v>306</v>
      </c>
      <c r="H1062" s="26" t="s">
        <v>306</v>
      </c>
      <c r="I1062" s="26" t="s">
        <v>306</v>
      </c>
      <c r="J1062" s="26" t="s">
        <v>306</v>
      </c>
      <c r="K1062" s="26" t="s">
        <v>306</v>
      </c>
      <c r="L1062" s="26" t="s">
        <v>306</v>
      </c>
      <c r="M1062" s="26" t="s">
        <v>121</v>
      </c>
      <c r="N1062" s="26" t="s">
        <v>277</v>
      </c>
      <c r="O1062" s="26" t="s">
        <v>307</v>
      </c>
      <c r="P1062" s="26" t="s">
        <v>308</v>
      </c>
      <c r="Q1062" s="26" t="s">
        <v>306</v>
      </c>
      <c r="R1062" s="26" t="s">
        <v>307</v>
      </c>
      <c r="S1062" s="26" t="s">
        <v>307</v>
      </c>
      <c r="T1062" s="26" t="s">
        <v>307</v>
      </c>
      <c r="U1062" s="26" t="s">
        <v>309</v>
      </c>
      <c r="V1062" s="26" t="s">
        <v>309</v>
      </c>
      <c r="W1062" s="26" t="s">
        <v>308</v>
      </c>
      <c r="X1062" s="26" t="s">
        <v>309</v>
      </c>
      <c r="Y1062" s="26" t="s">
        <v>306</v>
      </c>
      <c r="Z1062" s="26" t="s">
        <v>309</v>
      </c>
      <c r="AA1062" s="26" t="s">
        <v>309</v>
      </c>
      <c r="AB1062" s="26" t="s">
        <v>306</v>
      </c>
      <c r="AC1062" s="26" t="s">
        <v>309</v>
      </c>
      <c r="AD1062" s="26" t="s">
        <v>308</v>
      </c>
      <c r="AE1062" s="158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2</v>
      </c>
    </row>
    <row r="1063" spans="1:65">
      <c r="A1063" s="30"/>
      <c r="B1063" s="18">
        <v>1</v>
      </c>
      <c r="C1063" s="14">
        <v>1</v>
      </c>
      <c r="D1063" s="22">
        <v>8</v>
      </c>
      <c r="E1063" s="22">
        <v>7</v>
      </c>
      <c r="F1063" s="22">
        <v>7</v>
      </c>
      <c r="G1063" s="22">
        <v>7</v>
      </c>
      <c r="H1063" s="22">
        <v>6</v>
      </c>
      <c r="I1063" s="22">
        <v>6</v>
      </c>
      <c r="J1063" s="22">
        <v>6</v>
      </c>
      <c r="K1063" s="22">
        <v>6</v>
      </c>
      <c r="L1063" s="22">
        <v>5.9</v>
      </c>
      <c r="M1063" s="22">
        <v>6</v>
      </c>
      <c r="N1063" s="22">
        <v>7</v>
      </c>
      <c r="O1063" s="22">
        <v>8</v>
      </c>
      <c r="P1063" s="22">
        <v>6.0946295576895162</v>
      </c>
      <c r="Q1063" s="22">
        <v>6.16</v>
      </c>
      <c r="R1063" s="22">
        <v>6.3258151120435056</v>
      </c>
      <c r="S1063" s="151">
        <v>15.5</v>
      </c>
      <c r="T1063" s="151">
        <v>10</v>
      </c>
      <c r="U1063" s="22">
        <v>6</v>
      </c>
      <c r="V1063" s="151" t="s">
        <v>97</v>
      </c>
      <c r="W1063" s="151">
        <v>10</v>
      </c>
      <c r="X1063" s="22">
        <v>7</v>
      </c>
      <c r="Y1063" s="22">
        <v>6</v>
      </c>
      <c r="Z1063" s="22">
        <v>7</v>
      </c>
      <c r="AA1063" s="151">
        <v>10</v>
      </c>
      <c r="AB1063" s="22">
        <v>7</v>
      </c>
      <c r="AC1063" s="151">
        <v>4</v>
      </c>
      <c r="AD1063" s="22">
        <v>6</v>
      </c>
      <c r="AE1063" s="158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</v>
      </c>
    </row>
    <row r="1064" spans="1:65">
      <c r="A1064" s="30"/>
      <c r="B1064" s="19">
        <v>1</v>
      </c>
      <c r="C1064" s="9">
        <v>2</v>
      </c>
      <c r="D1064" s="11">
        <v>8</v>
      </c>
      <c r="E1064" s="11">
        <v>7</v>
      </c>
      <c r="F1064" s="11">
        <v>7</v>
      </c>
      <c r="G1064" s="11">
        <v>7</v>
      </c>
      <c r="H1064" s="11">
        <v>7</v>
      </c>
      <c r="I1064" s="11">
        <v>6</v>
      </c>
      <c r="J1064" s="11">
        <v>6</v>
      </c>
      <c r="K1064" s="11">
        <v>6</v>
      </c>
      <c r="L1064" s="11">
        <v>5.6</v>
      </c>
      <c r="M1064" s="11">
        <v>6</v>
      </c>
      <c r="N1064" s="11">
        <v>7</v>
      </c>
      <c r="O1064" s="153">
        <v>9</v>
      </c>
      <c r="P1064" s="11">
        <v>5.9681291186658481</v>
      </c>
      <c r="Q1064" s="11">
        <v>6.52</v>
      </c>
      <c r="R1064" s="11">
        <v>6.4446935835243435</v>
      </c>
      <c r="S1064" s="154">
        <v>16</v>
      </c>
      <c r="T1064" s="154">
        <v>10</v>
      </c>
      <c r="U1064" s="11">
        <v>6</v>
      </c>
      <c r="V1064" s="154" t="s">
        <v>97</v>
      </c>
      <c r="W1064" s="154">
        <v>10</v>
      </c>
      <c r="X1064" s="11">
        <v>7</v>
      </c>
      <c r="Y1064" s="11">
        <v>6</v>
      </c>
      <c r="Z1064" s="11">
        <v>6</v>
      </c>
      <c r="AA1064" s="154">
        <v>10</v>
      </c>
      <c r="AB1064" s="11">
        <v>7</v>
      </c>
      <c r="AC1064" s="154">
        <v>4</v>
      </c>
      <c r="AD1064" s="11">
        <v>6</v>
      </c>
      <c r="AE1064" s="158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23</v>
      </c>
    </row>
    <row r="1065" spans="1:65">
      <c r="A1065" s="30"/>
      <c r="B1065" s="19">
        <v>1</v>
      </c>
      <c r="C1065" s="9">
        <v>3</v>
      </c>
      <c r="D1065" s="11">
        <v>8</v>
      </c>
      <c r="E1065" s="11">
        <v>8</v>
      </c>
      <c r="F1065" s="11">
        <v>7</v>
      </c>
      <c r="G1065" s="11">
        <v>6</v>
      </c>
      <c r="H1065" s="11">
        <v>6</v>
      </c>
      <c r="I1065" s="11">
        <v>7</v>
      </c>
      <c r="J1065" s="11">
        <v>6</v>
      </c>
      <c r="K1065" s="11">
        <v>6</v>
      </c>
      <c r="L1065" s="11">
        <v>5.7</v>
      </c>
      <c r="M1065" s="11">
        <v>7</v>
      </c>
      <c r="N1065" s="11">
        <v>7</v>
      </c>
      <c r="O1065" s="11">
        <v>8</v>
      </c>
      <c r="P1065" s="11">
        <v>6.3419753173650726</v>
      </c>
      <c r="Q1065" s="11">
        <v>6.56</v>
      </c>
      <c r="R1065" s="11">
        <v>6.2344869678944992</v>
      </c>
      <c r="S1065" s="154">
        <v>14.9</v>
      </c>
      <c r="T1065" s="154">
        <v>10</v>
      </c>
      <c r="U1065" s="11">
        <v>5</v>
      </c>
      <c r="V1065" s="154" t="s">
        <v>97</v>
      </c>
      <c r="W1065" s="154">
        <v>9</v>
      </c>
      <c r="X1065" s="11">
        <v>7</v>
      </c>
      <c r="Y1065" s="11">
        <v>6</v>
      </c>
      <c r="Z1065" s="11">
        <v>7</v>
      </c>
      <c r="AA1065" s="154">
        <v>10</v>
      </c>
      <c r="AB1065" s="11">
        <v>7</v>
      </c>
      <c r="AC1065" s="154">
        <v>4</v>
      </c>
      <c r="AD1065" s="11">
        <v>6</v>
      </c>
      <c r="AE1065" s="158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16</v>
      </c>
    </row>
    <row r="1066" spans="1:65">
      <c r="A1066" s="30"/>
      <c r="B1066" s="19">
        <v>1</v>
      </c>
      <c r="C1066" s="9">
        <v>4</v>
      </c>
      <c r="D1066" s="11">
        <v>8</v>
      </c>
      <c r="E1066" s="11">
        <v>7</v>
      </c>
      <c r="F1066" s="11">
        <v>7</v>
      </c>
      <c r="G1066" s="11">
        <v>6</v>
      </c>
      <c r="H1066" s="11">
        <v>7</v>
      </c>
      <c r="I1066" s="11">
        <v>6</v>
      </c>
      <c r="J1066" s="11">
        <v>6</v>
      </c>
      <c r="K1066" s="11">
        <v>6</v>
      </c>
      <c r="L1066" s="11">
        <v>5.8</v>
      </c>
      <c r="M1066" s="11">
        <v>6</v>
      </c>
      <c r="N1066" s="11">
        <v>6</v>
      </c>
      <c r="O1066" s="11">
        <v>8</v>
      </c>
      <c r="P1066" s="11">
        <v>5.7234139246310658</v>
      </c>
      <c r="Q1066" s="11">
        <v>6.41</v>
      </c>
      <c r="R1066" s="11">
        <v>6.7848895715091606</v>
      </c>
      <c r="S1066" s="154">
        <v>15.1</v>
      </c>
      <c r="T1066" s="154">
        <v>10</v>
      </c>
      <c r="U1066" s="11">
        <v>5</v>
      </c>
      <c r="V1066" s="154" t="s">
        <v>97</v>
      </c>
      <c r="W1066" s="154">
        <v>10</v>
      </c>
      <c r="X1066" s="11">
        <v>7</v>
      </c>
      <c r="Y1066" s="11">
        <v>6</v>
      </c>
      <c r="Z1066" s="11">
        <v>7</v>
      </c>
      <c r="AA1066" s="154">
        <v>10</v>
      </c>
      <c r="AB1066" s="11">
        <v>7</v>
      </c>
      <c r="AC1066" s="154">
        <v>5</v>
      </c>
      <c r="AD1066" s="11">
        <v>5</v>
      </c>
      <c r="AE1066" s="158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6.5189119979946781</v>
      </c>
    </row>
    <row r="1067" spans="1:65">
      <c r="A1067" s="30"/>
      <c r="B1067" s="19">
        <v>1</v>
      </c>
      <c r="C1067" s="9">
        <v>5</v>
      </c>
      <c r="D1067" s="11">
        <v>8</v>
      </c>
      <c r="E1067" s="11">
        <v>8</v>
      </c>
      <c r="F1067" s="11">
        <v>7</v>
      </c>
      <c r="G1067" s="11">
        <v>6</v>
      </c>
      <c r="H1067" s="11">
        <v>7</v>
      </c>
      <c r="I1067" s="11">
        <v>6</v>
      </c>
      <c r="J1067" s="11">
        <v>6</v>
      </c>
      <c r="K1067" s="11">
        <v>6</v>
      </c>
      <c r="L1067" s="11">
        <v>5.6</v>
      </c>
      <c r="M1067" s="11">
        <v>7</v>
      </c>
      <c r="N1067" s="11">
        <v>7</v>
      </c>
      <c r="O1067" s="11">
        <v>8</v>
      </c>
      <c r="P1067" s="11">
        <v>6.3403836331145786</v>
      </c>
      <c r="Q1067" s="11">
        <v>5.41</v>
      </c>
      <c r="R1067" s="11">
        <v>6.6618936683660861</v>
      </c>
      <c r="S1067" s="154">
        <v>15.6</v>
      </c>
      <c r="T1067" s="154">
        <v>10</v>
      </c>
      <c r="U1067" s="11">
        <v>7</v>
      </c>
      <c r="V1067" s="154" t="s">
        <v>97</v>
      </c>
      <c r="W1067" s="154">
        <v>10</v>
      </c>
      <c r="X1067" s="11">
        <v>7</v>
      </c>
      <c r="Y1067" s="11">
        <v>6</v>
      </c>
      <c r="Z1067" s="11">
        <v>6</v>
      </c>
      <c r="AA1067" s="154">
        <v>10</v>
      </c>
      <c r="AB1067" s="11">
        <v>7</v>
      </c>
      <c r="AC1067" s="154">
        <v>4</v>
      </c>
      <c r="AD1067" s="11">
        <v>6</v>
      </c>
      <c r="AE1067" s="158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113</v>
      </c>
    </row>
    <row r="1068" spans="1:65">
      <c r="A1068" s="30"/>
      <c r="B1068" s="19">
        <v>1</v>
      </c>
      <c r="C1068" s="9">
        <v>6</v>
      </c>
      <c r="D1068" s="11">
        <v>8</v>
      </c>
      <c r="E1068" s="11">
        <v>8</v>
      </c>
      <c r="F1068" s="11">
        <v>7</v>
      </c>
      <c r="G1068" s="11">
        <v>6</v>
      </c>
      <c r="H1068" s="11">
        <v>6</v>
      </c>
      <c r="I1068" s="11">
        <v>6</v>
      </c>
      <c r="J1068" s="11">
        <v>6</v>
      </c>
      <c r="K1068" s="11">
        <v>6</v>
      </c>
      <c r="L1068" s="11">
        <v>5.4</v>
      </c>
      <c r="M1068" s="11">
        <v>6</v>
      </c>
      <c r="N1068" s="11">
        <v>7</v>
      </c>
      <c r="O1068" s="11">
        <v>8</v>
      </c>
      <c r="P1068" s="11">
        <v>6.1527918729610764</v>
      </c>
      <c r="Q1068" s="11">
        <v>5.72</v>
      </c>
      <c r="R1068" s="11">
        <v>6.5298094195645957</v>
      </c>
      <c r="S1068" s="154">
        <v>15.8</v>
      </c>
      <c r="T1068" s="154">
        <v>10</v>
      </c>
      <c r="U1068" s="11">
        <v>6</v>
      </c>
      <c r="V1068" s="154" t="s">
        <v>97</v>
      </c>
      <c r="W1068" s="154">
        <v>9</v>
      </c>
      <c r="X1068" s="11">
        <v>7</v>
      </c>
      <c r="Y1068" s="11">
        <v>6</v>
      </c>
      <c r="Z1068" s="11">
        <v>6</v>
      </c>
      <c r="AA1068" s="154">
        <v>10</v>
      </c>
      <c r="AB1068" s="11">
        <v>6</v>
      </c>
      <c r="AC1068" s="154">
        <v>4</v>
      </c>
      <c r="AD1068" s="11">
        <v>5</v>
      </c>
      <c r="AE1068" s="158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20" t="s">
        <v>237</v>
      </c>
      <c r="C1069" s="12"/>
      <c r="D1069" s="23">
        <v>8</v>
      </c>
      <c r="E1069" s="23">
        <v>7.5</v>
      </c>
      <c r="F1069" s="23">
        <v>7</v>
      </c>
      <c r="G1069" s="23">
        <v>6.333333333333333</v>
      </c>
      <c r="H1069" s="23">
        <v>6.5</v>
      </c>
      <c r="I1069" s="23">
        <v>6.166666666666667</v>
      </c>
      <c r="J1069" s="23">
        <v>6</v>
      </c>
      <c r="K1069" s="23">
        <v>6</v>
      </c>
      <c r="L1069" s="23">
        <v>5.666666666666667</v>
      </c>
      <c r="M1069" s="23">
        <v>6.333333333333333</v>
      </c>
      <c r="N1069" s="23">
        <v>6.833333333333333</v>
      </c>
      <c r="O1069" s="23">
        <v>8.1666666666666661</v>
      </c>
      <c r="P1069" s="23">
        <v>6.1035539040711919</v>
      </c>
      <c r="Q1069" s="23">
        <v>6.13</v>
      </c>
      <c r="R1069" s="23">
        <v>6.4969313871503642</v>
      </c>
      <c r="S1069" s="23">
        <v>15.483333333333333</v>
      </c>
      <c r="T1069" s="23">
        <v>10</v>
      </c>
      <c r="U1069" s="23">
        <v>5.833333333333333</v>
      </c>
      <c r="V1069" s="23" t="s">
        <v>743</v>
      </c>
      <c r="W1069" s="23">
        <v>9.6666666666666661</v>
      </c>
      <c r="X1069" s="23">
        <v>7</v>
      </c>
      <c r="Y1069" s="23">
        <v>6</v>
      </c>
      <c r="Z1069" s="23">
        <v>6.5</v>
      </c>
      <c r="AA1069" s="23">
        <v>10</v>
      </c>
      <c r="AB1069" s="23">
        <v>6.833333333333333</v>
      </c>
      <c r="AC1069" s="23">
        <v>4.166666666666667</v>
      </c>
      <c r="AD1069" s="23">
        <v>5.666666666666667</v>
      </c>
      <c r="AE1069" s="158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3" t="s">
        <v>238</v>
      </c>
      <c r="C1070" s="29"/>
      <c r="D1070" s="11">
        <v>8</v>
      </c>
      <c r="E1070" s="11">
        <v>7.5</v>
      </c>
      <c r="F1070" s="11">
        <v>7</v>
      </c>
      <c r="G1070" s="11">
        <v>6</v>
      </c>
      <c r="H1070" s="11">
        <v>6.5</v>
      </c>
      <c r="I1070" s="11">
        <v>6</v>
      </c>
      <c r="J1070" s="11">
        <v>6</v>
      </c>
      <c r="K1070" s="11">
        <v>6</v>
      </c>
      <c r="L1070" s="11">
        <v>5.65</v>
      </c>
      <c r="M1070" s="11">
        <v>6</v>
      </c>
      <c r="N1070" s="11">
        <v>7</v>
      </c>
      <c r="O1070" s="11">
        <v>8</v>
      </c>
      <c r="P1070" s="11">
        <v>6.1237107153252968</v>
      </c>
      <c r="Q1070" s="11">
        <v>6.2850000000000001</v>
      </c>
      <c r="R1070" s="11">
        <v>6.4872515015444696</v>
      </c>
      <c r="S1070" s="11">
        <v>15.55</v>
      </c>
      <c r="T1070" s="11">
        <v>10</v>
      </c>
      <c r="U1070" s="11">
        <v>6</v>
      </c>
      <c r="V1070" s="11" t="s">
        <v>743</v>
      </c>
      <c r="W1070" s="11">
        <v>10</v>
      </c>
      <c r="X1070" s="11">
        <v>7</v>
      </c>
      <c r="Y1070" s="11">
        <v>6</v>
      </c>
      <c r="Z1070" s="11">
        <v>6.5</v>
      </c>
      <c r="AA1070" s="11">
        <v>10</v>
      </c>
      <c r="AB1070" s="11">
        <v>7</v>
      </c>
      <c r="AC1070" s="11">
        <v>4</v>
      </c>
      <c r="AD1070" s="11">
        <v>6</v>
      </c>
      <c r="AE1070" s="158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3" t="s">
        <v>239</v>
      </c>
      <c r="C1071" s="29"/>
      <c r="D1071" s="24">
        <v>0</v>
      </c>
      <c r="E1071" s="24">
        <v>0.54772255750516607</v>
      </c>
      <c r="F1071" s="24">
        <v>0</v>
      </c>
      <c r="G1071" s="24">
        <v>0.51639777949432231</v>
      </c>
      <c r="H1071" s="24">
        <v>0.54772255750516607</v>
      </c>
      <c r="I1071" s="24">
        <v>0.40824829046386302</v>
      </c>
      <c r="J1071" s="24">
        <v>0</v>
      </c>
      <c r="K1071" s="24">
        <v>0</v>
      </c>
      <c r="L1071" s="24">
        <v>0.17511900715418266</v>
      </c>
      <c r="M1071" s="24">
        <v>0.51639777949432231</v>
      </c>
      <c r="N1071" s="24">
        <v>0.40824829046386302</v>
      </c>
      <c r="O1071" s="24">
        <v>0.40824829046386302</v>
      </c>
      <c r="P1071" s="24">
        <v>0.23591667549598089</v>
      </c>
      <c r="Q1071" s="24">
        <v>0.46963815858594782</v>
      </c>
      <c r="R1071" s="24">
        <v>0.205961198341438</v>
      </c>
      <c r="S1071" s="24">
        <v>0.41673332800085322</v>
      </c>
      <c r="T1071" s="24">
        <v>0</v>
      </c>
      <c r="U1071" s="24">
        <v>0.75277265270908222</v>
      </c>
      <c r="V1071" s="24" t="s">
        <v>743</v>
      </c>
      <c r="W1071" s="24">
        <v>0.5163977794943222</v>
      </c>
      <c r="X1071" s="24">
        <v>0</v>
      </c>
      <c r="Y1071" s="24">
        <v>0</v>
      </c>
      <c r="Z1071" s="24">
        <v>0.54772255750516607</v>
      </c>
      <c r="AA1071" s="24">
        <v>0</v>
      </c>
      <c r="AB1071" s="24">
        <v>0.40824829046386302</v>
      </c>
      <c r="AC1071" s="24">
        <v>0.40824829046386302</v>
      </c>
      <c r="AD1071" s="24">
        <v>0.51639777949432231</v>
      </c>
      <c r="AE1071" s="158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87</v>
      </c>
      <c r="C1072" s="29"/>
      <c r="D1072" s="13">
        <v>0</v>
      </c>
      <c r="E1072" s="13">
        <v>7.3029674334022146E-2</v>
      </c>
      <c r="F1072" s="13">
        <v>0</v>
      </c>
      <c r="G1072" s="13">
        <v>8.1536491499103525E-2</v>
      </c>
      <c r="H1072" s="13">
        <v>8.4265008846948625E-2</v>
      </c>
      <c r="I1072" s="13">
        <v>6.6202425480626437E-2</v>
      </c>
      <c r="J1072" s="13">
        <v>0</v>
      </c>
      <c r="K1072" s="13">
        <v>0</v>
      </c>
      <c r="L1072" s="13">
        <v>3.090335420367929E-2</v>
      </c>
      <c r="M1072" s="13">
        <v>8.1536491499103525E-2</v>
      </c>
      <c r="N1072" s="13">
        <v>5.9743652263004349E-2</v>
      </c>
      <c r="O1072" s="13">
        <v>4.9989586587411802E-2</v>
      </c>
      <c r="P1072" s="13">
        <v>3.8652345699547237E-2</v>
      </c>
      <c r="Q1072" s="13">
        <v>7.661307644142705E-2</v>
      </c>
      <c r="R1072" s="13">
        <v>3.1701304210906125E-2</v>
      </c>
      <c r="S1072" s="13">
        <v>2.6914961980679435E-2</v>
      </c>
      <c r="T1072" s="13">
        <v>0</v>
      </c>
      <c r="U1072" s="13">
        <v>0.12904674046441411</v>
      </c>
      <c r="V1072" s="13" t="s">
        <v>743</v>
      </c>
      <c r="W1072" s="13">
        <v>5.3420459947688508E-2</v>
      </c>
      <c r="X1072" s="13">
        <v>0</v>
      </c>
      <c r="Y1072" s="13">
        <v>0</v>
      </c>
      <c r="Z1072" s="13">
        <v>8.4265008846948625E-2</v>
      </c>
      <c r="AA1072" s="13">
        <v>0</v>
      </c>
      <c r="AB1072" s="13">
        <v>5.9743652263004349E-2</v>
      </c>
      <c r="AC1072" s="13">
        <v>9.7979589711327114E-2</v>
      </c>
      <c r="AD1072" s="13">
        <v>9.1129019910762749E-2</v>
      </c>
      <c r="AE1072" s="158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3" t="s">
        <v>240</v>
      </c>
      <c r="C1073" s="29"/>
      <c r="D1073" s="13">
        <v>0.22719864947723312</v>
      </c>
      <c r="E1073" s="13">
        <v>0.15049873388490598</v>
      </c>
      <c r="F1073" s="13">
        <v>7.3798818292578838E-2</v>
      </c>
      <c r="G1073" s="13">
        <v>-2.8467735830523866E-2</v>
      </c>
      <c r="H1073" s="13">
        <v>-2.9010972997481899E-3</v>
      </c>
      <c r="I1073" s="13">
        <v>-5.4034374361299431E-2</v>
      </c>
      <c r="J1073" s="13">
        <v>-7.9601012892075218E-2</v>
      </c>
      <c r="K1073" s="13">
        <v>-7.9601012892075218E-2</v>
      </c>
      <c r="L1073" s="13">
        <v>-0.13073428995362657</v>
      </c>
      <c r="M1073" s="13">
        <v>-2.8467735830523866E-2</v>
      </c>
      <c r="N1073" s="13">
        <v>4.8232179761803273E-2</v>
      </c>
      <c r="O1073" s="13">
        <v>0.25276528800800868</v>
      </c>
      <c r="P1073" s="13">
        <v>-6.3715861489042513E-2</v>
      </c>
      <c r="Q1073" s="13">
        <v>-5.9659034838070224E-2</v>
      </c>
      <c r="R1073" s="13">
        <v>-3.3718219928533522E-3</v>
      </c>
      <c r="S1073" s="13">
        <v>1.3751407195090612</v>
      </c>
      <c r="T1073" s="13">
        <v>0.53399831184654123</v>
      </c>
      <c r="U1073" s="13">
        <v>-0.10516765142285089</v>
      </c>
      <c r="V1073" s="13" t="s">
        <v>743</v>
      </c>
      <c r="W1073" s="13">
        <v>0.48286503478498988</v>
      </c>
      <c r="X1073" s="13">
        <v>7.3798818292578838E-2</v>
      </c>
      <c r="Y1073" s="13">
        <v>-7.9601012892075218E-2</v>
      </c>
      <c r="Z1073" s="13">
        <v>-2.9010972997481899E-3</v>
      </c>
      <c r="AA1073" s="13">
        <v>0.53399831184654123</v>
      </c>
      <c r="AB1073" s="13">
        <v>4.8232179761803273E-2</v>
      </c>
      <c r="AC1073" s="13">
        <v>-0.36083403673060777</v>
      </c>
      <c r="AD1073" s="13">
        <v>-0.13073428995362657</v>
      </c>
      <c r="AE1073" s="158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46" t="s">
        <v>241</v>
      </c>
      <c r="C1074" s="47"/>
      <c r="D1074" s="45">
        <v>2.0099999999999998</v>
      </c>
      <c r="E1074" s="45">
        <v>1.34</v>
      </c>
      <c r="F1074" s="45">
        <v>0.67</v>
      </c>
      <c r="G1074" s="45">
        <v>0.22</v>
      </c>
      <c r="H1074" s="45">
        <v>0</v>
      </c>
      <c r="I1074" s="45">
        <v>0.44</v>
      </c>
      <c r="J1074" s="45">
        <v>0.67</v>
      </c>
      <c r="K1074" s="45">
        <v>0.67</v>
      </c>
      <c r="L1074" s="45">
        <v>1.1100000000000001</v>
      </c>
      <c r="M1074" s="45">
        <v>0.22</v>
      </c>
      <c r="N1074" s="45">
        <v>0.45</v>
      </c>
      <c r="O1074" s="45">
        <v>2.2400000000000002</v>
      </c>
      <c r="P1074" s="45">
        <v>0.53</v>
      </c>
      <c r="Q1074" s="45">
        <v>0.49</v>
      </c>
      <c r="R1074" s="45">
        <v>0</v>
      </c>
      <c r="S1074" s="45">
        <v>12.05</v>
      </c>
      <c r="T1074" s="45">
        <v>4.7</v>
      </c>
      <c r="U1074" s="45">
        <v>0.89</v>
      </c>
      <c r="V1074" s="45">
        <v>2.0099999999999998</v>
      </c>
      <c r="W1074" s="45">
        <v>4.25</v>
      </c>
      <c r="X1074" s="45">
        <v>0.67</v>
      </c>
      <c r="Y1074" s="45">
        <v>0.67</v>
      </c>
      <c r="Z1074" s="45">
        <v>0</v>
      </c>
      <c r="AA1074" s="45">
        <v>4.7</v>
      </c>
      <c r="AB1074" s="45">
        <v>0.45</v>
      </c>
      <c r="AC1074" s="45">
        <v>3.12</v>
      </c>
      <c r="AD1074" s="45">
        <v>1.1100000000000001</v>
      </c>
      <c r="AE1074" s="158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B1075" s="31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BM1075" s="55"/>
    </row>
    <row r="1076" spans="1:65" ht="15">
      <c r="B1076" s="8" t="s">
        <v>603</v>
      </c>
      <c r="BM1076" s="28" t="s">
        <v>67</v>
      </c>
    </row>
    <row r="1077" spans="1:65" ht="15">
      <c r="A1077" s="25" t="s">
        <v>35</v>
      </c>
      <c r="B1077" s="18" t="s">
        <v>114</v>
      </c>
      <c r="C1077" s="15" t="s">
        <v>115</v>
      </c>
      <c r="D1077" s="16" t="s">
        <v>233</v>
      </c>
      <c r="E1077" s="17" t="s">
        <v>233</v>
      </c>
      <c r="F1077" s="17" t="s">
        <v>233</v>
      </c>
      <c r="G1077" s="17" t="s">
        <v>233</v>
      </c>
      <c r="H1077" s="17" t="s">
        <v>233</v>
      </c>
      <c r="I1077" s="17" t="s">
        <v>233</v>
      </c>
      <c r="J1077" s="17" t="s">
        <v>233</v>
      </c>
      <c r="K1077" s="17" t="s">
        <v>233</v>
      </c>
      <c r="L1077" s="17" t="s">
        <v>233</v>
      </c>
      <c r="M1077" s="17" t="s">
        <v>233</v>
      </c>
      <c r="N1077" s="17" t="s">
        <v>233</v>
      </c>
      <c r="O1077" s="17" t="s">
        <v>233</v>
      </c>
      <c r="P1077" s="17" t="s">
        <v>233</v>
      </c>
      <c r="Q1077" s="17" t="s">
        <v>233</v>
      </c>
      <c r="R1077" s="17" t="s">
        <v>233</v>
      </c>
      <c r="S1077" s="17" t="s">
        <v>233</v>
      </c>
      <c r="T1077" s="17" t="s">
        <v>233</v>
      </c>
      <c r="U1077" s="17" t="s">
        <v>233</v>
      </c>
      <c r="V1077" s="17" t="s">
        <v>233</v>
      </c>
      <c r="W1077" s="17" t="s">
        <v>233</v>
      </c>
      <c r="X1077" s="17" t="s">
        <v>233</v>
      </c>
      <c r="Y1077" s="17" t="s">
        <v>233</v>
      </c>
      <c r="Z1077" s="17" t="s">
        <v>233</v>
      </c>
      <c r="AA1077" s="17" t="s">
        <v>233</v>
      </c>
      <c r="AB1077" s="17" t="s">
        <v>233</v>
      </c>
      <c r="AC1077" s="158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1</v>
      </c>
    </row>
    <row r="1078" spans="1:65">
      <c r="A1078" s="30"/>
      <c r="B1078" s="19" t="s">
        <v>234</v>
      </c>
      <c r="C1078" s="9" t="s">
        <v>234</v>
      </c>
      <c r="D1078" s="155" t="s">
        <v>244</v>
      </c>
      <c r="E1078" s="157" t="s">
        <v>245</v>
      </c>
      <c r="F1078" s="157" t="s">
        <v>246</v>
      </c>
      <c r="G1078" s="157" t="s">
        <v>247</v>
      </c>
      <c r="H1078" s="157" t="s">
        <v>248</v>
      </c>
      <c r="I1078" s="157" t="s">
        <v>249</v>
      </c>
      <c r="J1078" s="157" t="s">
        <v>250</v>
      </c>
      <c r="K1078" s="157" t="s">
        <v>251</v>
      </c>
      <c r="L1078" s="157" t="s">
        <v>252</v>
      </c>
      <c r="M1078" s="157" t="s">
        <v>253</v>
      </c>
      <c r="N1078" s="157" t="s">
        <v>254</v>
      </c>
      <c r="O1078" s="157" t="s">
        <v>255</v>
      </c>
      <c r="P1078" s="157" t="s">
        <v>256</v>
      </c>
      <c r="Q1078" s="157" t="s">
        <v>258</v>
      </c>
      <c r="R1078" s="157" t="s">
        <v>259</v>
      </c>
      <c r="S1078" s="157" t="s">
        <v>260</v>
      </c>
      <c r="T1078" s="157" t="s">
        <v>261</v>
      </c>
      <c r="U1078" s="157" t="s">
        <v>264</v>
      </c>
      <c r="V1078" s="157" t="s">
        <v>266</v>
      </c>
      <c r="W1078" s="157" t="s">
        <v>267</v>
      </c>
      <c r="X1078" s="157" t="s">
        <v>268</v>
      </c>
      <c r="Y1078" s="157" t="s">
        <v>269</v>
      </c>
      <c r="Z1078" s="157" t="s">
        <v>270</v>
      </c>
      <c r="AA1078" s="157" t="s">
        <v>235</v>
      </c>
      <c r="AB1078" s="157" t="s">
        <v>271</v>
      </c>
      <c r="AC1078" s="158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 t="s">
        <v>3</v>
      </c>
    </row>
    <row r="1079" spans="1:65">
      <c r="A1079" s="30"/>
      <c r="B1079" s="19"/>
      <c r="C1079" s="9"/>
      <c r="D1079" s="10" t="s">
        <v>281</v>
      </c>
      <c r="E1079" s="11" t="s">
        <v>281</v>
      </c>
      <c r="F1079" s="11" t="s">
        <v>280</v>
      </c>
      <c r="G1079" s="11" t="s">
        <v>280</v>
      </c>
      <c r="H1079" s="11" t="s">
        <v>280</v>
      </c>
      <c r="I1079" s="11" t="s">
        <v>280</v>
      </c>
      <c r="J1079" s="11" t="s">
        <v>280</v>
      </c>
      <c r="K1079" s="11" t="s">
        <v>280</v>
      </c>
      <c r="L1079" s="11" t="s">
        <v>281</v>
      </c>
      <c r="M1079" s="11" t="s">
        <v>280</v>
      </c>
      <c r="N1079" s="11" t="s">
        <v>280</v>
      </c>
      <c r="O1079" s="11" t="s">
        <v>305</v>
      </c>
      <c r="P1079" s="11" t="s">
        <v>280</v>
      </c>
      <c r="Q1079" s="11" t="s">
        <v>281</v>
      </c>
      <c r="R1079" s="11" t="s">
        <v>305</v>
      </c>
      <c r="S1079" s="11" t="s">
        <v>281</v>
      </c>
      <c r="T1079" s="11" t="s">
        <v>281</v>
      </c>
      <c r="U1079" s="11" t="s">
        <v>281</v>
      </c>
      <c r="V1079" s="11" t="s">
        <v>280</v>
      </c>
      <c r="W1079" s="11" t="s">
        <v>305</v>
      </c>
      <c r="X1079" s="11" t="s">
        <v>281</v>
      </c>
      <c r="Y1079" s="11" t="s">
        <v>281</v>
      </c>
      <c r="Z1079" s="11" t="s">
        <v>281</v>
      </c>
      <c r="AA1079" s="11" t="s">
        <v>305</v>
      </c>
      <c r="AB1079" s="11" t="s">
        <v>280</v>
      </c>
      <c r="AC1079" s="158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2</v>
      </c>
    </row>
    <row r="1080" spans="1:65">
      <c r="A1080" s="30"/>
      <c r="B1080" s="19"/>
      <c r="C1080" s="9"/>
      <c r="D1080" s="26" t="s">
        <v>306</v>
      </c>
      <c r="E1080" s="26" t="s">
        <v>306</v>
      </c>
      <c r="F1080" s="26" t="s">
        <v>306</v>
      </c>
      <c r="G1080" s="26" t="s">
        <v>306</v>
      </c>
      <c r="H1080" s="26" t="s">
        <v>306</v>
      </c>
      <c r="I1080" s="26" t="s">
        <v>306</v>
      </c>
      <c r="J1080" s="26" t="s">
        <v>306</v>
      </c>
      <c r="K1080" s="26" t="s">
        <v>306</v>
      </c>
      <c r="L1080" s="26" t="s">
        <v>306</v>
      </c>
      <c r="M1080" s="26" t="s">
        <v>121</v>
      </c>
      <c r="N1080" s="26" t="s">
        <v>277</v>
      </c>
      <c r="O1080" s="26" t="s">
        <v>307</v>
      </c>
      <c r="P1080" s="26" t="s">
        <v>308</v>
      </c>
      <c r="Q1080" s="26" t="s">
        <v>307</v>
      </c>
      <c r="R1080" s="26" t="s">
        <v>307</v>
      </c>
      <c r="S1080" s="26" t="s">
        <v>307</v>
      </c>
      <c r="T1080" s="26" t="s">
        <v>309</v>
      </c>
      <c r="U1080" s="26" t="s">
        <v>308</v>
      </c>
      <c r="V1080" s="26" t="s">
        <v>309</v>
      </c>
      <c r="W1080" s="26" t="s">
        <v>306</v>
      </c>
      <c r="X1080" s="26" t="s">
        <v>309</v>
      </c>
      <c r="Y1080" s="26" t="s">
        <v>309</v>
      </c>
      <c r="Z1080" s="26" t="s">
        <v>306</v>
      </c>
      <c r="AA1080" s="26" t="s">
        <v>309</v>
      </c>
      <c r="AB1080" s="26" t="s">
        <v>308</v>
      </c>
      <c r="AC1080" s="158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3</v>
      </c>
    </row>
    <row r="1081" spans="1:65">
      <c r="A1081" s="30"/>
      <c r="B1081" s="18">
        <v>1</v>
      </c>
      <c r="C1081" s="14">
        <v>1</v>
      </c>
      <c r="D1081" s="151" t="s">
        <v>109</v>
      </c>
      <c r="E1081" s="22">
        <v>2.7</v>
      </c>
      <c r="F1081" s="22">
        <v>2.2000000000000002</v>
      </c>
      <c r="G1081" s="22">
        <v>2.36</v>
      </c>
      <c r="H1081" s="22">
        <v>2.67</v>
      </c>
      <c r="I1081" s="22">
        <v>2.5099999999999998</v>
      </c>
      <c r="J1081" s="22">
        <v>2.39</v>
      </c>
      <c r="K1081" s="22">
        <v>2.44</v>
      </c>
      <c r="L1081" s="22">
        <v>2.76</v>
      </c>
      <c r="M1081" s="22">
        <v>2.5499999999999998</v>
      </c>
      <c r="N1081" s="151">
        <v>2</v>
      </c>
      <c r="O1081" s="151">
        <v>44</v>
      </c>
      <c r="P1081" s="22">
        <v>2.0705085801733918</v>
      </c>
      <c r="Q1081" s="22">
        <v>2.4591717225346477</v>
      </c>
      <c r="R1081" s="151" t="s">
        <v>109</v>
      </c>
      <c r="S1081" s="22">
        <v>2.7</v>
      </c>
      <c r="T1081" s="22">
        <v>2.8</v>
      </c>
      <c r="U1081" s="22">
        <v>2.6</v>
      </c>
      <c r="V1081" s="22">
        <v>2.9</v>
      </c>
      <c r="W1081" s="151">
        <v>2</v>
      </c>
      <c r="X1081" s="22">
        <v>2.7</v>
      </c>
      <c r="Y1081" s="22">
        <v>2.7</v>
      </c>
      <c r="Z1081" s="22">
        <v>2.5</v>
      </c>
      <c r="AA1081" s="151" t="s">
        <v>97</v>
      </c>
      <c r="AB1081" s="152">
        <v>2.5299999999999998</v>
      </c>
      <c r="AC1081" s="158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</v>
      </c>
    </row>
    <row r="1082" spans="1:65">
      <c r="A1082" s="30"/>
      <c r="B1082" s="19">
        <v>1</v>
      </c>
      <c r="C1082" s="9">
        <v>2</v>
      </c>
      <c r="D1082" s="154" t="s">
        <v>109</v>
      </c>
      <c r="E1082" s="153">
        <v>2.5</v>
      </c>
      <c r="F1082" s="11">
        <v>2.2999999999999998</v>
      </c>
      <c r="G1082" s="11">
        <v>2.42</v>
      </c>
      <c r="H1082" s="11">
        <v>2.7</v>
      </c>
      <c r="I1082" s="11">
        <v>2.5</v>
      </c>
      <c r="J1082" s="11">
        <v>2.34</v>
      </c>
      <c r="K1082" s="11">
        <v>2.4</v>
      </c>
      <c r="L1082" s="11">
        <v>2.72</v>
      </c>
      <c r="M1082" s="11">
        <v>2.62</v>
      </c>
      <c r="N1082" s="154">
        <v>2</v>
      </c>
      <c r="O1082" s="154">
        <v>33</v>
      </c>
      <c r="P1082" s="11">
        <v>2.0747480147052206</v>
      </c>
      <c r="Q1082" s="11">
        <v>2.4298066557784579</v>
      </c>
      <c r="R1082" s="154" t="s">
        <v>109</v>
      </c>
      <c r="S1082" s="11">
        <v>2.5</v>
      </c>
      <c r="T1082" s="11">
        <v>2.7</v>
      </c>
      <c r="U1082" s="11">
        <v>2.6</v>
      </c>
      <c r="V1082" s="11">
        <v>2.8</v>
      </c>
      <c r="W1082" s="154">
        <v>2</v>
      </c>
      <c r="X1082" s="11">
        <v>2.8</v>
      </c>
      <c r="Y1082" s="11">
        <v>2.6</v>
      </c>
      <c r="Z1082" s="11">
        <v>2.52</v>
      </c>
      <c r="AA1082" s="154" t="s">
        <v>97</v>
      </c>
      <c r="AB1082" s="11">
        <v>2.74</v>
      </c>
      <c r="AC1082" s="158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43</v>
      </c>
    </row>
    <row r="1083" spans="1:65">
      <c r="A1083" s="30"/>
      <c r="B1083" s="19">
        <v>1</v>
      </c>
      <c r="C1083" s="9">
        <v>3</v>
      </c>
      <c r="D1083" s="154" t="s">
        <v>109</v>
      </c>
      <c r="E1083" s="11">
        <v>2.8</v>
      </c>
      <c r="F1083" s="11">
        <v>2.4</v>
      </c>
      <c r="G1083" s="11">
        <v>2.17</v>
      </c>
      <c r="H1083" s="11">
        <v>2.56</v>
      </c>
      <c r="I1083" s="11">
        <v>2.38</v>
      </c>
      <c r="J1083" s="11">
        <v>2.39</v>
      </c>
      <c r="K1083" s="11">
        <v>2.36</v>
      </c>
      <c r="L1083" s="11">
        <v>2.77</v>
      </c>
      <c r="M1083" s="11">
        <v>2.58</v>
      </c>
      <c r="N1083" s="154">
        <v>2</v>
      </c>
      <c r="O1083" s="154">
        <v>26</v>
      </c>
      <c r="P1083" s="11">
        <v>2.1618956136621978</v>
      </c>
      <c r="Q1083" s="11">
        <v>2.368342937348948</v>
      </c>
      <c r="R1083" s="154" t="s">
        <v>109</v>
      </c>
      <c r="S1083" s="11">
        <v>2.7</v>
      </c>
      <c r="T1083" s="11">
        <v>2.7</v>
      </c>
      <c r="U1083" s="11">
        <v>2.6</v>
      </c>
      <c r="V1083" s="11">
        <v>2.7</v>
      </c>
      <c r="W1083" s="154">
        <v>2</v>
      </c>
      <c r="X1083" s="11">
        <v>2.8</v>
      </c>
      <c r="Y1083" s="11">
        <v>2.7</v>
      </c>
      <c r="Z1083" s="11">
        <v>2.41</v>
      </c>
      <c r="AA1083" s="154" t="s">
        <v>97</v>
      </c>
      <c r="AB1083" s="11">
        <v>2.98</v>
      </c>
      <c r="AC1083" s="158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16</v>
      </c>
    </row>
    <row r="1084" spans="1:65">
      <c r="A1084" s="30"/>
      <c r="B1084" s="19">
        <v>1</v>
      </c>
      <c r="C1084" s="9">
        <v>4</v>
      </c>
      <c r="D1084" s="154" t="s">
        <v>109</v>
      </c>
      <c r="E1084" s="11">
        <v>2.8</v>
      </c>
      <c r="F1084" s="11">
        <v>2.2000000000000002</v>
      </c>
      <c r="G1084" s="11">
        <v>2.42</v>
      </c>
      <c r="H1084" s="11">
        <v>2.58</v>
      </c>
      <c r="I1084" s="11">
        <v>2.5</v>
      </c>
      <c r="J1084" s="11">
        <v>2.38</v>
      </c>
      <c r="K1084" s="11">
        <v>2.39</v>
      </c>
      <c r="L1084" s="11">
        <v>2.73</v>
      </c>
      <c r="M1084" s="11">
        <v>2.5499999999999998</v>
      </c>
      <c r="N1084" s="154">
        <v>2</v>
      </c>
      <c r="O1084" s="154">
        <v>42</v>
      </c>
      <c r="P1084" s="11">
        <v>2.0377818991540169</v>
      </c>
      <c r="Q1084" s="11">
        <v>2.4254445478450877</v>
      </c>
      <c r="R1084" s="154" t="s">
        <v>109</v>
      </c>
      <c r="S1084" s="11">
        <v>2.6</v>
      </c>
      <c r="T1084" s="11">
        <v>2.8</v>
      </c>
      <c r="U1084" s="11">
        <v>2.7</v>
      </c>
      <c r="V1084" s="11">
        <v>3</v>
      </c>
      <c r="W1084" s="154">
        <v>2</v>
      </c>
      <c r="X1084" s="11">
        <v>2.8</v>
      </c>
      <c r="Y1084" s="11">
        <v>2.7</v>
      </c>
      <c r="Z1084" s="11">
        <v>2.44</v>
      </c>
      <c r="AA1084" s="154" t="s">
        <v>97</v>
      </c>
      <c r="AB1084" s="11">
        <v>2.91</v>
      </c>
      <c r="AC1084" s="158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2.5619887594684547</v>
      </c>
    </row>
    <row r="1085" spans="1:65">
      <c r="A1085" s="30"/>
      <c r="B1085" s="19">
        <v>1</v>
      </c>
      <c r="C1085" s="9">
        <v>5</v>
      </c>
      <c r="D1085" s="154" t="s">
        <v>109</v>
      </c>
      <c r="E1085" s="11">
        <v>2.8</v>
      </c>
      <c r="F1085" s="11">
        <v>2.2999999999999998</v>
      </c>
      <c r="G1085" s="11">
        <v>2.25</v>
      </c>
      <c r="H1085" s="11">
        <v>2.57</v>
      </c>
      <c r="I1085" s="11">
        <v>2.4700000000000002</v>
      </c>
      <c r="J1085" s="11">
        <v>2.38</v>
      </c>
      <c r="K1085" s="11">
        <v>2.31</v>
      </c>
      <c r="L1085" s="11">
        <v>2.71</v>
      </c>
      <c r="M1085" s="11">
        <v>2.57</v>
      </c>
      <c r="N1085" s="154">
        <v>2</v>
      </c>
      <c r="O1085" s="154">
        <v>51</v>
      </c>
      <c r="P1085" s="11">
        <v>2.2073954144309256</v>
      </c>
      <c r="Q1085" s="11">
        <v>2.3980225613301478</v>
      </c>
      <c r="R1085" s="154" t="s">
        <v>109</v>
      </c>
      <c r="S1085" s="11">
        <v>2.6</v>
      </c>
      <c r="T1085" s="153">
        <v>3.3</v>
      </c>
      <c r="U1085" s="11">
        <v>2.6</v>
      </c>
      <c r="V1085" s="11">
        <v>2.7</v>
      </c>
      <c r="W1085" s="154">
        <v>2</v>
      </c>
      <c r="X1085" s="11">
        <v>2.7</v>
      </c>
      <c r="Y1085" s="11">
        <v>2.7</v>
      </c>
      <c r="Z1085" s="11">
        <v>2.5</v>
      </c>
      <c r="AA1085" s="154" t="s">
        <v>97</v>
      </c>
      <c r="AB1085" s="11">
        <v>2.88</v>
      </c>
      <c r="AC1085" s="158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114</v>
      </c>
    </row>
    <row r="1086" spans="1:65">
      <c r="A1086" s="30"/>
      <c r="B1086" s="19">
        <v>1</v>
      </c>
      <c r="C1086" s="9">
        <v>6</v>
      </c>
      <c r="D1086" s="154" t="s">
        <v>109</v>
      </c>
      <c r="E1086" s="11">
        <v>2.8</v>
      </c>
      <c r="F1086" s="11">
        <v>2.2999999999999998</v>
      </c>
      <c r="G1086" s="11">
        <v>2.41</v>
      </c>
      <c r="H1086" s="11">
        <v>2.68</v>
      </c>
      <c r="I1086" s="11">
        <v>2.39</v>
      </c>
      <c r="J1086" s="11">
        <v>2.35</v>
      </c>
      <c r="K1086" s="11">
        <v>2.2999999999999998</v>
      </c>
      <c r="L1086" s="11">
        <v>2.65</v>
      </c>
      <c r="M1086" s="11">
        <v>2.63</v>
      </c>
      <c r="N1086" s="154">
        <v>2</v>
      </c>
      <c r="O1086" s="154">
        <v>32</v>
      </c>
      <c r="P1086" s="11">
        <v>2.1140206357228148</v>
      </c>
      <c r="Q1086" s="11">
        <v>2.4015799967180378</v>
      </c>
      <c r="R1086" s="154" t="s">
        <v>109</v>
      </c>
      <c r="S1086" s="11">
        <v>2.7</v>
      </c>
      <c r="T1086" s="11">
        <v>2.7</v>
      </c>
      <c r="U1086" s="11">
        <v>2.7</v>
      </c>
      <c r="V1086" s="11">
        <v>2.7</v>
      </c>
      <c r="W1086" s="154">
        <v>2</v>
      </c>
      <c r="X1086" s="11">
        <v>2.8</v>
      </c>
      <c r="Y1086" s="11">
        <v>2.8</v>
      </c>
      <c r="Z1086" s="11">
        <v>2.4500000000000002</v>
      </c>
      <c r="AA1086" s="154" t="s">
        <v>97</v>
      </c>
      <c r="AB1086" s="11">
        <v>2.88</v>
      </c>
      <c r="AC1086" s="158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20" t="s">
        <v>237</v>
      </c>
      <c r="C1087" s="12"/>
      <c r="D1087" s="23" t="s">
        <v>743</v>
      </c>
      <c r="E1087" s="23">
        <v>2.7333333333333338</v>
      </c>
      <c r="F1087" s="23">
        <v>2.2833333333333337</v>
      </c>
      <c r="G1087" s="23">
        <v>2.3383333333333334</v>
      </c>
      <c r="H1087" s="23">
        <v>2.6266666666666665</v>
      </c>
      <c r="I1087" s="23">
        <v>2.4583333333333335</v>
      </c>
      <c r="J1087" s="23">
        <v>2.3716666666666666</v>
      </c>
      <c r="K1087" s="23">
        <v>2.3666666666666667</v>
      </c>
      <c r="L1087" s="23">
        <v>2.7233333333333332</v>
      </c>
      <c r="M1087" s="23">
        <v>2.5833333333333335</v>
      </c>
      <c r="N1087" s="23">
        <v>2</v>
      </c>
      <c r="O1087" s="23">
        <v>38</v>
      </c>
      <c r="P1087" s="23">
        <v>2.1110583596414276</v>
      </c>
      <c r="Q1087" s="23">
        <v>2.413728070259221</v>
      </c>
      <c r="R1087" s="23" t="s">
        <v>743</v>
      </c>
      <c r="S1087" s="23">
        <v>2.6333333333333333</v>
      </c>
      <c r="T1087" s="23">
        <v>2.8333333333333335</v>
      </c>
      <c r="U1087" s="23">
        <v>2.6333333333333333</v>
      </c>
      <c r="V1087" s="23">
        <v>2.7999999999999994</v>
      </c>
      <c r="W1087" s="23">
        <v>2</v>
      </c>
      <c r="X1087" s="23">
        <v>2.7666666666666671</v>
      </c>
      <c r="Y1087" s="23">
        <v>2.6999999999999997</v>
      </c>
      <c r="Z1087" s="23">
        <v>2.4700000000000002</v>
      </c>
      <c r="AA1087" s="23" t="s">
        <v>743</v>
      </c>
      <c r="AB1087" s="23">
        <v>2.82</v>
      </c>
      <c r="AC1087" s="158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238</v>
      </c>
      <c r="C1088" s="29"/>
      <c r="D1088" s="11" t="s">
        <v>743</v>
      </c>
      <c r="E1088" s="11">
        <v>2.8</v>
      </c>
      <c r="F1088" s="11">
        <v>2.2999999999999998</v>
      </c>
      <c r="G1088" s="11">
        <v>2.3849999999999998</v>
      </c>
      <c r="H1088" s="11">
        <v>2.625</v>
      </c>
      <c r="I1088" s="11">
        <v>2.4850000000000003</v>
      </c>
      <c r="J1088" s="11">
        <v>2.38</v>
      </c>
      <c r="K1088" s="11">
        <v>2.375</v>
      </c>
      <c r="L1088" s="11">
        <v>2.7250000000000001</v>
      </c>
      <c r="M1088" s="11">
        <v>2.5750000000000002</v>
      </c>
      <c r="N1088" s="11">
        <v>2</v>
      </c>
      <c r="O1088" s="11">
        <v>37.5</v>
      </c>
      <c r="P1088" s="11">
        <v>2.0943843252140177</v>
      </c>
      <c r="Q1088" s="11">
        <v>2.4135122722815625</v>
      </c>
      <c r="R1088" s="11" t="s">
        <v>743</v>
      </c>
      <c r="S1088" s="11">
        <v>2.6500000000000004</v>
      </c>
      <c r="T1088" s="11">
        <v>2.75</v>
      </c>
      <c r="U1088" s="11">
        <v>2.6</v>
      </c>
      <c r="V1088" s="11">
        <v>2.75</v>
      </c>
      <c r="W1088" s="11">
        <v>2</v>
      </c>
      <c r="X1088" s="11">
        <v>2.8</v>
      </c>
      <c r="Y1088" s="11">
        <v>2.7</v>
      </c>
      <c r="Z1088" s="11">
        <v>2.4750000000000001</v>
      </c>
      <c r="AA1088" s="11" t="s">
        <v>743</v>
      </c>
      <c r="AB1088" s="11">
        <v>2.88</v>
      </c>
      <c r="AC1088" s="158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239</v>
      </c>
      <c r="C1089" s="29"/>
      <c r="D1089" s="24" t="s">
        <v>743</v>
      </c>
      <c r="E1089" s="24">
        <v>0.12110601416389956</v>
      </c>
      <c r="F1089" s="24">
        <v>7.5277265270907973E-2</v>
      </c>
      <c r="G1089" s="24">
        <v>0.10496030995889194</v>
      </c>
      <c r="H1089" s="24">
        <v>6.3140055960275124E-2</v>
      </c>
      <c r="I1089" s="24">
        <v>5.8452259722500573E-2</v>
      </c>
      <c r="J1089" s="24">
        <v>2.136976056643286E-2</v>
      </c>
      <c r="K1089" s="24">
        <v>5.4283207962192777E-2</v>
      </c>
      <c r="L1089" s="24">
        <v>4.273952113286561E-2</v>
      </c>
      <c r="M1089" s="24">
        <v>3.444802848737024E-2</v>
      </c>
      <c r="N1089" s="24">
        <v>0</v>
      </c>
      <c r="O1089" s="24">
        <v>9.2303846073714606</v>
      </c>
      <c r="P1089" s="24">
        <v>6.3570740167666992E-2</v>
      </c>
      <c r="Q1089" s="24">
        <v>3.1352739217541309E-2</v>
      </c>
      <c r="R1089" s="24" t="s">
        <v>743</v>
      </c>
      <c r="S1089" s="24">
        <v>8.1649658092772678E-2</v>
      </c>
      <c r="T1089" s="24">
        <v>0.23380903889000232</v>
      </c>
      <c r="U1089" s="24">
        <v>5.1639777949432274E-2</v>
      </c>
      <c r="V1089" s="24">
        <v>0.12649110640673508</v>
      </c>
      <c r="W1089" s="24">
        <v>0</v>
      </c>
      <c r="X1089" s="24">
        <v>5.1639777949432045E-2</v>
      </c>
      <c r="Y1089" s="24">
        <v>6.3245553203367499E-2</v>
      </c>
      <c r="Z1089" s="24">
        <v>4.2895221179054387E-2</v>
      </c>
      <c r="AA1089" s="24" t="s">
        <v>743</v>
      </c>
      <c r="AB1089" s="24">
        <v>0.1621110730332756</v>
      </c>
      <c r="AC1089" s="223"/>
      <c r="AD1089" s="224"/>
      <c r="AE1089" s="224"/>
      <c r="AF1089" s="224"/>
      <c r="AG1089" s="224"/>
      <c r="AH1089" s="224"/>
      <c r="AI1089" s="224"/>
      <c r="AJ1089" s="224"/>
      <c r="AK1089" s="224"/>
      <c r="AL1089" s="224"/>
      <c r="AM1089" s="224"/>
      <c r="AN1089" s="224"/>
      <c r="AO1089" s="224"/>
      <c r="AP1089" s="224"/>
      <c r="AQ1089" s="224"/>
      <c r="AR1089" s="224"/>
      <c r="AS1089" s="224"/>
      <c r="AT1089" s="224"/>
      <c r="AU1089" s="224"/>
      <c r="AV1089" s="224"/>
      <c r="AW1089" s="224"/>
      <c r="AX1089" s="224"/>
      <c r="AY1089" s="224"/>
      <c r="AZ1089" s="224"/>
      <c r="BA1089" s="224"/>
      <c r="BB1089" s="224"/>
      <c r="BC1089" s="224"/>
      <c r="BD1089" s="224"/>
      <c r="BE1089" s="224"/>
      <c r="BF1089" s="224"/>
      <c r="BG1089" s="224"/>
      <c r="BH1089" s="224"/>
      <c r="BI1089" s="224"/>
      <c r="BJ1089" s="224"/>
      <c r="BK1089" s="224"/>
      <c r="BL1089" s="224"/>
      <c r="BM1089" s="56"/>
    </row>
    <row r="1090" spans="1:65">
      <c r="A1090" s="30"/>
      <c r="B1090" s="3" t="s">
        <v>87</v>
      </c>
      <c r="C1090" s="29"/>
      <c r="D1090" s="13" t="s">
        <v>743</v>
      </c>
      <c r="E1090" s="13">
        <v>4.4307078352646169E-2</v>
      </c>
      <c r="F1090" s="13">
        <v>3.2968145374120274E-2</v>
      </c>
      <c r="G1090" s="13">
        <v>4.488680397386683E-2</v>
      </c>
      <c r="H1090" s="13">
        <v>2.4038092370663119E-2</v>
      </c>
      <c r="I1090" s="13">
        <v>2.377719039559345E-2</v>
      </c>
      <c r="J1090" s="13">
        <v>9.0104401545043691E-3</v>
      </c>
      <c r="K1090" s="13">
        <v>2.2936566744588497E-2</v>
      </c>
      <c r="L1090" s="13">
        <v>1.5693826609375378E-2</v>
      </c>
      <c r="M1090" s="13">
        <v>1.3334720704788479E-2</v>
      </c>
      <c r="N1090" s="13">
        <v>0</v>
      </c>
      <c r="O1090" s="13">
        <v>0.24290485808872264</v>
      </c>
      <c r="P1090" s="13">
        <v>3.0113208323840349E-2</v>
      </c>
      <c r="Q1090" s="13">
        <v>1.2989341924574875E-2</v>
      </c>
      <c r="R1090" s="13" t="s">
        <v>743</v>
      </c>
      <c r="S1090" s="13">
        <v>3.100619927573646E-2</v>
      </c>
      <c r="T1090" s="13">
        <v>8.2520837255294938E-2</v>
      </c>
      <c r="U1090" s="13">
        <v>1.9610042259278079E-2</v>
      </c>
      <c r="V1090" s="13">
        <v>4.5175395145262538E-2</v>
      </c>
      <c r="W1090" s="13">
        <v>0</v>
      </c>
      <c r="X1090" s="13">
        <v>1.8664979981722424E-2</v>
      </c>
      <c r="Y1090" s="13">
        <v>2.3424278964210187E-2</v>
      </c>
      <c r="Z1090" s="13">
        <v>1.7366486307309466E-2</v>
      </c>
      <c r="AA1090" s="13" t="s">
        <v>743</v>
      </c>
      <c r="AB1090" s="13">
        <v>5.748619611109064E-2</v>
      </c>
      <c r="AC1090" s="158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3" t="s">
        <v>240</v>
      </c>
      <c r="C1091" s="29"/>
      <c r="D1091" s="13" t="s">
        <v>743</v>
      </c>
      <c r="E1091" s="13">
        <v>6.6879518199146393E-2</v>
      </c>
      <c r="F1091" s="13">
        <v>-0.10876528052876189</v>
      </c>
      <c r="G1091" s="13">
        <v>-8.7297582906462057E-2</v>
      </c>
      <c r="H1091" s="13">
        <v>2.5245195537715981E-2</v>
      </c>
      <c r="I1091" s="13">
        <v>-4.0458969912353204E-2</v>
      </c>
      <c r="J1091" s="13">
        <v>-7.4286857074765233E-2</v>
      </c>
      <c r="K1091" s="13">
        <v>-7.6238465949519663E-2</v>
      </c>
      <c r="L1091" s="13">
        <v>6.297630044963709E-2</v>
      </c>
      <c r="M1091" s="13">
        <v>8.3312519565101884E-3</v>
      </c>
      <c r="N1091" s="13">
        <v>-0.21935645009818572</v>
      </c>
      <c r="O1091" s="13">
        <v>13.832227448134471</v>
      </c>
      <c r="P1091" s="13">
        <v>-0.1760079540398074</v>
      </c>
      <c r="Q1091" s="13">
        <v>-5.7869375367592957E-2</v>
      </c>
      <c r="R1091" s="13" t="s">
        <v>743</v>
      </c>
      <c r="S1091" s="13">
        <v>2.784734070405559E-2</v>
      </c>
      <c r="T1091" s="13">
        <v>0.10591169569423697</v>
      </c>
      <c r="U1091" s="13">
        <v>2.784734070405559E-2</v>
      </c>
      <c r="V1091" s="13">
        <v>9.2900969862539817E-2</v>
      </c>
      <c r="W1091" s="13">
        <v>-0.21935645009818572</v>
      </c>
      <c r="X1091" s="13">
        <v>7.9890244030843327E-2</v>
      </c>
      <c r="Y1091" s="13">
        <v>5.3868792367449236E-2</v>
      </c>
      <c r="Z1091" s="13">
        <v>-3.5905215871259277E-2</v>
      </c>
      <c r="AA1091" s="13" t="s">
        <v>743</v>
      </c>
      <c r="AB1091" s="13">
        <v>0.1007074053615582</v>
      </c>
      <c r="AC1091" s="158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30"/>
      <c r="B1092" s="46" t="s">
        <v>241</v>
      </c>
      <c r="C1092" s="47"/>
      <c r="D1092" s="45">
        <v>0.51</v>
      </c>
      <c r="E1092" s="45">
        <v>0.43</v>
      </c>
      <c r="F1092" s="45">
        <v>1.38</v>
      </c>
      <c r="G1092" s="45">
        <v>1.1599999999999999</v>
      </c>
      <c r="H1092" s="45">
        <v>0</v>
      </c>
      <c r="I1092" s="45">
        <v>0.67</v>
      </c>
      <c r="J1092" s="45">
        <v>1.02</v>
      </c>
      <c r="K1092" s="45">
        <v>1.04</v>
      </c>
      <c r="L1092" s="45">
        <v>0.39</v>
      </c>
      <c r="M1092" s="45">
        <v>0.17</v>
      </c>
      <c r="N1092" s="45" t="s">
        <v>242</v>
      </c>
      <c r="O1092" s="45">
        <v>141.69999999999999</v>
      </c>
      <c r="P1092" s="45">
        <v>2.0699999999999998</v>
      </c>
      <c r="Q1092" s="45">
        <v>0.85</v>
      </c>
      <c r="R1092" s="45">
        <v>0.51</v>
      </c>
      <c r="S1092" s="45">
        <v>0.03</v>
      </c>
      <c r="T1092" s="45">
        <v>0.83</v>
      </c>
      <c r="U1092" s="45">
        <v>0.03</v>
      </c>
      <c r="V1092" s="45">
        <v>0.69</v>
      </c>
      <c r="W1092" s="45" t="s">
        <v>242</v>
      </c>
      <c r="X1092" s="45">
        <v>0.56000000000000005</v>
      </c>
      <c r="Y1092" s="45">
        <v>0.28999999999999998</v>
      </c>
      <c r="Z1092" s="45">
        <v>0.63</v>
      </c>
      <c r="AA1092" s="45">
        <v>9.51</v>
      </c>
      <c r="AB1092" s="45">
        <v>0.77</v>
      </c>
      <c r="AC1092" s="158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B1093" s="31" t="s">
        <v>332</v>
      </c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BM1093" s="55"/>
    </row>
    <row r="1094" spans="1:65">
      <c r="BM1094" s="55"/>
    </row>
    <row r="1095" spans="1:65" ht="15">
      <c r="B1095" s="8" t="s">
        <v>604</v>
      </c>
      <c r="BM1095" s="28" t="s">
        <v>67</v>
      </c>
    </row>
    <row r="1096" spans="1:65" ht="15">
      <c r="A1096" s="25" t="s">
        <v>38</v>
      </c>
      <c r="B1096" s="18" t="s">
        <v>114</v>
      </c>
      <c r="C1096" s="15" t="s">
        <v>115</v>
      </c>
      <c r="D1096" s="16" t="s">
        <v>233</v>
      </c>
      <c r="E1096" s="17" t="s">
        <v>233</v>
      </c>
      <c r="F1096" s="17" t="s">
        <v>233</v>
      </c>
      <c r="G1096" s="17" t="s">
        <v>233</v>
      </c>
      <c r="H1096" s="17" t="s">
        <v>233</v>
      </c>
      <c r="I1096" s="17" t="s">
        <v>233</v>
      </c>
      <c r="J1096" s="17" t="s">
        <v>233</v>
      </c>
      <c r="K1096" s="17" t="s">
        <v>233</v>
      </c>
      <c r="L1096" s="17" t="s">
        <v>233</v>
      </c>
      <c r="M1096" s="17" t="s">
        <v>233</v>
      </c>
      <c r="N1096" s="17" t="s">
        <v>233</v>
      </c>
      <c r="O1096" s="17" t="s">
        <v>233</v>
      </c>
      <c r="P1096" s="17" t="s">
        <v>233</v>
      </c>
      <c r="Q1096" s="17" t="s">
        <v>233</v>
      </c>
      <c r="R1096" s="17" t="s">
        <v>233</v>
      </c>
      <c r="S1096" s="17" t="s">
        <v>233</v>
      </c>
      <c r="T1096" s="17" t="s">
        <v>233</v>
      </c>
      <c r="U1096" s="17" t="s">
        <v>233</v>
      </c>
      <c r="V1096" s="17" t="s">
        <v>233</v>
      </c>
      <c r="W1096" s="17" t="s">
        <v>233</v>
      </c>
      <c r="X1096" s="17" t="s">
        <v>233</v>
      </c>
      <c r="Y1096" s="158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1</v>
      </c>
    </row>
    <row r="1097" spans="1:65">
      <c r="A1097" s="30"/>
      <c r="B1097" s="19" t="s">
        <v>234</v>
      </c>
      <c r="C1097" s="9" t="s">
        <v>234</v>
      </c>
      <c r="D1097" s="155" t="s">
        <v>244</v>
      </c>
      <c r="E1097" s="157" t="s">
        <v>245</v>
      </c>
      <c r="F1097" s="157" t="s">
        <v>247</v>
      </c>
      <c r="G1097" s="157" t="s">
        <v>248</v>
      </c>
      <c r="H1097" s="157" t="s">
        <v>249</v>
      </c>
      <c r="I1097" s="157" t="s">
        <v>250</v>
      </c>
      <c r="J1097" s="157" t="s">
        <v>251</v>
      </c>
      <c r="K1097" s="157" t="s">
        <v>252</v>
      </c>
      <c r="L1097" s="157" t="s">
        <v>253</v>
      </c>
      <c r="M1097" s="157" t="s">
        <v>256</v>
      </c>
      <c r="N1097" s="157" t="s">
        <v>258</v>
      </c>
      <c r="O1097" s="157" t="s">
        <v>260</v>
      </c>
      <c r="P1097" s="157" t="s">
        <v>261</v>
      </c>
      <c r="Q1097" s="157" t="s">
        <v>262</v>
      </c>
      <c r="R1097" s="157" t="s">
        <v>264</v>
      </c>
      <c r="S1097" s="157" t="s">
        <v>266</v>
      </c>
      <c r="T1097" s="157" t="s">
        <v>268</v>
      </c>
      <c r="U1097" s="157" t="s">
        <v>269</v>
      </c>
      <c r="V1097" s="157" t="s">
        <v>270</v>
      </c>
      <c r="W1097" s="157" t="s">
        <v>235</v>
      </c>
      <c r="X1097" s="157" t="s">
        <v>271</v>
      </c>
      <c r="Y1097" s="158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 t="s">
        <v>3</v>
      </c>
    </row>
    <row r="1098" spans="1:65">
      <c r="A1098" s="30"/>
      <c r="B1098" s="19"/>
      <c r="C1098" s="9"/>
      <c r="D1098" s="10" t="s">
        <v>281</v>
      </c>
      <c r="E1098" s="11" t="s">
        <v>281</v>
      </c>
      <c r="F1098" s="11" t="s">
        <v>280</v>
      </c>
      <c r="G1098" s="11" t="s">
        <v>280</v>
      </c>
      <c r="H1098" s="11" t="s">
        <v>280</v>
      </c>
      <c r="I1098" s="11" t="s">
        <v>280</v>
      </c>
      <c r="J1098" s="11" t="s">
        <v>280</v>
      </c>
      <c r="K1098" s="11" t="s">
        <v>281</v>
      </c>
      <c r="L1098" s="11" t="s">
        <v>280</v>
      </c>
      <c r="M1098" s="11" t="s">
        <v>280</v>
      </c>
      <c r="N1098" s="11" t="s">
        <v>281</v>
      </c>
      <c r="O1098" s="11" t="s">
        <v>281</v>
      </c>
      <c r="P1098" s="11" t="s">
        <v>281</v>
      </c>
      <c r="Q1098" s="11" t="s">
        <v>305</v>
      </c>
      <c r="R1098" s="11" t="s">
        <v>281</v>
      </c>
      <c r="S1098" s="11" t="s">
        <v>280</v>
      </c>
      <c r="T1098" s="11" t="s">
        <v>281</v>
      </c>
      <c r="U1098" s="11" t="s">
        <v>281</v>
      </c>
      <c r="V1098" s="11" t="s">
        <v>281</v>
      </c>
      <c r="W1098" s="11" t="s">
        <v>305</v>
      </c>
      <c r="X1098" s="11" t="s">
        <v>280</v>
      </c>
      <c r="Y1098" s="158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2</v>
      </c>
    </row>
    <row r="1099" spans="1:65">
      <c r="A1099" s="30"/>
      <c r="B1099" s="19"/>
      <c r="C1099" s="9"/>
      <c r="D1099" s="26" t="s">
        <v>306</v>
      </c>
      <c r="E1099" s="26" t="s">
        <v>306</v>
      </c>
      <c r="F1099" s="26" t="s">
        <v>306</v>
      </c>
      <c r="G1099" s="26" t="s">
        <v>306</v>
      </c>
      <c r="H1099" s="26" t="s">
        <v>306</v>
      </c>
      <c r="I1099" s="26" t="s">
        <v>306</v>
      </c>
      <c r="J1099" s="26" t="s">
        <v>306</v>
      </c>
      <c r="K1099" s="26" t="s">
        <v>306</v>
      </c>
      <c r="L1099" s="26" t="s">
        <v>121</v>
      </c>
      <c r="M1099" s="26" t="s">
        <v>308</v>
      </c>
      <c r="N1099" s="26" t="s">
        <v>307</v>
      </c>
      <c r="O1099" s="26" t="s">
        <v>307</v>
      </c>
      <c r="P1099" s="26" t="s">
        <v>309</v>
      </c>
      <c r="Q1099" s="26" t="s">
        <v>309</v>
      </c>
      <c r="R1099" s="26" t="s">
        <v>308</v>
      </c>
      <c r="S1099" s="26" t="s">
        <v>309</v>
      </c>
      <c r="T1099" s="26" t="s">
        <v>309</v>
      </c>
      <c r="U1099" s="26" t="s">
        <v>309</v>
      </c>
      <c r="V1099" s="26" t="s">
        <v>306</v>
      </c>
      <c r="W1099" s="26" t="s">
        <v>309</v>
      </c>
      <c r="X1099" s="26" t="s">
        <v>308</v>
      </c>
      <c r="Y1099" s="158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3</v>
      </c>
    </row>
    <row r="1100" spans="1:65">
      <c r="A1100" s="30"/>
      <c r="B1100" s="18">
        <v>1</v>
      </c>
      <c r="C1100" s="14">
        <v>1</v>
      </c>
      <c r="D1100" s="151">
        <v>7</v>
      </c>
      <c r="E1100" s="22">
        <v>7.37</v>
      </c>
      <c r="F1100" s="22">
        <v>7.55</v>
      </c>
      <c r="G1100" s="22">
        <v>7.37</v>
      </c>
      <c r="H1100" s="22">
        <v>7.08</v>
      </c>
      <c r="I1100" s="22">
        <v>6.47</v>
      </c>
      <c r="J1100" s="22">
        <v>6.52</v>
      </c>
      <c r="K1100" s="22">
        <v>6.18</v>
      </c>
      <c r="L1100" s="22">
        <v>7.39</v>
      </c>
      <c r="M1100" s="22">
        <v>7.1039367227703094</v>
      </c>
      <c r="N1100" s="22">
        <v>7.6017352939398988</v>
      </c>
      <c r="O1100" s="22">
        <v>8.4600000000000009</v>
      </c>
      <c r="P1100" s="22">
        <v>6.3</v>
      </c>
      <c r="Q1100" s="151" t="s">
        <v>97</v>
      </c>
      <c r="R1100" s="22">
        <v>8.4</v>
      </c>
      <c r="S1100" s="22">
        <v>7.2</v>
      </c>
      <c r="T1100" s="22">
        <v>6.47</v>
      </c>
      <c r="U1100" s="22">
        <v>6.82</v>
      </c>
      <c r="V1100" s="22">
        <v>7.17</v>
      </c>
      <c r="W1100" s="22">
        <v>7.7000000000000011</v>
      </c>
      <c r="X1100" s="22">
        <v>6.69</v>
      </c>
      <c r="Y1100" s="158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</v>
      </c>
    </row>
    <row r="1101" spans="1:65">
      <c r="A1101" s="30"/>
      <c r="B1101" s="19">
        <v>1</v>
      </c>
      <c r="C1101" s="9">
        <v>2</v>
      </c>
      <c r="D1101" s="154">
        <v>7</v>
      </c>
      <c r="E1101" s="11">
        <v>7.46</v>
      </c>
      <c r="F1101" s="11">
        <v>7.58</v>
      </c>
      <c r="G1101" s="11">
        <v>7.8</v>
      </c>
      <c r="H1101" s="11">
        <v>6.79</v>
      </c>
      <c r="I1101" s="11">
        <v>6.6</v>
      </c>
      <c r="J1101" s="11">
        <v>6.34</v>
      </c>
      <c r="K1101" s="11">
        <v>5.89</v>
      </c>
      <c r="L1101" s="11">
        <v>7.4</v>
      </c>
      <c r="M1101" s="11">
        <v>7.0815811633338033</v>
      </c>
      <c r="N1101" s="11">
        <v>7.4680645934215315</v>
      </c>
      <c r="O1101" s="153">
        <v>8</v>
      </c>
      <c r="P1101" s="11">
        <v>6.3</v>
      </c>
      <c r="Q1101" s="154" t="s">
        <v>97</v>
      </c>
      <c r="R1101" s="11">
        <v>8.3000000000000007</v>
      </c>
      <c r="S1101" s="11">
        <v>7.29</v>
      </c>
      <c r="T1101" s="11">
        <v>6.29</v>
      </c>
      <c r="U1101" s="11">
        <v>6.8</v>
      </c>
      <c r="V1101" s="11">
        <v>7.11</v>
      </c>
      <c r="W1101" s="153">
        <v>6.5</v>
      </c>
      <c r="X1101" s="11">
        <v>6.88</v>
      </c>
      <c r="Y1101" s="158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44</v>
      </c>
    </row>
    <row r="1102" spans="1:65">
      <c r="A1102" s="30"/>
      <c r="B1102" s="19">
        <v>1</v>
      </c>
      <c r="C1102" s="9">
        <v>3</v>
      </c>
      <c r="D1102" s="154">
        <v>7</v>
      </c>
      <c r="E1102" s="11">
        <v>7.57</v>
      </c>
      <c r="F1102" s="11">
        <v>7.05</v>
      </c>
      <c r="G1102" s="11">
        <v>7.29</v>
      </c>
      <c r="H1102" s="11">
        <v>6.76</v>
      </c>
      <c r="I1102" s="11">
        <v>6.67</v>
      </c>
      <c r="J1102" s="11">
        <v>6.57</v>
      </c>
      <c r="K1102" s="11">
        <v>6.25</v>
      </c>
      <c r="L1102" s="11">
        <v>7.52</v>
      </c>
      <c r="M1102" s="11">
        <v>7.2090801067991581</v>
      </c>
      <c r="N1102" s="11">
        <v>7.6277687466865665</v>
      </c>
      <c r="O1102" s="11">
        <v>8.34</v>
      </c>
      <c r="P1102" s="11">
        <v>6.2</v>
      </c>
      <c r="Q1102" s="154" t="s">
        <v>97</v>
      </c>
      <c r="R1102" s="11">
        <v>8.6</v>
      </c>
      <c r="S1102" s="11">
        <v>7.29</v>
      </c>
      <c r="T1102" s="11">
        <v>6.32</v>
      </c>
      <c r="U1102" s="11">
        <v>6.78</v>
      </c>
      <c r="V1102" s="11">
        <v>7.23</v>
      </c>
      <c r="W1102" s="11">
        <v>7.9</v>
      </c>
      <c r="X1102" s="11">
        <v>6.63</v>
      </c>
      <c r="Y1102" s="158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16</v>
      </c>
    </row>
    <row r="1103" spans="1:65">
      <c r="A1103" s="30"/>
      <c r="B1103" s="19">
        <v>1</v>
      </c>
      <c r="C1103" s="9">
        <v>4</v>
      </c>
      <c r="D1103" s="154">
        <v>7</v>
      </c>
      <c r="E1103" s="11">
        <v>7.18</v>
      </c>
      <c r="F1103" s="11">
        <v>7.41</v>
      </c>
      <c r="G1103" s="11">
        <v>7.6599999999999993</v>
      </c>
      <c r="H1103" s="11">
        <v>6.88</v>
      </c>
      <c r="I1103" s="11">
        <v>6.94</v>
      </c>
      <c r="J1103" s="11">
        <v>6.61</v>
      </c>
      <c r="K1103" s="11">
        <v>6.16</v>
      </c>
      <c r="L1103" s="11">
        <v>7.37</v>
      </c>
      <c r="M1103" s="11">
        <v>7.0380487118470203</v>
      </c>
      <c r="N1103" s="11">
        <v>7.3423269198241465</v>
      </c>
      <c r="O1103" s="11">
        <v>8.2899999999999991</v>
      </c>
      <c r="P1103" s="11">
        <v>6.2</v>
      </c>
      <c r="Q1103" s="154" t="s">
        <v>97</v>
      </c>
      <c r="R1103" s="11">
        <v>8.4</v>
      </c>
      <c r="S1103" s="11">
        <v>7.25</v>
      </c>
      <c r="T1103" s="153">
        <v>6.72</v>
      </c>
      <c r="U1103" s="11">
        <v>7.02</v>
      </c>
      <c r="V1103" s="11">
        <v>7.33</v>
      </c>
      <c r="W1103" s="11">
        <v>8</v>
      </c>
      <c r="X1103" s="11">
        <v>6.81</v>
      </c>
      <c r="Y1103" s="158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7.1346429206912818</v>
      </c>
    </row>
    <row r="1104" spans="1:65">
      <c r="A1104" s="30"/>
      <c r="B1104" s="19">
        <v>1</v>
      </c>
      <c r="C1104" s="9">
        <v>5</v>
      </c>
      <c r="D1104" s="154">
        <v>7</v>
      </c>
      <c r="E1104" s="11">
        <v>7.37</v>
      </c>
      <c r="F1104" s="11">
        <v>6.93</v>
      </c>
      <c r="G1104" s="11">
        <v>7.42</v>
      </c>
      <c r="H1104" s="11">
        <v>7.01</v>
      </c>
      <c r="I1104" s="11">
        <v>6.77</v>
      </c>
      <c r="J1104" s="11">
        <v>6.22</v>
      </c>
      <c r="K1104" s="11">
        <v>6.11</v>
      </c>
      <c r="L1104" s="11">
        <v>7.44</v>
      </c>
      <c r="M1104" s="11">
        <v>7.14069694647905</v>
      </c>
      <c r="N1104" s="11">
        <v>7.4409245399366091</v>
      </c>
      <c r="O1104" s="11">
        <v>8.24</v>
      </c>
      <c r="P1104" s="11">
        <v>6.5</v>
      </c>
      <c r="Q1104" s="154" t="s">
        <v>97</v>
      </c>
      <c r="R1104" s="11">
        <v>8.3000000000000007</v>
      </c>
      <c r="S1104" s="11">
        <v>7.3</v>
      </c>
      <c r="T1104" s="11">
        <v>6.2</v>
      </c>
      <c r="U1104" s="11">
        <v>6.86</v>
      </c>
      <c r="V1104" s="11">
        <v>7.3</v>
      </c>
      <c r="W1104" s="11">
        <v>7.6</v>
      </c>
      <c r="X1104" s="11">
        <v>6.79</v>
      </c>
      <c r="Y1104" s="158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115</v>
      </c>
    </row>
    <row r="1105" spans="1:65">
      <c r="A1105" s="30"/>
      <c r="B1105" s="19">
        <v>1</v>
      </c>
      <c r="C1105" s="9">
        <v>6</v>
      </c>
      <c r="D1105" s="154">
        <v>7</v>
      </c>
      <c r="E1105" s="11">
        <v>7.39</v>
      </c>
      <c r="F1105" s="11">
        <v>7.57</v>
      </c>
      <c r="G1105" s="11">
        <v>7.46</v>
      </c>
      <c r="H1105" s="11">
        <v>6.86</v>
      </c>
      <c r="I1105" s="11">
        <v>6.81</v>
      </c>
      <c r="J1105" s="11">
        <v>6.24</v>
      </c>
      <c r="K1105" s="11">
        <v>5.84</v>
      </c>
      <c r="L1105" s="11">
        <v>7.42</v>
      </c>
      <c r="M1105" s="11">
        <v>6.940202646880504</v>
      </c>
      <c r="N1105" s="11">
        <v>7.4489265668877209</v>
      </c>
      <c r="O1105" s="11">
        <v>8.33</v>
      </c>
      <c r="P1105" s="11">
        <v>6.5</v>
      </c>
      <c r="Q1105" s="154" t="s">
        <v>97</v>
      </c>
      <c r="R1105" s="11">
        <v>8.3000000000000007</v>
      </c>
      <c r="S1105" s="11">
        <v>7.23</v>
      </c>
      <c r="T1105" s="11">
        <v>6.34</v>
      </c>
      <c r="U1105" s="11">
        <v>6.92</v>
      </c>
      <c r="V1105" s="11">
        <v>7.03</v>
      </c>
      <c r="W1105" s="11">
        <v>7.8</v>
      </c>
      <c r="X1105" s="11">
        <v>6.6</v>
      </c>
      <c r="Y1105" s="158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20" t="s">
        <v>237</v>
      </c>
      <c r="C1106" s="12"/>
      <c r="D1106" s="23">
        <v>7</v>
      </c>
      <c r="E1106" s="23">
        <v>7.39</v>
      </c>
      <c r="F1106" s="23">
        <v>7.3483333333333327</v>
      </c>
      <c r="G1106" s="23">
        <v>7.5</v>
      </c>
      <c r="H1106" s="23">
        <v>6.8966666666666674</v>
      </c>
      <c r="I1106" s="23">
        <v>6.7100000000000009</v>
      </c>
      <c r="J1106" s="23">
        <v>6.416666666666667</v>
      </c>
      <c r="K1106" s="23">
        <v>6.0716666666666663</v>
      </c>
      <c r="L1106" s="23">
        <v>7.4233333333333329</v>
      </c>
      <c r="M1106" s="23">
        <v>7.0855910496849743</v>
      </c>
      <c r="N1106" s="23">
        <v>7.4882911101160792</v>
      </c>
      <c r="O1106" s="23">
        <v>8.2766666666666673</v>
      </c>
      <c r="P1106" s="23">
        <v>6.333333333333333</v>
      </c>
      <c r="Q1106" s="23" t="s">
        <v>743</v>
      </c>
      <c r="R1106" s="23">
        <v>8.3833333333333329</v>
      </c>
      <c r="S1106" s="23">
        <v>7.2600000000000007</v>
      </c>
      <c r="T1106" s="23">
        <v>6.39</v>
      </c>
      <c r="U1106" s="23">
        <v>6.8666666666666671</v>
      </c>
      <c r="V1106" s="23">
        <v>7.1950000000000003</v>
      </c>
      <c r="W1106" s="23">
        <v>7.583333333333333</v>
      </c>
      <c r="X1106" s="23">
        <v>6.7333333333333334</v>
      </c>
      <c r="Y1106" s="158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3" t="s">
        <v>238</v>
      </c>
      <c r="C1107" s="29"/>
      <c r="D1107" s="11">
        <v>7</v>
      </c>
      <c r="E1107" s="11">
        <v>7.38</v>
      </c>
      <c r="F1107" s="11">
        <v>7.48</v>
      </c>
      <c r="G1107" s="11">
        <v>7.4399999999999995</v>
      </c>
      <c r="H1107" s="11">
        <v>6.87</v>
      </c>
      <c r="I1107" s="11">
        <v>6.72</v>
      </c>
      <c r="J1107" s="11">
        <v>6.43</v>
      </c>
      <c r="K1107" s="11">
        <v>6.1349999999999998</v>
      </c>
      <c r="L1107" s="11">
        <v>7.41</v>
      </c>
      <c r="M1107" s="11">
        <v>7.0927589430520559</v>
      </c>
      <c r="N1107" s="11">
        <v>7.4584955801546258</v>
      </c>
      <c r="O1107" s="11">
        <v>8.3099999999999987</v>
      </c>
      <c r="P1107" s="11">
        <v>6.3</v>
      </c>
      <c r="Q1107" s="11" t="s">
        <v>743</v>
      </c>
      <c r="R1107" s="11">
        <v>8.3500000000000014</v>
      </c>
      <c r="S1107" s="11">
        <v>7.27</v>
      </c>
      <c r="T1107" s="11">
        <v>6.33</v>
      </c>
      <c r="U1107" s="11">
        <v>6.84</v>
      </c>
      <c r="V1107" s="11">
        <v>7.2</v>
      </c>
      <c r="W1107" s="11">
        <v>7.75</v>
      </c>
      <c r="X1107" s="11">
        <v>6.74</v>
      </c>
      <c r="Y1107" s="158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A1108" s="30"/>
      <c r="B1108" s="3" t="s">
        <v>239</v>
      </c>
      <c r="C1108" s="29"/>
      <c r="D1108" s="24">
        <v>0</v>
      </c>
      <c r="E1108" s="24">
        <v>0.12821856339859702</v>
      </c>
      <c r="F1108" s="24">
        <v>0.28680423055922094</v>
      </c>
      <c r="G1108" s="24">
        <v>0.19214577799160701</v>
      </c>
      <c r="H1108" s="24">
        <v>0.12500666648889838</v>
      </c>
      <c r="I1108" s="24">
        <v>0.16601204775557721</v>
      </c>
      <c r="J1108" s="24">
        <v>0.17165857586111655</v>
      </c>
      <c r="K1108" s="24">
        <v>0.16702295251451729</v>
      </c>
      <c r="L1108" s="24">
        <v>5.3166405433004889E-2</v>
      </c>
      <c r="M1108" s="24">
        <v>9.169177886273755E-2</v>
      </c>
      <c r="N1108" s="24">
        <v>0.10754665034863689</v>
      </c>
      <c r="O1108" s="24">
        <v>0.15396969398770238</v>
      </c>
      <c r="P1108" s="24">
        <v>0.13662601021279458</v>
      </c>
      <c r="Q1108" s="24" t="s">
        <v>743</v>
      </c>
      <c r="R1108" s="24">
        <v>0.11690451944500081</v>
      </c>
      <c r="S1108" s="24">
        <v>3.9999999999999855E-2</v>
      </c>
      <c r="T1108" s="24">
        <v>0.18373894524569348</v>
      </c>
      <c r="U1108" s="24">
        <v>9.0037029419381825E-2</v>
      </c>
      <c r="V1108" s="24">
        <v>0.11449890829173864</v>
      </c>
      <c r="W1108" s="24">
        <v>0.54924190177613608</v>
      </c>
      <c r="X1108" s="24">
        <v>0.11039323650779818</v>
      </c>
      <c r="Y1108" s="223"/>
      <c r="Z1108" s="224"/>
      <c r="AA1108" s="224"/>
      <c r="AB1108" s="224"/>
      <c r="AC1108" s="224"/>
      <c r="AD1108" s="224"/>
      <c r="AE1108" s="224"/>
      <c r="AF1108" s="224"/>
      <c r="AG1108" s="224"/>
      <c r="AH1108" s="224"/>
      <c r="AI1108" s="224"/>
      <c r="AJ1108" s="224"/>
      <c r="AK1108" s="224"/>
      <c r="AL1108" s="224"/>
      <c r="AM1108" s="224"/>
      <c r="AN1108" s="224"/>
      <c r="AO1108" s="224"/>
      <c r="AP1108" s="224"/>
      <c r="AQ1108" s="224"/>
      <c r="AR1108" s="224"/>
      <c r="AS1108" s="224"/>
      <c r="AT1108" s="224"/>
      <c r="AU1108" s="224"/>
      <c r="AV1108" s="224"/>
      <c r="AW1108" s="224"/>
      <c r="AX1108" s="224"/>
      <c r="AY1108" s="224"/>
      <c r="AZ1108" s="224"/>
      <c r="BA1108" s="224"/>
      <c r="BB1108" s="224"/>
      <c r="BC1108" s="224"/>
      <c r="BD1108" s="224"/>
      <c r="BE1108" s="224"/>
      <c r="BF1108" s="224"/>
      <c r="BG1108" s="224"/>
      <c r="BH1108" s="224"/>
      <c r="BI1108" s="224"/>
      <c r="BJ1108" s="224"/>
      <c r="BK1108" s="224"/>
      <c r="BL1108" s="224"/>
      <c r="BM1108" s="56"/>
    </row>
    <row r="1109" spans="1:65">
      <c r="A1109" s="30"/>
      <c r="B1109" s="3" t="s">
        <v>87</v>
      </c>
      <c r="C1109" s="29"/>
      <c r="D1109" s="13">
        <v>0</v>
      </c>
      <c r="E1109" s="13">
        <v>1.7350279214965767E-2</v>
      </c>
      <c r="F1109" s="13">
        <v>3.9029834052060008E-2</v>
      </c>
      <c r="G1109" s="13">
        <v>2.56194370655476E-2</v>
      </c>
      <c r="H1109" s="13">
        <v>1.8125664546481155E-2</v>
      </c>
      <c r="I1109" s="13">
        <v>2.4740990723632963E-2</v>
      </c>
      <c r="J1109" s="13">
        <v>2.6751985848485694E-2</v>
      </c>
      <c r="K1109" s="13">
        <v>2.7508583999097003E-2</v>
      </c>
      <c r="L1109" s="13">
        <v>7.162066290930161E-3</v>
      </c>
      <c r="M1109" s="13">
        <v>1.2940597082132502E-2</v>
      </c>
      <c r="N1109" s="13">
        <v>1.436197508445552E-2</v>
      </c>
      <c r="O1109" s="13">
        <v>1.8602862745191587E-2</v>
      </c>
      <c r="P1109" s="13">
        <v>2.1572527928335989E-2</v>
      </c>
      <c r="Q1109" s="13" t="s">
        <v>743</v>
      </c>
      <c r="R1109" s="13">
        <v>1.3944873094831112E-2</v>
      </c>
      <c r="S1109" s="13">
        <v>5.5096418732782163E-3</v>
      </c>
      <c r="T1109" s="13">
        <v>2.8754138536102269E-2</v>
      </c>
      <c r="U1109" s="13">
        <v>1.3112188750395411E-2</v>
      </c>
      <c r="V1109" s="13">
        <v>1.5913677316433446E-2</v>
      </c>
      <c r="W1109" s="13">
        <v>7.2427503530919049E-2</v>
      </c>
      <c r="X1109" s="13">
        <v>1.6395035124920521E-2</v>
      </c>
      <c r="Y1109" s="158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30"/>
      <c r="B1110" s="3" t="s">
        <v>240</v>
      </c>
      <c r="C1110" s="29"/>
      <c r="D1110" s="13">
        <v>-1.8871711196758234E-2</v>
      </c>
      <c r="E1110" s="13">
        <v>3.579115060799376E-2</v>
      </c>
      <c r="F1110" s="13">
        <v>2.995110126987921E-2</v>
      </c>
      <c r="G1110" s="13">
        <v>5.1208880860616146E-2</v>
      </c>
      <c r="H1110" s="13">
        <v>-3.3355033555282243E-2</v>
      </c>
      <c r="I1110" s="13">
        <v>-5.9518454590035352E-2</v>
      </c>
      <c r="J1110" s="13">
        <v>-0.10063240193036171</v>
      </c>
      <c r="K1110" s="13">
        <v>-0.14898801044995014</v>
      </c>
      <c r="L1110" s="13">
        <v>4.0463190078485312E-2</v>
      </c>
      <c r="M1110" s="13">
        <v>-6.875168323287939E-3</v>
      </c>
      <c r="N1110" s="13">
        <v>4.9567748989816529E-2</v>
      </c>
      <c r="O1110" s="13">
        <v>0.16006740052307111</v>
      </c>
      <c r="P1110" s="13">
        <v>-0.11231250060659081</v>
      </c>
      <c r="Q1110" s="13" t="s">
        <v>743</v>
      </c>
      <c r="R1110" s="13">
        <v>0.17501792682864425</v>
      </c>
      <c r="S1110" s="13">
        <v>1.7570196673076577E-2</v>
      </c>
      <c r="T1110" s="13">
        <v>-0.10437003350675511</v>
      </c>
      <c r="U1110" s="13">
        <v>-3.7559869078724661E-2</v>
      </c>
      <c r="V1110" s="13">
        <v>8.4597197056177631E-3</v>
      </c>
      <c r="W1110" s="13">
        <v>6.2888979536845246E-2</v>
      </c>
      <c r="X1110" s="13">
        <v>-5.6248026960691311E-2</v>
      </c>
      <c r="Y1110" s="158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A1111" s="30"/>
      <c r="B1111" s="46" t="s">
        <v>241</v>
      </c>
      <c r="C1111" s="47"/>
      <c r="D1111" s="45" t="s">
        <v>242</v>
      </c>
      <c r="E1111" s="45">
        <v>0.44</v>
      </c>
      <c r="F1111" s="45">
        <v>0.37</v>
      </c>
      <c r="G1111" s="45">
        <v>0.63</v>
      </c>
      <c r="H1111" s="45">
        <v>0.43</v>
      </c>
      <c r="I1111" s="45">
        <v>0.76</v>
      </c>
      <c r="J1111" s="45">
        <v>1.27</v>
      </c>
      <c r="K1111" s="45">
        <v>1.88</v>
      </c>
      <c r="L1111" s="45">
        <v>0.5</v>
      </c>
      <c r="M1111" s="45">
        <v>0.1</v>
      </c>
      <c r="N1111" s="45">
        <v>0.61</v>
      </c>
      <c r="O1111" s="45">
        <v>2</v>
      </c>
      <c r="P1111" s="45">
        <v>1.42</v>
      </c>
      <c r="Q1111" s="45">
        <v>3.76</v>
      </c>
      <c r="R1111" s="45">
        <v>2.19</v>
      </c>
      <c r="S1111" s="45">
        <v>0.21</v>
      </c>
      <c r="T1111" s="45">
        <v>1.32</v>
      </c>
      <c r="U1111" s="45">
        <v>0.48</v>
      </c>
      <c r="V1111" s="45">
        <v>0.1</v>
      </c>
      <c r="W1111" s="45">
        <v>0.78</v>
      </c>
      <c r="X1111" s="45">
        <v>0.72</v>
      </c>
      <c r="Y1111" s="158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B1112" s="31" t="s">
        <v>291</v>
      </c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BM1112" s="55"/>
    </row>
    <row r="1113" spans="1:65">
      <c r="BM1113" s="55"/>
    </row>
    <row r="1114" spans="1:65" ht="15">
      <c r="B1114" s="8" t="s">
        <v>605</v>
      </c>
      <c r="BM1114" s="28" t="s">
        <v>67</v>
      </c>
    </row>
    <row r="1115" spans="1:65" ht="15">
      <c r="A1115" s="25" t="s">
        <v>41</v>
      </c>
      <c r="B1115" s="18" t="s">
        <v>114</v>
      </c>
      <c r="C1115" s="15" t="s">
        <v>115</v>
      </c>
      <c r="D1115" s="16" t="s">
        <v>233</v>
      </c>
      <c r="E1115" s="17" t="s">
        <v>233</v>
      </c>
      <c r="F1115" s="17" t="s">
        <v>233</v>
      </c>
      <c r="G1115" s="17" t="s">
        <v>233</v>
      </c>
      <c r="H1115" s="17" t="s">
        <v>233</v>
      </c>
      <c r="I1115" s="17" t="s">
        <v>233</v>
      </c>
      <c r="J1115" s="17" t="s">
        <v>233</v>
      </c>
      <c r="K1115" s="17" t="s">
        <v>233</v>
      </c>
      <c r="L1115" s="15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1</v>
      </c>
    </row>
    <row r="1116" spans="1:65">
      <c r="A1116" s="30"/>
      <c r="B1116" s="19" t="s">
        <v>234</v>
      </c>
      <c r="C1116" s="9" t="s">
        <v>234</v>
      </c>
      <c r="D1116" s="155" t="s">
        <v>245</v>
      </c>
      <c r="E1116" s="157" t="s">
        <v>253</v>
      </c>
      <c r="F1116" s="157" t="s">
        <v>256</v>
      </c>
      <c r="G1116" s="157" t="s">
        <v>264</v>
      </c>
      <c r="H1116" s="157" t="s">
        <v>265</v>
      </c>
      <c r="I1116" s="157" t="s">
        <v>266</v>
      </c>
      <c r="J1116" s="157" t="s">
        <v>268</v>
      </c>
      <c r="K1116" s="157" t="s">
        <v>269</v>
      </c>
      <c r="L1116" s="15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 t="s">
        <v>3</v>
      </c>
    </row>
    <row r="1117" spans="1:65">
      <c r="A1117" s="30"/>
      <c r="B1117" s="19"/>
      <c r="C1117" s="9"/>
      <c r="D1117" s="10" t="s">
        <v>281</v>
      </c>
      <c r="E1117" s="11" t="s">
        <v>280</v>
      </c>
      <c r="F1117" s="11" t="s">
        <v>280</v>
      </c>
      <c r="G1117" s="11" t="s">
        <v>281</v>
      </c>
      <c r="H1117" s="11" t="s">
        <v>280</v>
      </c>
      <c r="I1117" s="11" t="s">
        <v>280</v>
      </c>
      <c r="J1117" s="11" t="s">
        <v>281</v>
      </c>
      <c r="K1117" s="11" t="s">
        <v>281</v>
      </c>
      <c r="L1117" s="15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2</v>
      </c>
    </row>
    <row r="1118" spans="1:65">
      <c r="A1118" s="30"/>
      <c r="B1118" s="19"/>
      <c r="C1118" s="9"/>
      <c r="D1118" s="26" t="s">
        <v>306</v>
      </c>
      <c r="E1118" s="26" t="s">
        <v>121</v>
      </c>
      <c r="F1118" s="26" t="s">
        <v>308</v>
      </c>
      <c r="G1118" s="26" t="s">
        <v>308</v>
      </c>
      <c r="H1118" s="26" t="s">
        <v>306</v>
      </c>
      <c r="I1118" s="26" t="s">
        <v>309</v>
      </c>
      <c r="J1118" s="26" t="s">
        <v>309</v>
      </c>
      <c r="K1118" s="26" t="s">
        <v>309</v>
      </c>
      <c r="L1118" s="15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2</v>
      </c>
    </row>
    <row r="1119" spans="1:65">
      <c r="A1119" s="30"/>
      <c r="B1119" s="18">
        <v>1</v>
      </c>
      <c r="C1119" s="14">
        <v>1</v>
      </c>
      <c r="D1119" s="22">
        <v>0.6</v>
      </c>
      <c r="E1119" s="22">
        <v>0.504</v>
      </c>
      <c r="F1119" s="22">
        <v>0.42684661440607041</v>
      </c>
      <c r="G1119" s="22">
        <v>0.6</v>
      </c>
      <c r="H1119" s="22">
        <v>0.404472</v>
      </c>
      <c r="I1119" s="22">
        <v>0.5</v>
      </c>
      <c r="J1119" s="22">
        <v>0.5</v>
      </c>
      <c r="K1119" s="22">
        <v>0.4</v>
      </c>
      <c r="L1119" s="15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9">
        <v>1</v>
      </c>
      <c r="C1120" s="9">
        <v>2</v>
      </c>
      <c r="D1120" s="11">
        <v>0.5</v>
      </c>
      <c r="E1120" s="11">
        <v>0.52600000000000002</v>
      </c>
      <c r="F1120" s="11">
        <v>0.44006058858471736</v>
      </c>
      <c r="G1120" s="11">
        <v>0.6</v>
      </c>
      <c r="H1120" s="11">
        <v>0.39268249999999999</v>
      </c>
      <c r="I1120" s="11">
        <v>0.5</v>
      </c>
      <c r="J1120" s="11">
        <v>0.5</v>
      </c>
      <c r="K1120" s="11">
        <v>0.5</v>
      </c>
      <c r="L1120" s="15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45</v>
      </c>
    </row>
    <row r="1121" spans="1:65">
      <c r="A1121" s="30"/>
      <c r="B1121" s="19">
        <v>1</v>
      </c>
      <c r="C1121" s="9">
        <v>3</v>
      </c>
      <c r="D1121" s="11">
        <v>0.6</v>
      </c>
      <c r="E1121" s="11">
        <v>0.53600000000000003</v>
      </c>
      <c r="F1121" s="11">
        <v>0.44597897952179</v>
      </c>
      <c r="G1121" s="11">
        <v>0.6</v>
      </c>
      <c r="H1121" s="11">
        <v>0.39801199999999998</v>
      </c>
      <c r="I1121" s="11">
        <v>0.5</v>
      </c>
      <c r="J1121" s="11">
        <v>0.5</v>
      </c>
      <c r="K1121" s="11">
        <v>0.4</v>
      </c>
      <c r="L1121" s="15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16</v>
      </c>
    </row>
    <row r="1122" spans="1:65">
      <c r="A1122" s="30"/>
      <c r="B1122" s="19">
        <v>1</v>
      </c>
      <c r="C1122" s="9">
        <v>4</v>
      </c>
      <c r="D1122" s="11">
        <v>0.6</v>
      </c>
      <c r="E1122" s="11">
        <v>0.496</v>
      </c>
      <c r="F1122" s="11">
        <v>0.4334146849369046</v>
      </c>
      <c r="G1122" s="11">
        <v>0.6</v>
      </c>
      <c r="H1122" s="11">
        <v>0.44305149999999999</v>
      </c>
      <c r="I1122" s="11">
        <v>0.5</v>
      </c>
      <c r="J1122" s="11">
        <v>0.5</v>
      </c>
      <c r="K1122" s="11">
        <v>0.4</v>
      </c>
      <c r="L1122" s="15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0.4948135213390254</v>
      </c>
    </row>
    <row r="1123" spans="1:65">
      <c r="A1123" s="30"/>
      <c r="B1123" s="19">
        <v>1</v>
      </c>
      <c r="C1123" s="9">
        <v>5</v>
      </c>
      <c r="D1123" s="11">
        <v>0.6</v>
      </c>
      <c r="E1123" s="11">
        <v>0.503</v>
      </c>
      <c r="F1123" s="11">
        <v>0.44973478242317111</v>
      </c>
      <c r="G1123" s="11">
        <v>0.6</v>
      </c>
      <c r="H1123" s="11">
        <v>0.3773495</v>
      </c>
      <c r="I1123" s="11">
        <v>0.5</v>
      </c>
      <c r="J1123" s="11">
        <v>0.5</v>
      </c>
      <c r="K1123" s="11">
        <v>0.4</v>
      </c>
      <c r="L1123" s="15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116</v>
      </c>
    </row>
    <row r="1124" spans="1:65">
      <c r="A1124" s="30"/>
      <c r="B1124" s="19">
        <v>1</v>
      </c>
      <c r="C1124" s="9">
        <v>6</v>
      </c>
      <c r="D1124" s="11">
        <v>0.6</v>
      </c>
      <c r="E1124" s="11">
        <v>0.51600000000000001</v>
      </c>
      <c r="F1124" s="11">
        <v>0.43298837440056698</v>
      </c>
      <c r="G1124" s="11">
        <v>0.6</v>
      </c>
      <c r="H1124" s="11">
        <v>0.42545749999999999</v>
      </c>
      <c r="I1124" s="11">
        <v>0.5</v>
      </c>
      <c r="J1124" s="11">
        <v>0.5</v>
      </c>
      <c r="K1124" s="11">
        <v>0.4</v>
      </c>
      <c r="L1124" s="15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30"/>
      <c r="B1125" s="20" t="s">
        <v>237</v>
      </c>
      <c r="C1125" s="12"/>
      <c r="D1125" s="23">
        <v>0.58333333333333337</v>
      </c>
      <c r="E1125" s="23">
        <v>0.51350000000000007</v>
      </c>
      <c r="F1125" s="23">
        <v>0.43817067071220334</v>
      </c>
      <c r="G1125" s="23">
        <v>0.6</v>
      </c>
      <c r="H1125" s="23">
        <v>0.40683749999999996</v>
      </c>
      <c r="I1125" s="23">
        <v>0.5</v>
      </c>
      <c r="J1125" s="23">
        <v>0.5</v>
      </c>
      <c r="K1125" s="23">
        <v>0.41666666666666669</v>
      </c>
      <c r="L1125" s="15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30"/>
      <c r="B1126" s="3" t="s">
        <v>238</v>
      </c>
      <c r="C1126" s="29"/>
      <c r="D1126" s="11">
        <v>0.6</v>
      </c>
      <c r="E1126" s="11">
        <v>0.51</v>
      </c>
      <c r="F1126" s="11">
        <v>0.43673763676081101</v>
      </c>
      <c r="G1126" s="11">
        <v>0.6</v>
      </c>
      <c r="H1126" s="11">
        <v>0.40124199999999999</v>
      </c>
      <c r="I1126" s="11">
        <v>0.5</v>
      </c>
      <c r="J1126" s="11">
        <v>0.5</v>
      </c>
      <c r="K1126" s="11">
        <v>0.4</v>
      </c>
      <c r="L1126" s="15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30"/>
      <c r="B1127" s="3" t="s">
        <v>239</v>
      </c>
      <c r="C1127" s="29"/>
      <c r="D1127" s="24">
        <v>4.0824829046386298E-2</v>
      </c>
      <c r="E1127" s="24">
        <v>1.5332971010211961E-2</v>
      </c>
      <c r="F1127" s="24">
        <v>8.6715627504547425E-3</v>
      </c>
      <c r="G1127" s="24">
        <v>0</v>
      </c>
      <c r="H1127" s="24">
        <v>2.3713074054200561E-2</v>
      </c>
      <c r="I1127" s="24">
        <v>0</v>
      </c>
      <c r="J1127" s="24">
        <v>0</v>
      </c>
      <c r="K1127" s="24">
        <v>4.0824829046386291E-2</v>
      </c>
      <c r="L1127" s="15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30"/>
      <c r="B1128" s="3" t="s">
        <v>87</v>
      </c>
      <c r="C1128" s="29"/>
      <c r="D1128" s="13">
        <v>6.9985421222376512E-2</v>
      </c>
      <c r="E1128" s="13">
        <v>2.9859729328552985E-2</v>
      </c>
      <c r="F1128" s="13">
        <v>1.9790376969686194E-2</v>
      </c>
      <c r="G1128" s="13">
        <v>0</v>
      </c>
      <c r="H1128" s="13">
        <v>5.8286352792455372E-2</v>
      </c>
      <c r="I1128" s="13">
        <v>0</v>
      </c>
      <c r="J1128" s="13">
        <v>0</v>
      </c>
      <c r="K1128" s="13">
        <v>9.7979589711327086E-2</v>
      </c>
      <c r="L1128" s="15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30"/>
      <c r="B1129" s="3" t="s">
        <v>240</v>
      </c>
      <c r="C1129" s="29"/>
      <c r="D1129" s="13">
        <v>0.17889529727231923</v>
      </c>
      <c r="E1129" s="13">
        <v>3.7764688827433002E-2</v>
      </c>
      <c r="F1129" s="13">
        <v>-0.11447312610524396</v>
      </c>
      <c r="G1129" s="13">
        <v>0.21257802005152815</v>
      </c>
      <c r="H1129" s="13">
        <v>-0.17779631627881076</v>
      </c>
      <c r="I1129" s="13">
        <v>1.0481683376273532E-2</v>
      </c>
      <c r="J1129" s="13">
        <v>1.0481683376273532E-2</v>
      </c>
      <c r="K1129" s="13">
        <v>-0.15793193051977206</v>
      </c>
      <c r="L1129" s="15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30"/>
      <c r="B1130" s="46" t="s">
        <v>241</v>
      </c>
      <c r="C1130" s="47"/>
      <c r="D1130" s="45">
        <v>0.77</v>
      </c>
      <c r="E1130" s="45">
        <v>0.13</v>
      </c>
      <c r="F1130" s="45">
        <v>0.56999999999999995</v>
      </c>
      <c r="G1130" s="45">
        <v>0.93</v>
      </c>
      <c r="H1130" s="45">
        <v>0.87</v>
      </c>
      <c r="I1130" s="45">
        <v>0</v>
      </c>
      <c r="J1130" s="45">
        <v>0</v>
      </c>
      <c r="K1130" s="45">
        <v>0.77</v>
      </c>
      <c r="L1130" s="15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B1131" s="31"/>
      <c r="C1131" s="20"/>
      <c r="D1131" s="20"/>
      <c r="E1131" s="20"/>
      <c r="F1131" s="20"/>
      <c r="G1131" s="20"/>
      <c r="H1131" s="20"/>
      <c r="I1131" s="20"/>
      <c r="J1131" s="20"/>
      <c r="K1131" s="20"/>
      <c r="BM1131" s="55"/>
    </row>
    <row r="1132" spans="1:65" ht="15">
      <c r="B1132" s="8" t="s">
        <v>606</v>
      </c>
      <c r="BM1132" s="28" t="s">
        <v>67</v>
      </c>
    </row>
    <row r="1133" spans="1:65" ht="15">
      <c r="A1133" s="25" t="s">
        <v>44</v>
      </c>
      <c r="B1133" s="18" t="s">
        <v>114</v>
      </c>
      <c r="C1133" s="15" t="s">
        <v>115</v>
      </c>
      <c r="D1133" s="16" t="s">
        <v>233</v>
      </c>
      <c r="E1133" s="17" t="s">
        <v>233</v>
      </c>
      <c r="F1133" s="17" t="s">
        <v>233</v>
      </c>
      <c r="G1133" s="17" t="s">
        <v>233</v>
      </c>
      <c r="H1133" s="17" t="s">
        <v>233</v>
      </c>
      <c r="I1133" s="17" t="s">
        <v>233</v>
      </c>
      <c r="J1133" s="17" t="s">
        <v>233</v>
      </c>
      <c r="K1133" s="17" t="s">
        <v>233</v>
      </c>
      <c r="L1133" s="17" t="s">
        <v>233</v>
      </c>
      <c r="M1133" s="17" t="s">
        <v>233</v>
      </c>
      <c r="N1133" s="17" t="s">
        <v>233</v>
      </c>
      <c r="O1133" s="17" t="s">
        <v>233</v>
      </c>
      <c r="P1133" s="17" t="s">
        <v>233</v>
      </c>
      <c r="Q1133" s="17" t="s">
        <v>233</v>
      </c>
      <c r="R1133" s="17" t="s">
        <v>233</v>
      </c>
      <c r="S1133" s="17" t="s">
        <v>233</v>
      </c>
      <c r="T1133" s="17" t="s">
        <v>233</v>
      </c>
      <c r="U1133" s="17" t="s">
        <v>233</v>
      </c>
      <c r="V1133" s="17" t="s">
        <v>233</v>
      </c>
      <c r="W1133" s="17" t="s">
        <v>233</v>
      </c>
      <c r="X1133" s="17" t="s">
        <v>233</v>
      </c>
      <c r="Y1133" s="17" t="s">
        <v>233</v>
      </c>
      <c r="Z1133" s="17" t="s">
        <v>233</v>
      </c>
      <c r="AA1133" s="17" t="s">
        <v>233</v>
      </c>
      <c r="AB1133" s="17" t="s">
        <v>233</v>
      </c>
      <c r="AC1133" s="17" t="s">
        <v>233</v>
      </c>
      <c r="AD1133" s="17" t="s">
        <v>233</v>
      </c>
      <c r="AE1133" s="158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>
        <v>1</v>
      </c>
    </row>
    <row r="1134" spans="1:65">
      <c r="A1134" s="30"/>
      <c r="B1134" s="19" t="s">
        <v>234</v>
      </c>
      <c r="C1134" s="9" t="s">
        <v>234</v>
      </c>
      <c r="D1134" s="155" t="s">
        <v>244</v>
      </c>
      <c r="E1134" s="157" t="s">
        <v>245</v>
      </c>
      <c r="F1134" s="157" t="s">
        <v>246</v>
      </c>
      <c r="G1134" s="157" t="s">
        <v>247</v>
      </c>
      <c r="H1134" s="157" t="s">
        <v>248</v>
      </c>
      <c r="I1134" s="157" t="s">
        <v>249</v>
      </c>
      <c r="J1134" s="157" t="s">
        <v>250</v>
      </c>
      <c r="K1134" s="157" t="s">
        <v>251</v>
      </c>
      <c r="L1134" s="157" t="s">
        <v>252</v>
      </c>
      <c r="M1134" s="157" t="s">
        <v>253</v>
      </c>
      <c r="N1134" s="157" t="s">
        <v>254</v>
      </c>
      <c r="O1134" s="157" t="s">
        <v>255</v>
      </c>
      <c r="P1134" s="157" t="s">
        <v>256</v>
      </c>
      <c r="Q1134" s="157" t="s">
        <v>258</v>
      </c>
      <c r="R1134" s="157" t="s">
        <v>259</v>
      </c>
      <c r="S1134" s="157" t="s">
        <v>260</v>
      </c>
      <c r="T1134" s="157" t="s">
        <v>261</v>
      </c>
      <c r="U1134" s="157" t="s">
        <v>262</v>
      </c>
      <c r="V1134" s="157" t="s">
        <v>263</v>
      </c>
      <c r="W1134" s="157" t="s">
        <v>264</v>
      </c>
      <c r="X1134" s="157" t="s">
        <v>266</v>
      </c>
      <c r="Y1134" s="157" t="s">
        <v>267</v>
      </c>
      <c r="Z1134" s="157" t="s">
        <v>268</v>
      </c>
      <c r="AA1134" s="157" t="s">
        <v>269</v>
      </c>
      <c r="AB1134" s="157" t="s">
        <v>270</v>
      </c>
      <c r="AC1134" s="157" t="s">
        <v>235</v>
      </c>
      <c r="AD1134" s="157" t="s">
        <v>271</v>
      </c>
      <c r="AE1134" s="158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 t="s">
        <v>1</v>
      </c>
    </row>
    <row r="1135" spans="1:65">
      <c r="A1135" s="30"/>
      <c r="B1135" s="19"/>
      <c r="C1135" s="9"/>
      <c r="D1135" s="10" t="s">
        <v>279</v>
      </c>
      <c r="E1135" s="11" t="s">
        <v>305</v>
      </c>
      <c r="F1135" s="11" t="s">
        <v>279</v>
      </c>
      <c r="G1135" s="11" t="s">
        <v>320</v>
      </c>
      <c r="H1135" s="11" t="s">
        <v>320</v>
      </c>
      <c r="I1135" s="11" t="s">
        <v>320</v>
      </c>
      <c r="J1135" s="11" t="s">
        <v>320</v>
      </c>
      <c r="K1135" s="11" t="s">
        <v>320</v>
      </c>
      <c r="L1135" s="11" t="s">
        <v>281</v>
      </c>
      <c r="M1135" s="11" t="s">
        <v>280</v>
      </c>
      <c r="N1135" s="11" t="s">
        <v>305</v>
      </c>
      <c r="O1135" s="11" t="s">
        <v>305</v>
      </c>
      <c r="P1135" s="11" t="s">
        <v>305</v>
      </c>
      <c r="Q1135" s="11" t="s">
        <v>305</v>
      </c>
      <c r="R1135" s="11" t="s">
        <v>279</v>
      </c>
      <c r="S1135" s="11" t="s">
        <v>281</v>
      </c>
      <c r="T1135" s="11" t="s">
        <v>281</v>
      </c>
      <c r="U1135" s="11" t="s">
        <v>305</v>
      </c>
      <c r="V1135" s="11" t="s">
        <v>305</v>
      </c>
      <c r="W1135" s="11" t="s">
        <v>279</v>
      </c>
      <c r="X1135" s="11" t="s">
        <v>305</v>
      </c>
      <c r="Y1135" s="11" t="s">
        <v>305</v>
      </c>
      <c r="Z1135" s="11" t="s">
        <v>281</v>
      </c>
      <c r="AA1135" s="11" t="s">
        <v>279</v>
      </c>
      <c r="AB1135" s="11" t="s">
        <v>305</v>
      </c>
      <c r="AC1135" s="11" t="s">
        <v>305</v>
      </c>
      <c r="AD1135" s="11" t="s">
        <v>280</v>
      </c>
      <c r="AE1135" s="158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>
        <v>2</v>
      </c>
    </row>
    <row r="1136" spans="1:65">
      <c r="A1136" s="30"/>
      <c r="B1136" s="19"/>
      <c r="C1136" s="9"/>
      <c r="D1136" s="26" t="s">
        <v>306</v>
      </c>
      <c r="E1136" s="26" t="s">
        <v>306</v>
      </c>
      <c r="F1136" s="26" t="s">
        <v>306</v>
      </c>
      <c r="G1136" s="26" t="s">
        <v>306</v>
      </c>
      <c r="H1136" s="26" t="s">
        <v>306</v>
      </c>
      <c r="I1136" s="26" t="s">
        <v>306</v>
      </c>
      <c r="J1136" s="26" t="s">
        <v>306</v>
      </c>
      <c r="K1136" s="26" t="s">
        <v>306</v>
      </c>
      <c r="L1136" s="26" t="s">
        <v>306</v>
      </c>
      <c r="M1136" s="26" t="s">
        <v>121</v>
      </c>
      <c r="N1136" s="26" t="s">
        <v>307</v>
      </c>
      <c r="O1136" s="26" t="s">
        <v>307</v>
      </c>
      <c r="P1136" s="26" t="s">
        <v>308</v>
      </c>
      <c r="Q1136" s="26" t="s">
        <v>321</v>
      </c>
      <c r="R1136" s="26" t="s">
        <v>307</v>
      </c>
      <c r="S1136" s="26" t="s">
        <v>307</v>
      </c>
      <c r="T1136" s="26" t="s">
        <v>309</v>
      </c>
      <c r="U1136" s="26" t="s">
        <v>309</v>
      </c>
      <c r="V1136" s="26" t="s">
        <v>306</v>
      </c>
      <c r="W1136" s="26" t="s">
        <v>309</v>
      </c>
      <c r="X1136" s="26" t="s">
        <v>309</v>
      </c>
      <c r="Y1136" s="26" t="s">
        <v>307</v>
      </c>
      <c r="Z1136" s="26" t="s">
        <v>309</v>
      </c>
      <c r="AA1136" s="26" t="s">
        <v>309</v>
      </c>
      <c r="AB1136" s="26" t="s">
        <v>322</v>
      </c>
      <c r="AC1136" s="26" t="s">
        <v>309</v>
      </c>
      <c r="AD1136" s="26" t="s">
        <v>308</v>
      </c>
      <c r="AE1136" s="158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3</v>
      </c>
    </row>
    <row r="1137" spans="1:65">
      <c r="A1137" s="30"/>
      <c r="B1137" s="18">
        <v>1</v>
      </c>
      <c r="C1137" s="14">
        <v>1</v>
      </c>
      <c r="D1137" s="22">
        <v>4.8690000000000007</v>
      </c>
      <c r="E1137" s="22">
        <v>5.24</v>
      </c>
      <c r="F1137" s="22">
        <v>4.9850000000000003</v>
      </c>
      <c r="G1137" s="22">
        <v>5.14</v>
      </c>
      <c r="H1137" s="22">
        <v>4.8099999999999996</v>
      </c>
      <c r="I1137" s="22">
        <v>5.08</v>
      </c>
      <c r="J1137" s="22">
        <v>5.14</v>
      </c>
      <c r="K1137" s="22">
        <v>5.2</v>
      </c>
      <c r="L1137" s="22">
        <v>5.48</v>
      </c>
      <c r="M1137" s="22" t="s">
        <v>333</v>
      </c>
      <c r="N1137" s="22">
        <v>5.19</v>
      </c>
      <c r="O1137" s="22" t="s">
        <v>296</v>
      </c>
      <c r="P1137" s="22">
        <v>5.2320444340557994</v>
      </c>
      <c r="Q1137" s="22">
        <v>5.247064180752588</v>
      </c>
      <c r="R1137" s="151">
        <v>5.69</v>
      </c>
      <c r="S1137" s="22" t="s">
        <v>333</v>
      </c>
      <c r="T1137" s="22" t="s">
        <v>296</v>
      </c>
      <c r="U1137" s="22">
        <v>5.1985999999999999</v>
      </c>
      <c r="V1137" s="22">
        <v>5.2717999999999998</v>
      </c>
      <c r="W1137" s="22">
        <v>5.0110000000000001</v>
      </c>
      <c r="X1137" s="22">
        <v>5.21</v>
      </c>
      <c r="Y1137" s="22">
        <v>5.2</v>
      </c>
      <c r="Z1137" s="22" t="s">
        <v>296</v>
      </c>
      <c r="AA1137" s="22">
        <v>5.03</v>
      </c>
      <c r="AB1137" s="22">
        <v>5.1139999999999999</v>
      </c>
      <c r="AC1137" s="22" t="s">
        <v>296</v>
      </c>
      <c r="AD1137" s="22">
        <v>5.0675999999999997</v>
      </c>
      <c r="AE1137" s="158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>
        <v>1</v>
      </c>
    </row>
    <row r="1138" spans="1:65">
      <c r="A1138" s="30"/>
      <c r="B1138" s="19">
        <v>1</v>
      </c>
      <c r="C1138" s="9">
        <v>2</v>
      </c>
      <c r="D1138" s="11">
        <v>4.8780000000000001</v>
      </c>
      <c r="E1138" s="11">
        <v>5.19</v>
      </c>
      <c r="F1138" s="11">
        <v>4.968</v>
      </c>
      <c r="G1138" s="11">
        <v>5.18</v>
      </c>
      <c r="H1138" s="11">
        <v>4.9000000000000004</v>
      </c>
      <c r="I1138" s="11">
        <v>5.09</v>
      </c>
      <c r="J1138" s="11">
        <v>5.12</v>
      </c>
      <c r="K1138" s="11">
        <v>5.2</v>
      </c>
      <c r="L1138" s="11">
        <v>5.45</v>
      </c>
      <c r="M1138" s="11" t="s">
        <v>333</v>
      </c>
      <c r="N1138" s="11">
        <v>5.26</v>
      </c>
      <c r="O1138" s="11" t="s">
        <v>296</v>
      </c>
      <c r="P1138" s="11">
        <v>5.2331460094397491</v>
      </c>
      <c r="Q1138" s="11">
        <v>5.3005392548836916</v>
      </c>
      <c r="R1138" s="154">
        <v>5.63</v>
      </c>
      <c r="S1138" s="11" t="s">
        <v>333</v>
      </c>
      <c r="T1138" s="11" t="s">
        <v>296</v>
      </c>
      <c r="U1138" s="11">
        <v>5.2004999999999999</v>
      </c>
      <c r="V1138" s="11">
        <v>5.3319000000000001</v>
      </c>
      <c r="W1138" s="11">
        <v>4.9960000000000004</v>
      </c>
      <c r="X1138" s="11">
        <v>5.24</v>
      </c>
      <c r="Y1138" s="11">
        <v>5.25</v>
      </c>
      <c r="Z1138" s="11" t="s">
        <v>296</v>
      </c>
      <c r="AA1138" s="11">
        <v>5.05</v>
      </c>
      <c r="AB1138" s="11">
        <v>5.1020000000000003</v>
      </c>
      <c r="AC1138" s="11" t="s">
        <v>296</v>
      </c>
      <c r="AD1138" s="11">
        <v>5.1566999999999998</v>
      </c>
      <c r="AE1138" s="158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8">
        <v>24</v>
      </c>
    </row>
    <row r="1139" spans="1:65">
      <c r="A1139" s="30"/>
      <c r="B1139" s="19">
        <v>1</v>
      </c>
      <c r="C1139" s="9">
        <v>3</v>
      </c>
      <c r="D1139" s="11">
        <v>4.851</v>
      </c>
      <c r="E1139" s="11">
        <v>5.35</v>
      </c>
      <c r="F1139" s="153">
        <v>5.1509999999999998</v>
      </c>
      <c r="G1139" s="11">
        <v>5.1100000000000003</v>
      </c>
      <c r="H1139" s="11">
        <v>4.8899999999999997</v>
      </c>
      <c r="I1139" s="11">
        <v>5.03</v>
      </c>
      <c r="J1139" s="11">
        <v>5.16</v>
      </c>
      <c r="K1139" s="11">
        <v>5.18</v>
      </c>
      <c r="L1139" s="11">
        <v>5.45</v>
      </c>
      <c r="M1139" s="11" t="s">
        <v>333</v>
      </c>
      <c r="N1139" s="11">
        <v>5.22</v>
      </c>
      <c r="O1139" s="11" t="s">
        <v>296</v>
      </c>
      <c r="P1139" s="11">
        <v>5.1895607661687801</v>
      </c>
      <c r="Q1139" s="11">
        <v>5.4253662028861234</v>
      </c>
      <c r="R1139" s="154">
        <v>5.68</v>
      </c>
      <c r="S1139" s="11" t="s">
        <v>333</v>
      </c>
      <c r="T1139" s="11" t="s">
        <v>296</v>
      </c>
      <c r="U1139" s="11">
        <v>5.1863999999999999</v>
      </c>
      <c r="V1139" s="11">
        <v>5.4058000000000002</v>
      </c>
      <c r="W1139" s="11">
        <v>4.976</v>
      </c>
      <c r="X1139" s="11">
        <v>5.19</v>
      </c>
      <c r="Y1139" s="11">
        <v>5.21</v>
      </c>
      <c r="Z1139" s="11" t="s">
        <v>296</v>
      </c>
      <c r="AA1139" s="11">
        <v>4.9800000000000004</v>
      </c>
      <c r="AB1139" s="11">
        <v>5.1139999999999999</v>
      </c>
      <c r="AC1139" s="11" t="s">
        <v>296</v>
      </c>
      <c r="AD1139" s="11">
        <v>5.2968999999999999</v>
      </c>
      <c r="AE1139" s="158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16</v>
      </c>
    </row>
    <row r="1140" spans="1:65">
      <c r="A1140" s="30"/>
      <c r="B1140" s="19">
        <v>1</v>
      </c>
      <c r="C1140" s="9">
        <v>4</v>
      </c>
      <c r="D1140" s="11">
        <v>4.9589999999999996</v>
      </c>
      <c r="E1140" s="11">
        <v>5.18</v>
      </c>
      <c r="F1140" s="11">
        <v>5.0149999999999997</v>
      </c>
      <c r="G1140" s="11">
        <v>5.14</v>
      </c>
      <c r="H1140" s="11">
        <v>4.8499999999999996</v>
      </c>
      <c r="I1140" s="11">
        <v>5.03</v>
      </c>
      <c r="J1140" s="11">
        <v>5.15</v>
      </c>
      <c r="K1140" s="11">
        <v>5.14</v>
      </c>
      <c r="L1140" s="11">
        <v>5.56</v>
      </c>
      <c r="M1140" s="11" t="s">
        <v>333</v>
      </c>
      <c r="N1140" s="11">
        <v>5.22</v>
      </c>
      <c r="O1140" s="11" t="s">
        <v>296</v>
      </c>
      <c r="P1140" s="11">
        <v>5.261470565974423</v>
      </c>
      <c r="Q1140" s="11">
        <v>5.4504863152126655</v>
      </c>
      <c r="R1140" s="154">
        <v>5.65</v>
      </c>
      <c r="S1140" s="11" t="s">
        <v>333</v>
      </c>
      <c r="T1140" s="11" t="s">
        <v>296</v>
      </c>
      <c r="U1140" s="11">
        <v>5.2058999999999997</v>
      </c>
      <c r="V1140" s="11">
        <v>5.2072000000000003</v>
      </c>
      <c r="W1140" s="11">
        <v>4.99</v>
      </c>
      <c r="X1140" s="11">
        <v>5.2</v>
      </c>
      <c r="Y1140" s="11">
        <v>5.21</v>
      </c>
      <c r="Z1140" s="11" t="s">
        <v>296</v>
      </c>
      <c r="AA1140" s="11">
        <v>5.13</v>
      </c>
      <c r="AB1140" s="11">
        <v>5.0830000000000002</v>
      </c>
      <c r="AC1140" s="11" t="s">
        <v>296</v>
      </c>
      <c r="AD1140" s="11">
        <v>5.2629000000000001</v>
      </c>
      <c r="AE1140" s="158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8">
        <v>5.1520959964297468</v>
      </c>
    </row>
    <row r="1141" spans="1:65">
      <c r="A1141" s="30"/>
      <c r="B1141" s="19">
        <v>1</v>
      </c>
      <c r="C1141" s="9">
        <v>5</v>
      </c>
      <c r="D1141" s="11">
        <v>4.8869999999999996</v>
      </c>
      <c r="E1141" s="11">
        <v>5.35</v>
      </c>
      <c r="F1141" s="11">
        <v>4.9630000000000001</v>
      </c>
      <c r="G1141" s="11">
        <v>5.08</v>
      </c>
      <c r="H1141" s="11">
        <v>4.96</v>
      </c>
      <c r="I1141" s="11">
        <v>5.07</v>
      </c>
      <c r="J1141" s="11">
        <v>5.15</v>
      </c>
      <c r="K1141" s="11">
        <v>5.15</v>
      </c>
      <c r="L1141" s="11">
        <v>5.4</v>
      </c>
      <c r="M1141" s="11" t="s">
        <v>333</v>
      </c>
      <c r="N1141" s="11">
        <v>5.25</v>
      </c>
      <c r="O1141" s="11" t="s">
        <v>296</v>
      </c>
      <c r="P1141" s="11">
        <v>5.248153076435826</v>
      </c>
      <c r="Q1141" s="11">
        <v>5.2750752195235577</v>
      </c>
      <c r="R1141" s="154">
        <v>5.6</v>
      </c>
      <c r="S1141" s="11" t="s">
        <v>333</v>
      </c>
      <c r="T1141" s="11" t="s">
        <v>296</v>
      </c>
      <c r="U1141" s="11">
        <v>5.2040999999999995</v>
      </c>
      <c r="V1141" s="11">
        <v>5.3635000000000002</v>
      </c>
      <c r="W1141" s="11">
        <v>4.9969999999999999</v>
      </c>
      <c r="X1141" s="11">
        <v>5.13</v>
      </c>
      <c r="Y1141" s="11">
        <v>5.18</v>
      </c>
      <c r="Z1141" s="11" t="s">
        <v>296</v>
      </c>
      <c r="AA1141" s="11">
        <v>5.07</v>
      </c>
      <c r="AB1141" s="11">
        <v>5.1070000000000002</v>
      </c>
      <c r="AC1141" s="11" t="s">
        <v>296</v>
      </c>
      <c r="AD1141" s="11">
        <v>5.165</v>
      </c>
      <c r="AE1141" s="158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8">
        <v>117</v>
      </c>
    </row>
    <row r="1142" spans="1:65">
      <c r="A1142" s="30"/>
      <c r="B1142" s="19">
        <v>1</v>
      </c>
      <c r="C1142" s="9">
        <v>6</v>
      </c>
      <c r="D1142" s="11">
        <v>4.95</v>
      </c>
      <c r="E1142" s="11">
        <v>5.25</v>
      </c>
      <c r="F1142" s="11">
        <v>4.984</v>
      </c>
      <c r="G1142" s="11">
        <v>5.05</v>
      </c>
      <c r="H1142" s="11">
        <v>4.95</v>
      </c>
      <c r="I1142" s="11">
        <v>5.15</v>
      </c>
      <c r="J1142" s="11">
        <v>5.18</v>
      </c>
      <c r="K1142" s="11">
        <v>5.25</v>
      </c>
      <c r="L1142" s="11">
        <v>5.29</v>
      </c>
      <c r="M1142" s="11" t="s">
        <v>333</v>
      </c>
      <c r="N1142" s="11">
        <v>5.22</v>
      </c>
      <c r="O1142" s="11" t="s">
        <v>296</v>
      </c>
      <c r="P1142" s="11">
        <v>5.2036311950912166</v>
      </c>
      <c r="Q1142" s="11">
        <v>5.3409823511451222</v>
      </c>
      <c r="R1142" s="154">
        <v>5.58</v>
      </c>
      <c r="S1142" s="11" t="s">
        <v>333</v>
      </c>
      <c r="T1142" s="11" t="s">
        <v>296</v>
      </c>
      <c r="U1142" s="11">
        <v>5.1656000000000004</v>
      </c>
      <c r="V1142" s="11">
        <v>5.5090000000000003</v>
      </c>
      <c r="W1142" s="11">
        <v>4.9989999999999997</v>
      </c>
      <c r="X1142" s="11">
        <v>5.21</v>
      </c>
      <c r="Y1142" s="11">
        <v>5.22</v>
      </c>
      <c r="Z1142" s="11" t="s">
        <v>296</v>
      </c>
      <c r="AA1142" s="11">
        <v>4.9800000000000004</v>
      </c>
      <c r="AB1142" s="11">
        <v>5.024</v>
      </c>
      <c r="AC1142" s="11" t="s">
        <v>296</v>
      </c>
      <c r="AD1142" s="11">
        <v>5.0695999999999994</v>
      </c>
      <c r="AE1142" s="158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5"/>
    </row>
    <row r="1143" spans="1:65">
      <c r="A1143" s="30"/>
      <c r="B1143" s="20" t="s">
        <v>237</v>
      </c>
      <c r="C1143" s="12"/>
      <c r="D1143" s="23">
        <v>4.899</v>
      </c>
      <c r="E1143" s="23">
        <v>5.2600000000000007</v>
      </c>
      <c r="F1143" s="23">
        <v>5.0110000000000001</v>
      </c>
      <c r="G1143" s="23">
        <v>5.1166666666666663</v>
      </c>
      <c r="H1143" s="23">
        <v>4.8933333333333335</v>
      </c>
      <c r="I1143" s="23">
        <v>5.0750000000000002</v>
      </c>
      <c r="J1143" s="23">
        <v>5.1499999999999995</v>
      </c>
      <c r="K1143" s="23">
        <v>5.1866666666666665</v>
      </c>
      <c r="L1143" s="23">
        <v>5.4383333333333326</v>
      </c>
      <c r="M1143" s="23" t="s">
        <v>743</v>
      </c>
      <c r="N1143" s="23">
        <v>5.2266666666666657</v>
      </c>
      <c r="O1143" s="23" t="s">
        <v>743</v>
      </c>
      <c r="P1143" s="23">
        <v>5.2280010078609651</v>
      </c>
      <c r="Q1143" s="23">
        <v>5.3399189207339575</v>
      </c>
      <c r="R1143" s="23">
        <v>5.6383333333333328</v>
      </c>
      <c r="S1143" s="23" t="s">
        <v>743</v>
      </c>
      <c r="T1143" s="23" t="s">
        <v>743</v>
      </c>
      <c r="U1143" s="23">
        <v>5.1935166666666666</v>
      </c>
      <c r="V1143" s="23">
        <v>5.3481999999999994</v>
      </c>
      <c r="W1143" s="23">
        <v>4.9948333333333332</v>
      </c>
      <c r="X1143" s="23">
        <v>5.1966666666666663</v>
      </c>
      <c r="Y1143" s="23">
        <v>5.2116666666666669</v>
      </c>
      <c r="Z1143" s="23" t="s">
        <v>743</v>
      </c>
      <c r="AA1143" s="23">
        <v>5.04</v>
      </c>
      <c r="AB1143" s="23">
        <v>5.0906666666666673</v>
      </c>
      <c r="AC1143" s="23" t="s">
        <v>743</v>
      </c>
      <c r="AD1143" s="23">
        <v>5.1697833333333341</v>
      </c>
      <c r="AE1143" s="158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5"/>
    </row>
    <row r="1144" spans="1:65">
      <c r="A1144" s="30"/>
      <c r="B1144" s="3" t="s">
        <v>238</v>
      </c>
      <c r="C1144" s="29"/>
      <c r="D1144" s="11">
        <v>4.8825000000000003</v>
      </c>
      <c r="E1144" s="11">
        <v>5.2450000000000001</v>
      </c>
      <c r="F1144" s="11">
        <v>4.9845000000000006</v>
      </c>
      <c r="G1144" s="11">
        <v>5.125</v>
      </c>
      <c r="H1144" s="11">
        <v>4.8949999999999996</v>
      </c>
      <c r="I1144" s="11">
        <v>5.0750000000000002</v>
      </c>
      <c r="J1144" s="11">
        <v>5.15</v>
      </c>
      <c r="K1144" s="11">
        <v>5.1899999999999995</v>
      </c>
      <c r="L1144" s="11">
        <v>5.45</v>
      </c>
      <c r="M1144" s="11" t="s">
        <v>743</v>
      </c>
      <c r="N1144" s="11">
        <v>5.22</v>
      </c>
      <c r="O1144" s="11" t="s">
        <v>743</v>
      </c>
      <c r="P1144" s="11">
        <v>5.2325952217477738</v>
      </c>
      <c r="Q1144" s="11">
        <v>5.3207608030144069</v>
      </c>
      <c r="R1144" s="11">
        <v>5.6400000000000006</v>
      </c>
      <c r="S1144" s="11" t="s">
        <v>743</v>
      </c>
      <c r="T1144" s="11" t="s">
        <v>743</v>
      </c>
      <c r="U1144" s="11">
        <v>5.1995500000000003</v>
      </c>
      <c r="V1144" s="11">
        <v>5.3476999999999997</v>
      </c>
      <c r="W1144" s="11">
        <v>4.9965000000000002</v>
      </c>
      <c r="X1144" s="11">
        <v>5.2050000000000001</v>
      </c>
      <c r="Y1144" s="11">
        <v>5.21</v>
      </c>
      <c r="Z1144" s="11" t="s">
        <v>743</v>
      </c>
      <c r="AA1144" s="11">
        <v>5.04</v>
      </c>
      <c r="AB1144" s="11">
        <v>5.1044999999999998</v>
      </c>
      <c r="AC1144" s="11" t="s">
        <v>743</v>
      </c>
      <c r="AD1144" s="11">
        <v>5.1608499999999999</v>
      </c>
      <c r="AE1144" s="158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A1145" s="30"/>
      <c r="B1145" s="3" t="s">
        <v>239</v>
      </c>
      <c r="C1145" s="29"/>
      <c r="D1145" s="24">
        <v>4.4698993277253893E-2</v>
      </c>
      <c r="E1145" s="24">
        <v>7.4833147735478639E-2</v>
      </c>
      <c r="F1145" s="24">
        <v>7.095632459478142E-2</v>
      </c>
      <c r="G1145" s="24">
        <v>4.6761807778000375E-2</v>
      </c>
      <c r="H1145" s="24">
        <v>5.7503623074261073E-2</v>
      </c>
      <c r="I1145" s="24">
        <v>4.4609416046390932E-2</v>
      </c>
      <c r="J1145" s="24">
        <v>1.9999999999999928E-2</v>
      </c>
      <c r="K1145" s="24">
        <v>3.9832984656772458E-2</v>
      </c>
      <c r="L1145" s="24">
        <v>8.9758936416752672E-2</v>
      </c>
      <c r="M1145" s="24" t="s">
        <v>743</v>
      </c>
      <c r="N1145" s="24">
        <v>2.5033311140691319E-2</v>
      </c>
      <c r="O1145" s="24" t="s">
        <v>743</v>
      </c>
      <c r="P1145" s="24">
        <v>2.6983985919730169E-2</v>
      </c>
      <c r="Q1145" s="24">
        <v>8.2346808121980544E-2</v>
      </c>
      <c r="R1145" s="24">
        <v>4.3550736694878946E-2</v>
      </c>
      <c r="S1145" s="24" t="s">
        <v>743</v>
      </c>
      <c r="T1145" s="24" t="s">
        <v>743</v>
      </c>
      <c r="U1145" s="24">
        <v>1.5296720781483151E-2</v>
      </c>
      <c r="V1145" s="24">
        <v>0.10525411155864656</v>
      </c>
      <c r="W1145" s="24">
        <v>1.151375988401125E-2</v>
      </c>
      <c r="X1145" s="24">
        <v>3.6696957185394431E-2</v>
      </c>
      <c r="Y1145" s="24">
        <v>2.316606713852545E-2</v>
      </c>
      <c r="Z1145" s="24" t="s">
        <v>743</v>
      </c>
      <c r="AA1145" s="24">
        <v>5.7271284253105216E-2</v>
      </c>
      <c r="AB1145" s="24">
        <v>3.4604431315464007E-2</v>
      </c>
      <c r="AC1145" s="24" t="s">
        <v>743</v>
      </c>
      <c r="AD1145" s="24">
        <v>9.5395543222242335E-2</v>
      </c>
      <c r="AE1145" s="223"/>
      <c r="AF1145" s="224"/>
      <c r="AG1145" s="224"/>
      <c r="AH1145" s="224"/>
      <c r="AI1145" s="224"/>
      <c r="AJ1145" s="224"/>
      <c r="AK1145" s="224"/>
      <c r="AL1145" s="224"/>
      <c r="AM1145" s="224"/>
      <c r="AN1145" s="224"/>
      <c r="AO1145" s="224"/>
      <c r="AP1145" s="224"/>
      <c r="AQ1145" s="224"/>
      <c r="AR1145" s="224"/>
      <c r="AS1145" s="224"/>
      <c r="AT1145" s="224"/>
      <c r="AU1145" s="224"/>
      <c r="AV1145" s="224"/>
      <c r="AW1145" s="224"/>
      <c r="AX1145" s="224"/>
      <c r="AY1145" s="224"/>
      <c r="AZ1145" s="224"/>
      <c r="BA1145" s="224"/>
      <c r="BB1145" s="224"/>
      <c r="BC1145" s="224"/>
      <c r="BD1145" s="224"/>
      <c r="BE1145" s="224"/>
      <c r="BF1145" s="224"/>
      <c r="BG1145" s="224"/>
      <c r="BH1145" s="224"/>
      <c r="BI1145" s="224"/>
      <c r="BJ1145" s="224"/>
      <c r="BK1145" s="224"/>
      <c r="BL1145" s="224"/>
      <c r="BM1145" s="56"/>
    </row>
    <row r="1146" spans="1:65">
      <c r="A1146" s="30"/>
      <c r="B1146" s="3" t="s">
        <v>87</v>
      </c>
      <c r="C1146" s="29"/>
      <c r="D1146" s="13">
        <v>9.1241055883351484E-3</v>
      </c>
      <c r="E1146" s="13">
        <v>1.4226834170243086E-2</v>
      </c>
      <c r="F1146" s="13">
        <v>1.4160112671079908E-2</v>
      </c>
      <c r="G1146" s="13">
        <v>9.1391155266450259E-3</v>
      </c>
      <c r="H1146" s="13">
        <v>1.1751421609181419E-2</v>
      </c>
      <c r="I1146" s="13">
        <v>8.7900327185006753E-3</v>
      </c>
      <c r="J1146" s="13">
        <v>3.8834951456310544E-3</v>
      </c>
      <c r="K1146" s="13">
        <v>7.6798813605602426E-3</v>
      </c>
      <c r="L1146" s="13">
        <v>1.6504861124747659E-2</v>
      </c>
      <c r="M1146" s="13" t="s">
        <v>743</v>
      </c>
      <c r="N1146" s="13">
        <v>4.7895365702853299E-3</v>
      </c>
      <c r="O1146" s="13" t="s">
        <v>743</v>
      </c>
      <c r="P1146" s="13">
        <v>5.1614347202986978E-3</v>
      </c>
      <c r="Q1146" s="13">
        <v>1.542098472736028E-2</v>
      </c>
      <c r="R1146" s="13">
        <v>7.7240443443474345E-3</v>
      </c>
      <c r="S1146" s="13" t="s">
        <v>743</v>
      </c>
      <c r="T1146" s="13" t="s">
        <v>743</v>
      </c>
      <c r="U1146" s="13">
        <v>2.9453493197897028E-3</v>
      </c>
      <c r="V1146" s="13">
        <v>1.9680287116907853E-2</v>
      </c>
      <c r="W1146" s="13">
        <v>2.3051339485490839E-3</v>
      </c>
      <c r="X1146" s="13">
        <v>7.0616338393959784E-3</v>
      </c>
      <c r="Y1146" s="13">
        <v>4.4450400649553145E-3</v>
      </c>
      <c r="Z1146" s="13" t="s">
        <v>743</v>
      </c>
      <c r="AA1146" s="13">
        <v>1.1363350050219288E-2</v>
      </c>
      <c r="AB1146" s="13">
        <v>6.7976227047139865E-3</v>
      </c>
      <c r="AC1146" s="13" t="s">
        <v>743</v>
      </c>
      <c r="AD1146" s="13">
        <v>1.8452522489126041E-2</v>
      </c>
      <c r="AE1146" s="158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30"/>
      <c r="B1147" s="3" t="s">
        <v>240</v>
      </c>
      <c r="C1147" s="29"/>
      <c r="D1147" s="13">
        <v>-4.9124860368505385E-2</v>
      </c>
      <c r="E1147" s="13">
        <v>2.094370983091709E-2</v>
      </c>
      <c r="F1147" s="13">
        <v>-2.7386134988075184E-2</v>
      </c>
      <c r="G1147" s="13">
        <v>-6.8766827690385224E-3</v>
      </c>
      <c r="H1147" s="13">
        <v>-5.0224736355015231E-2</v>
      </c>
      <c r="I1147" s="13">
        <v>-1.4964006199257862E-2</v>
      </c>
      <c r="J1147" s="13">
        <v>-4.0682402486280633E-4</v>
      </c>
      <c r="K1147" s="13">
        <v>6.7100205937304924E-3</v>
      </c>
      <c r="L1147" s="13">
        <v>5.5557454112256544E-2</v>
      </c>
      <c r="M1147" s="13" t="s">
        <v>743</v>
      </c>
      <c r="N1147" s="13">
        <v>1.4473851086741041E-2</v>
      </c>
      <c r="O1147" s="13" t="s">
        <v>743</v>
      </c>
      <c r="P1147" s="13">
        <v>1.4732841058050505E-2</v>
      </c>
      <c r="Q1147" s="13">
        <v>3.6455633674987054E-2</v>
      </c>
      <c r="R1147" s="13">
        <v>9.4376606577310396E-2</v>
      </c>
      <c r="S1147" s="13" t="s">
        <v>743</v>
      </c>
      <c r="T1147" s="13" t="s">
        <v>743</v>
      </c>
      <c r="U1147" s="13">
        <v>8.0395765656584572E-3</v>
      </c>
      <c r="V1147" s="13">
        <v>3.8062956068005471E-2</v>
      </c>
      <c r="W1147" s="13">
        <v>-3.0524016479000382E-2</v>
      </c>
      <c r="X1147" s="13">
        <v>8.6509782169830185E-3</v>
      </c>
      <c r="Y1147" s="13">
        <v>1.1562414651862252E-2</v>
      </c>
      <c r="Z1147" s="13" t="s">
        <v>743</v>
      </c>
      <c r="AA1147" s="13">
        <v>-2.175735788064237E-2</v>
      </c>
      <c r="AB1147" s="13">
        <v>-1.1923172589495268E-2</v>
      </c>
      <c r="AC1147" s="13" t="s">
        <v>743</v>
      </c>
      <c r="AD1147" s="13">
        <v>3.4330371398056947E-3</v>
      </c>
      <c r="AE1147" s="158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A1148" s="30"/>
      <c r="B1148" s="46" t="s">
        <v>241</v>
      </c>
      <c r="C1148" s="47"/>
      <c r="D1148" s="45">
        <v>2.02</v>
      </c>
      <c r="E1148" s="45">
        <v>0.52</v>
      </c>
      <c r="F1148" s="45">
        <v>1.23</v>
      </c>
      <c r="G1148" s="45">
        <v>0.49</v>
      </c>
      <c r="H1148" s="45">
        <v>2.06</v>
      </c>
      <c r="I1148" s="45">
        <v>0.78</v>
      </c>
      <c r="J1148" s="45">
        <v>0.26</v>
      </c>
      <c r="K1148" s="45">
        <v>0</v>
      </c>
      <c r="L1148" s="45">
        <v>1.77</v>
      </c>
      <c r="M1148" s="45" t="s">
        <v>242</v>
      </c>
      <c r="N1148" s="45">
        <v>0.28000000000000003</v>
      </c>
      <c r="O1148" s="45" t="s">
        <v>242</v>
      </c>
      <c r="P1148" s="45">
        <v>0.28999999999999998</v>
      </c>
      <c r="Q1148" s="45">
        <v>1.08</v>
      </c>
      <c r="R1148" s="45">
        <v>3.17</v>
      </c>
      <c r="S1148" s="45" t="s">
        <v>242</v>
      </c>
      <c r="T1148" s="45" t="s">
        <v>242</v>
      </c>
      <c r="U1148" s="45">
        <v>0.05</v>
      </c>
      <c r="V1148" s="45">
        <v>1.1299999999999999</v>
      </c>
      <c r="W1148" s="45">
        <v>1.35</v>
      </c>
      <c r="X1148" s="45">
        <v>7.0000000000000007E-2</v>
      </c>
      <c r="Y1148" s="45">
        <v>0.18</v>
      </c>
      <c r="Z1148" s="45" t="s">
        <v>242</v>
      </c>
      <c r="AA1148" s="45">
        <v>1.03</v>
      </c>
      <c r="AB1148" s="45">
        <v>0.67</v>
      </c>
      <c r="AC1148" s="45" t="s">
        <v>242</v>
      </c>
      <c r="AD1148" s="45">
        <v>0.12</v>
      </c>
      <c r="AE1148" s="158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B1149" s="31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BM1149" s="55"/>
    </row>
    <row r="1150" spans="1:65" ht="15">
      <c r="B1150" s="8" t="s">
        <v>607</v>
      </c>
      <c r="BM1150" s="28" t="s">
        <v>67</v>
      </c>
    </row>
    <row r="1151" spans="1:65" ht="15">
      <c r="A1151" s="25" t="s">
        <v>45</v>
      </c>
      <c r="B1151" s="18" t="s">
        <v>114</v>
      </c>
      <c r="C1151" s="15" t="s">
        <v>115</v>
      </c>
      <c r="D1151" s="16" t="s">
        <v>233</v>
      </c>
      <c r="E1151" s="17" t="s">
        <v>233</v>
      </c>
      <c r="F1151" s="17" t="s">
        <v>233</v>
      </c>
      <c r="G1151" s="17" t="s">
        <v>233</v>
      </c>
      <c r="H1151" s="17" t="s">
        <v>233</v>
      </c>
      <c r="I1151" s="17" t="s">
        <v>233</v>
      </c>
      <c r="J1151" s="17" t="s">
        <v>233</v>
      </c>
      <c r="K1151" s="17" t="s">
        <v>233</v>
      </c>
      <c r="L1151" s="17" t="s">
        <v>233</v>
      </c>
      <c r="M1151" s="17" t="s">
        <v>233</v>
      </c>
      <c r="N1151" s="17" t="s">
        <v>233</v>
      </c>
      <c r="O1151" s="17" t="s">
        <v>233</v>
      </c>
      <c r="P1151" s="17" t="s">
        <v>233</v>
      </c>
      <c r="Q1151" s="17" t="s">
        <v>233</v>
      </c>
      <c r="R1151" s="17" t="s">
        <v>233</v>
      </c>
      <c r="S1151" s="17" t="s">
        <v>233</v>
      </c>
      <c r="T1151" s="17" t="s">
        <v>233</v>
      </c>
      <c r="U1151" s="17" t="s">
        <v>233</v>
      </c>
      <c r="V1151" s="17" t="s">
        <v>233</v>
      </c>
      <c r="W1151" s="17" t="s">
        <v>233</v>
      </c>
      <c r="X1151" s="17" t="s">
        <v>233</v>
      </c>
      <c r="Y1151" s="17" t="s">
        <v>233</v>
      </c>
      <c r="Z1151" s="158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>
        <v>1</v>
      </c>
    </row>
    <row r="1152" spans="1:65">
      <c r="A1152" s="30"/>
      <c r="B1152" s="19" t="s">
        <v>234</v>
      </c>
      <c r="C1152" s="9" t="s">
        <v>234</v>
      </c>
      <c r="D1152" s="155" t="s">
        <v>244</v>
      </c>
      <c r="E1152" s="157" t="s">
        <v>245</v>
      </c>
      <c r="F1152" s="157" t="s">
        <v>247</v>
      </c>
      <c r="G1152" s="157" t="s">
        <v>248</v>
      </c>
      <c r="H1152" s="157" t="s">
        <v>249</v>
      </c>
      <c r="I1152" s="157" t="s">
        <v>250</v>
      </c>
      <c r="J1152" s="157" t="s">
        <v>251</v>
      </c>
      <c r="K1152" s="157" t="s">
        <v>252</v>
      </c>
      <c r="L1152" s="157" t="s">
        <v>253</v>
      </c>
      <c r="M1152" s="157" t="s">
        <v>256</v>
      </c>
      <c r="N1152" s="157" t="s">
        <v>258</v>
      </c>
      <c r="O1152" s="157" t="s">
        <v>259</v>
      </c>
      <c r="P1152" s="157" t="s">
        <v>260</v>
      </c>
      <c r="Q1152" s="157" t="s">
        <v>261</v>
      </c>
      <c r="R1152" s="157" t="s">
        <v>262</v>
      </c>
      <c r="S1152" s="157" t="s">
        <v>264</v>
      </c>
      <c r="T1152" s="157" t="s">
        <v>266</v>
      </c>
      <c r="U1152" s="157" t="s">
        <v>268</v>
      </c>
      <c r="V1152" s="157" t="s">
        <v>269</v>
      </c>
      <c r="W1152" s="157" t="s">
        <v>270</v>
      </c>
      <c r="X1152" s="157" t="s">
        <v>235</v>
      </c>
      <c r="Y1152" s="157" t="s">
        <v>271</v>
      </c>
      <c r="Z1152" s="158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8" t="s">
        <v>3</v>
      </c>
    </row>
    <row r="1153" spans="1:65">
      <c r="A1153" s="30"/>
      <c r="B1153" s="19"/>
      <c r="C1153" s="9"/>
      <c r="D1153" s="10" t="s">
        <v>281</v>
      </c>
      <c r="E1153" s="11" t="s">
        <v>281</v>
      </c>
      <c r="F1153" s="11" t="s">
        <v>280</v>
      </c>
      <c r="G1153" s="11" t="s">
        <v>280</v>
      </c>
      <c r="H1153" s="11" t="s">
        <v>280</v>
      </c>
      <c r="I1153" s="11" t="s">
        <v>280</v>
      </c>
      <c r="J1153" s="11" t="s">
        <v>280</v>
      </c>
      <c r="K1153" s="11" t="s">
        <v>281</v>
      </c>
      <c r="L1153" s="11" t="s">
        <v>280</v>
      </c>
      <c r="M1153" s="11" t="s">
        <v>280</v>
      </c>
      <c r="N1153" s="11" t="s">
        <v>281</v>
      </c>
      <c r="O1153" s="11" t="s">
        <v>305</v>
      </c>
      <c r="P1153" s="11" t="s">
        <v>281</v>
      </c>
      <c r="Q1153" s="11" t="s">
        <v>281</v>
      </c>
      <c r="R1153" s="11" t="s">
        <v>305</v>
      </c>
      <c r="S1153" s="11" t="s">
        <v>281</v>
      </c>
      <c r="T1153" s="11" t="s">
        <v>305</v>
      </c>
      <c r="U1153" s="11" t="s">
        <v>281</v>
      </c>
      <c r="V1153" s="11" t="s">
        <v>281</v>
      </c>
      <c r="W1153" s="11" t="s">
        <v>281</v>
      </c>
      <c r="X1153" s="11" t="s">
        <v>305</v>
      </c>
      <c r="Y1153" s="11" t="s">
        <v>280</v>
      </c>
      <c r="Z1153" s="158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1</v>
      </c>
    </row>
    <row r="1154" spans="1:65">
      <c r="A1154" s="30"/>
      <c r="B1154" s="19"/>
      <c r="C1154" s="9"/>
      <c r="D1154" s="26" t="s">
        <v>306</v>
      </c>
      <c r="E1154" s="26" t="s">
        <v>306</v>
      </c>
      <c r="F1154" s="26" t="s">
        <v>306</v>
      </c>
      <c r="G1154" s="26" t="s">
        <v>306</v>
      </c>
      <c r="H1154" s="26" t="s">
        <v>306</v>
      </c>
      <c r="I1154" s="26" t="s">
        <v>306</v>
      </c>
      <c r="J1154" s="26" t="s">
        <v>306</v>
      </c>
      <c r="K1154" s="26" t="s">
        <v>306</v>
      </c>
      <c r="L1154" s="26" t="s">
        <v>121</v>
      </c>
      <c r="M1154" s="26" t="s">
        <v>308</v>
      </c>
      <c r="N1154" s="26" t="s">
        <v>307</v>
      </c>
      <c r="O1154" s="26" t="s">
        <v>307</v>
      </c>
      <c r="P1154" s="26" t="s">
        <v>307</v>
      </c>
      <c r="Q1154" s="26" t="s">
        <v>309</v>
      </c>
      <c r="R1154" s="26" t="s">
        <v>309</v>
      </c>
      <c r="S1154" s="26" t="s">
        <v>308</v>
      </c>
      <c r="T1154" s="26" t="s">
        <v>309</v>
      </c>
      <c r="U1154" s="26" t="s">
        <v>309</v>
      </c>
      <c r="V1154" s="26" t="s">
        <v>309</v>
      </c>
      <c r="W1154" s="26" t="s">
        <v>306</v>
      </c>
      <c r="X1154" s="26" t="s">
        <v>309</v>
      </c>
      <c r="Y1154" s="26" t="s">
        <v>308</v>
      </c>
      <c r="Z1154" s="158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>
        <v>1</v>
      </c>
    </row>
    <row r="1155" spans="1:65">
      <c r="A1155" s="30"/>
      <c r="B1155" s="18">
        <v>1</v>
      </c>
      <c r="C1155" s="14">
        <v>1</v>
      </c>
      <c r="D1155" s="216">
        <v>43</v>
      </c>
      <c r="E1155" s="216">
        <v>49.1</v>
      </c>
      <c r="F1155" s="216">
        <v>43.6</v>
      </c>
      <c r="G1155" s="216">
        <v>43.2</v>
      </c>
      <c r="H1155" s="216">
        <v>41</v>
      </c>
      <c r="I1155" s="216">
        <v>38.200000000000003</v>
      </c>
      <c r="J1155" s="216">
        <v>42.9</v>
      </c>
      <c r="K1155" s="225">
        <v>29</v>
      </c>
      <c r="L1155" s="216">
        <v>46.6</v>
      </c>
      <c r="M1155" s="216">
        <v>41.522476366537312</v>
      </c>
      <c r="N1155" s="216">
        <v>38.380540128261899</v>
      </c>
      <c r="O1155" s="216">
        <v>36.1</v>
      </c>
      <c r="P1155" s="216">
        <v>50.3</v>
      </c>
      <c r="Q1155" s="216">
        <v>44.3</v>
      </c>
      <c r="R1155" s="216">
        <v>39.22</v>
      </c>
      <c r="S1155" s="216">
        <v>52</v>
      </c>
      <c r="T1155" s="216">
        <v>44.7</v>
      </c>
      <c r="U1155" s="216">
        <v>32.200000000000003</v>
      </c>
      <c r="V1155" s="216">
        <v>35.6</v>
      </c>
      <c r="W1155" s="216">
        <v>44.8</v>
      </c>
      <c r="X1155" s="216">
        <v>52.1</v>
      </c>
      <c r="Y1155" s="216">
        <v>43.9</v>
      </c>
      <c r="Z1155" s="217"/>
      <c r="AA1155" s="218"/>
      <c r="AB1155" s="218"/>
      <c r="AC1155" s="218"/>
      <c r="AD1155" s="218"/>
      <c r="AE1155" s="218"/>
      <c r="AF1155" s="218"/>
      <c r="AG1155" s="218"/>
      <c r="AH1155" s="218"/>
      <c r="AI1155" s="218"/>
      <c r="AJ1155" s="218"/>
      <c r="AK1155" s="218"/>
      <c r="AL1155" s="218"/>
      <c r="AM1155" s="218"/>
      <c r="AN1155" s="218"/>
      <c r="AO1155" s="218"/>
      <c r="AP1155" s="218"/>
      <c r="AQ1155" s="218"/>
      <c r="AR1155" s="218"/>
      <c r="AS1155" s="218"/>
      <c r="AT1155" s="218"/>
      <c r="AU1155" s="218"/>
      <c r="AV1155" s="218"/>
      <c r="AW1155" s="218"/>
      <c r="AX1155" s="218"/>
      <c r="AY1155" s="218"/>
      <c r="AZ1155" s="218"/>
      <c r="BA1155" s="218"/>
      <c r="BB1155" s="218"/>
      <c r="BC1155" s="218"/>
      <c r="BD1155" s="218"/>
      <c r="BE1155" s="218"/>
      <c r="BF1155" s="218"/>
      <c r="BG1155" s="218"/>
      <c r="BH1155" s="218"/>
      <c r="BI1155" s="218"/>
      <c r="BJ1155" s="218"/>
      <c r="BK1155" s="218"/>
      <c r="BL1155" s="218"/>
      <c r="BM1155" s="219">
        <v>1</v>
      </c>
    </row>
    <row r="1156" spans="1:65">
      <c r="A1156" s="30"/>
      <c r="B1156" s="19">
        <v>1</v>
      </c>
      <c r="C1156" s="9">
        <v>2</v>
      </c>
      <c r="D1156" s="220">
        <v>46</v>
      </c>
      <c r="E1156" s="220">
        <v>47.2</v>
      </c>
      <c r="F1156" s="220">
        <v>44.3</v>
      </c>
      <c r="G1156" s="220">
        <v>46.5</v>
      </c>
      <c r="H1156" s="220">
        <v>39.700000000000003</v>
      </c>
      <c r="I1156" s="220">
        <v>36</v>
      </c>
      <c r="J1156" s="220">
        <v>42.4</v>
      </c>
      <c r="K1156" s="226">
        <v>27.6</v>
      </c>
      <c r="L1156" s="220">
        <v>47.3</v>
      </c>
      <c r="M1156" s="220">
        <v>42.338533346572504</v>
      </c>
      <c r="N1156" s="220">
        <v>38.199687501689063</v>
      </c>
      <c r="O1156" s="220">
        <v>35.299999999999997</v>
      </c>
      <c r="P1156" s="220">
        <v>48.7</v>
      </c>
      <c r="Q1156" s="220">
        <v>44.9</v>
      </c>
      <c r="R1156" s="220">
        <v>39.35</v>
      </c>
      <c r="S1156" s="220">
        <v>52.4</v>
      </c>
      <c r="T1156" s="220">
        <v>44.6</v>
      </c>
      <c r="U1156" s="220">
        <v>31.6</v>
      </c>
      <c r="V1156" s="220">
        <v>35.6</v>
      </c>
      <c r="W1156" s="220">
        <v>43.7</v>
      </c>
      <c r="X1156" s="220">
        <v>54.2</v>
      </c>
      <c r="Y1156" s="220">
        <v>43.5</v>
      </c>
      <c r="Z1156" s="217"/>
      <c r="AA1156" s="218"/>
      <c r="AB1156" s="218"/>
      <c r="AC1156" s="218"/>
      <c r="AD1156" s="218"/>
      <c r="AE1156" s="218"/>
      <c r="AF1156" s="218"/>
      <c r="AG1156" s="218"/>
      <c r="AH1156" s="218"/>
      <c r="AI1156" s="218"/>
      <c r="AJ1156" s="218"/>
      <c r="AK1156" s="218"/>
      <c r="AL1156" s="218"/>
      <c r="AM1156" s="218"/>
      <c r="AN1156" s="218"/>
      <c r="AO1156" s="218"/>
      <c r="AP1156" s="218"/>
      <c r="AQ1156" s="218"/>
      <c r="AR1156" s="218"/>
      <c r="AS1156" s="218"/>
      <c r="AT1156" s="218"/>
      <c r="AU1156" s="218"/>
      <c r="AV1156" s="218"/>
      <c r="AW1156" s="218"/>
      <c r="AX1156" s="218"/>
      <c r="AY1156" s="218"/>
      <c r="AZ1156" s="218"/>
      <c r="BA1156" s="218"/>
      <c r="BB1156" s="218"/>
      <c r="BC1156" s="218"/>
      <c r="BD1156" s="218"/>
      <c r="BE1156" s="218"/>
      <c r="BF1156" s="218"/>
      <c r="BG1156" s="218"/>
      <c r="BH1156" s="218"/>
      <c r="BI1156" s="218"/>
      <c r="BJ1156" s="218"/>
      <c r="BK1156" s="218"/>
      <c r="BL1156" s="218"/>
      <c r="BM1156" s="219">
        <v>16</v>
      </c>
    </row>
    <row r="1157" spans="1:65">
      <c r="A1157" s="30"/>
      <c r="B1157" s="19">
        <v>1</v>
      </c>
      <c r="C1157" s="9">
        <v>3</v>
      </c>
      <c r="D1157" s="220">
        <v>42</v>
      </c>
      <c r="E1157" s="220">
        <v>48.4</v>
      </c>
      <c r="F1157" s="220">
        <v>39.1</v>
      </c>
      <c r="G1157" s="220">
        <v>43.2</v>
      </c>
      <c r="H1157" s="220">
        <v>39</v>
      </c>
      <c r="I1157" s="220">
        <v>36.299999999999997</v>
      </c>
      <c r="J1157" s="220">
        <v>44.5</v>
      </c>
      <c r="K1157" s="226">
        <v>30.1</v>
      </c>
      <c r="L1157" s="220">
        <v>47.1</v>
      </c>
      <c r="M1157" s="220">
        <v>42.3964837656399</v>
      </c>
      <c r="N1157" s="220">
        <v>37.92612385661694</v>
      </c>
      <c r="O1157" s="220">
        <v>39.4</v>
      </c>
      <c r="P1157" s="220">
        <v>48.6</v>
      </c>
      <c r="Q1157" s="220">
        <v>44.5</v>
      </c>
      <c r="R1157" s="220">
        <v>39.24</v>
      </c>
      <c r="S1157" s="220">
        <v>51.5</v>
      </c>
      <c r="T1157" s="220">
        <v>44.2</v>
      </c>
      <c r="U1157" s="220">
        <v>32.799999999999997</v>
      </c>
      <c r="V1157" s="220">
        <v>35.799999999999997</v>
      </c>
      <c r="W1157" s="220">
        <v>39.5</v>
      </c>
      <c r="X1157" s="220">
        <v>53.5</v>
      </c>
      <c r="Y1157" s="220">
        <v>40.6</v>
      </c>
      <c r="Z1157" s="217"/>
      <c r="AA1157" s="218"/>
      <c r="AB1157" s="218"/>
      <c r="AC1157" s="218"/>
      <c r="AD1157" s="218"/>
      <c r="AE1157" s="218"/>
      <c r="AF1157" s="218"/>
      <c r="AG1157" s="218"/>
      <c r="AH1157" s="218"/>
      <c r="AI1157" s="218"/>
      <c r="AJ1157" s="218"/>
      <c r="AK1157" s="218"/>
      <c r="AL1157" s="218"/>
      <c r="AM1157" s="218"/>
      <c r="AN1157" s="218"/>
      <c r="AO1157" s="218"/>
      <c r="AP1157" s="218"/>
      <c r="AQ1157" s="218"/>
      <c r="AR1157" s="218"/>
      <c r="AS1157" s="218"/>
      <c r="AT1157" s="218"/>
      <c r="AU1157" s="218"/>
      <c r="AV1157" s="218"/>
      <c r="AW1157" s="218"/>
      <c r="AX1157" s="218"/>
      <c r="AY1157" s="218"/>
      <c r="AZ1157" s="218"/>
      <c r="BA1157" s="218"/>
      <c r="BB1157" s="218"/>
      <c r="BC1157" s="218"/>
      <c r="BD1157" s="218"/>
      <c r="BE1157" s="218"/>
      <c r="BF1157" s="218"/>
      <c r="BG1157" s="218"/>
      <c r="BH1157" s="218"/>
      <c r="BI1157" s="218"/>
      <c r="BJ1157" s="218"/>
      <c r="BK1157" s="218"/>
      <c r="BL1157" s="218"/>
      <c r="BM1157" s="219">
        <v>16</v>
      </c>
    </row>
    <row r="1158" spans="1:65">
      <c r="A1158" s="30"/>
      <c r="B1158" s="19">
        <v>1</v>
      </c>
      <c r="C1158" s="9">
        <v>4</v>
      </c>
      <c r="D1158" s="220">
        <v>45</v>
      </c>
      <c r="E1158" s="220">
        <v>46.4</v>
      </c>
      <c r="F1158" s="220">
        <v>42.9</v>
      </c>
      <c r="G1158" s="220">
        <v>43.4</v>
      </c>
      <c r="H1158" s="220">
        <v>40.299999999999997</v>
      </c>
      <c r="I1158" s="220">
        <v>37.4</v>
      </c>
      <c r="J1158" s="220">
        <v>44.8</v>
      </c>
      <c r="K1158" s="226">
        <v>29.8</v>
      </c>
      <c r="L1158" s="220">
        <v>43.1</v>
      </c>
      <c r="M1158" s="220">
        <v>42.427222408869156</v>
      </c>
      <c r="N1158" s="220">
        <v>37.812908059700021</v>
      </c>
      <c r="O1158" s="220">
        <v>30.3</v>
      </c>
      <c r="P1158" s="220">
        <v>51.1</v>
      </c>
      <c r="Q1158" s="220">
        <v>44</v>
      </c>
      <c r="R1158" s="220">
        <v>38.43</v>
      </c>
      <c r="S1158" s="220">
        <v>52</v>
      </c>
      <c r="T1158" s="220">
        <v>44.7</v>
      </c>
      <c r="U1158" s="220">
        <v>32.299999999999997</v>
      </c>
      <c r="V1158" s="220">
        <v>37</v>
      </c>
      <c r="W1158" s="220">
        <v>39.6</v>
      </c>
      <c r="X1158" s="238">
        <v>68.5</v>
      </c>
      <c r="Y1158" s="220">
        <v>42</v>
      </c>
      <c r="Z1158" s="217"/>
      <c r="AA1158" s="218"/>
      <c r="AB1158" s="218"/>
      <c r="AC1158" s="218"/>
      <c r="AD1158" s="218"/>
      <c r="AE1158" s="218"/>
      <c r="AF1158" s="218"/>
      <c r="AG1158" s="218"/>
      <c r="AH1158" s="218"/>
      <c r="AI1158" s="218"/>
      <c r="AJ1158" s="218"/>
      <c r="AK1158" s="218"/>
      <c r="AL1158" s="218"/>
      <c r="AM1158" s="218"/>
      <c r="AN1158" s="218"/>
      <c r="AO1158" s="218"/>
      <c r="AP1158" s="218"/>
      <c r="AQ1158" s="218"/>
      <c r="AR1158" s="218"/>
      <c r="AS1158" s="218"/>
      <c r="AT1158" s="218"/>
      <c r="AU1158" s="218"/>
      <c r="AV1158" s="218"/>
      <c r="AW1158" s="218"/>
      <c r="AX1158" s="218"/>
      <c r="AY1158" s="218"/>
      <c r="AZ1158" s="218"/>
      <c r="BA1158" s="218"/>
      <c r="BB1158" s="218"/>
      <c r="BC1158" s="218"/>
      <c r="BD1158" s="218"/>
      <c r="BE1158" s="218"/>
      <c r="BF1158" s="218"/>
      <c r="BG1158" s="218"/>
      <c r="BH1158" s="218"/>
      <c r="BI1158" s="218"/>
      <c r="BJ1158" s="218"/>
      <c r="BK1158" s="218"/>
      <c r="BL1158" s="218"/>
      <c r="BM1158" s="219">
        <v>42.716871364056239</v>
      </c>
    </row>
    <row r="1159" spans="1:65">
      <c r="A1159" s="30"/>
      <c r="B1159" s="19">
        <v>1</v>
      </c>
      <c r="C1159" s="9">
        <v>5</v>
      </c>
      <c r="D1159" s="220">
        <v>44</v>
      </c>
      <c r="E1159" s="220">
        <v>48.2</v>
      </c>
      <c r="F1159" s="220">
        <v>38.5</v>
      </c>
      <c r="G1159" s="220">
        <v>41.1</v>
      </c>
      <c r="H1159" s="220">
        <v>41.8</v>
      </c>
      <c r="I1159" s="220">
        <v>38.4</v>
      </c>
      <c r="J1159" s="220">
        <v>41.4</v>
      </c>
      <c r="K1159" s="226">
        <v>29.2</v>
      </c>
      <c r="L1159" s="220">
        <v>45.6</v>
      </c>
      <c r="M1159" s="220">
        <v>42.149266201528476</v>
      </c>
      <c r="N1159" s="220">
        <v>38.127524937241503</v>
      </c>
      <c r="O1159" s="220">
        <v>26.8</v>
      </c>
      <c r="P1159" s="220">
        <v>48.8</v>
      </c>
      <c r="Q1159" s="220">
        <v>44.5</v>
      </c>
      <c r="R1159" s="220">
        <v>39.409999999999997</v>
      </c>
      <c r="S1159" s="238">
        <v>49</v>
      </c>
      <c r="T1159" s="220">
        <v>45.9</v>
      </c>
      <c r="U1159" s="220">
        <v>32.1</v>
      </c>
      <c r="V1159" s="220">
        <v>37.4</v>
      </c>
      <c r="W1159" s="220">
        <v>44.9</v>
      </c>
      <c r="X1159" s="220">
        <v>54.7</v>
      </c>
      <c r="Y1159" s="220">
        <v>47.9</v>
      </c>
      <c r="Z1159" s="217"/>
      <c r="AA1159" s="218"/>
      <c r="AB1159" s="218"/>
      <c r="AC1159" s="218"/>
      <c r="AD1159" s="218"/>
      <c r="AE1159" s="218"/>
      <c r="AF1159" s="218"/>
      <c r="AG1159" s="218"/>
      <c r="AH1159" s="218"/>
      <c r="AI1159" s="218"/>
      <c r="AJ1159" s="218"/>
      <c r="AK1159" s="218"/>
      <c r="AL1159" s="218"/>
      <c r="AM1159" s="218"/>
      <c r="AN1159" s="218"/>
      <c r="AO1159" s="218"/>
      <c r="AP1159" s="218"/>
      <c r="AQ1159" s="218"/>
      <c r="AR1159" s="218"/>
      <c r="AS1159" s="218"/>
      <c r="AT1159" s="218"/>
      <c r="AU1159" s="218"/>
      <c r="AV1159" s="218"/>
      <c r="AW1159" s="218"/>
      <c r="AX1159" s="218"/>
      <c r="AY1159" s="218"/>
      <c r="AZ1159" s="218"/>
      <c r="BA1159" s="218"/>
      <c r="BB1159" s="218"/>
      <c r="BC1159" s="218"/>
      <c r="BD1159" s="218"/>
      <c r="BE1159" s="218"/>
      <c r="BF1159" s="218"/>
      <c r="BG1159" s="218"/>
      <c r="BH1159" s="218"/>
      <c r="BI1159" s="218"/>
      <c r="BJ1159" s="218"/>
      <c r="BK1159" s="218"/>
      <c r="BL1159" s="218"/>
      <c r="BM1159" s="219">
        <v>118</v>
      </c>
    </row>
    <row r="1160" spans="1:65">
      <c r="A1160" s="30"/>
      <c r="B1160" s="19">
        <v>1</v>
      </c>
      <c r="C1160" s="9">
        <v>6</v>
      </c>
      <c r="D1160" s="220">
        <v>46</v>
      </c>
      <c r="E1160" s="220">
        <v>48.3</v>
      </c>
      <c r="F1160" s="220">
        <v>44.8</v>
      </c>
      <c r="G1160" s="220">
        <v>41.9</v>
      </c>
      <c r="H1160" s="220">
        <v>40.299999999999997</v>
      </c>
      <c r="I1160" s="220">
        <v>38.1</v>
      </c>
      <c r="J1160" s="220">
        <v>40.799999999999997</v>
      </c>
      <c r="K1160" s="226">
        <v>27.5</v>
      </c>
      <c r="L1160" s="220">
        <v>45.2</v>
      </c>
      <c r="M1160" s="238">
        <v>39.260778946412429</v>
      </c>
      <c r="N1160" s="220">
        <v>38.49822888059964</v>
      </c>
      <c r="O1160" s="220">
        <v>37.700000000000003</v>
      </c>
      <c r="P1160" s="220">
        <v>51.6</v>
      </c>
      <c r="Q1160" s="220">
        <v>43.9</v>
      </c>
      <c r="R1160" s="220">
        <v>39.61</v>
      </c>
      <c r="S1160" s="220">
        <v>52.6</v>
      </c>
      <c r="T1160" s="220">
        <v>43.4</v>
      </c>
      <c r="U1160" s="220">
        <v>31.4</v>
      </c>
      <c r="V1160" s="220">
        <v>36.9</v>
      </c>
      <c r="W1160" s="220">
        <v>39.6</v>
      </c>
      <c r="X1160" s="220">
        <v>54.6</v>
      </c>
      <c r="Y1160" s="220">
        <v>46.3</v>
      </c>
      <c r="Z1160" s="217"/>
      <c r="AA1160" s="218"/>
      <c r="AB1160" s="218"/>
      <c r="AC1160" s="218"/>
      <c r="AD1160" s="218"/>
      <c r="AE1160" s="218"/>
      <c r="AF1160" s="218"/>
      <c r="AG1160" s="218"/>
      <c r="AH1160" s="218"/>
      <c r="AI1160" s="218"/>
      <c r="AJ1160" s="218"/>
      <c r="AK1160" s="218"/>
      <c r="AL1160" s="218"/>
      <c r="AM1160" s="218"/>
      <c r="AN1160" s="218"/>
      <c r="AO1160" s="218"/>
      <c r="AP1160" s="218"/>
      <c r="AQ1160" s="218"/>
      <c r="AR1160" s="218"/>
      <c r="AS1160" s="218"/>
      <c r="AT1160" s="218"/>
      <c r="AU1160" s="218"/>
      <c r="AV1160" s="218"/>
      <c r="AW1160" s="218"/>
      <c r="AX1160" s="218"/>
      <c r="AY1160" s="218"/>
      <c r="AZ1160" s="218"/>
      <c r="BA1160" s="218"/>
      <c r="BB1160" s="218"/>
      <c r="BC1160" s="218"/>
      <c r="BD1160" s="218"/>
      <c r="BE1160" s="218"/>
      <c r="BF1160" s="218"/>
      <c r="BG1160" s="218"/>
      <c r="BH1160" s="218"/>
      <c r="BI1160" s="218"/>
      <c r="BJ1160" s="218"/>
      <c r="BK1160" s="218"/>
      <c r="BL1160" s="218"/>
      <c r="BM1160" s="221"/>
    </row>
    <row r="1161" spans="1:65">
      <c r="A1161" s="30"/>
      <c r="B1161" s="20" t="s">
        <v>237</v>
      </c>
      <c r="C1161" s="12"/>
      <c r="D1161" s="222">
        <v>44.333333333333336</v>
      </c>
      <c r="E1161" s="222">
        <v>47.933333333333337</v>
      </c>
      <c r="F1161" s="222">
        <v>42.199999999999996</v>
      </c>
      <c r="G1161" s="222">
        <v>43.216666666666669</v>
      </c>
      <c r="H1161" s="222">
        <v>40.35</v>
      </c>
      <c r="I1161" s="222">
        <v>37.4</v>
      </c>
      <c r="J1161" s="222">
        <v>42.800000000000004</v>
      </c>
      <c r="K1161" s="222">
        <v>28.866666666666664</v>
      </c>
      <c r="L1161" s="222">
        <v>45.816666666666663</v>
      </c>
      <c r="M1161" s="222">
        <v>41.682460172593295</v>
      </c>
      <c r="N1161" s="222">
        <v>38.157502227351507</v>
      </c>
      <c r="O1161" s="222">
        <v>34.266666666666673</v>
      </c>
      <c r="P1161" s="222">
        <v>49.85</v>
      </c>
      <c r="Q1161" s="222">
        <v>44.349999999999994</v>
      </c>
      <c r="R1161" s="222">
        <v>39.21</v>
      </c>
      <c r="S1161" s="222">
        <v>51.583333333333336</v>
      </c>
      <c r="T1161" s="222">
        <v>44.583333333333336</v>
      </c>
      <c r="U1161" s="222">
        <v>32.066666666666663</v>
      </c>
      <c r="V1161" s="222">
        <v>36.383333333333333</v>
      </c>
      <c r="W1161" s="222">
        <v>42.016666666666666</v>
      </c>
      <c r="X1161" s="222">
        <v>56.266666666666673</v>
      </c>
      <c r="Y1161" s="222">
        <v>44.033333333333331</v>
      </c>
      <c r="Z1161" s="217"/>
      <c r="AA1161" s="218"/>
      <c r="AB1161" s="218"/>
      <c r="AC1161" s="218"/>
      <c r="AD1161" s="218"/>
      <c r="AE1161" s="218"/>
      <c r="AF1161" s="218"/>
      <c r="AG1161" s="218"/>
      <c r="AH1161" s="218"/>
      <c r="AI1161" s="218"/>
      <c r="AJ1161" s="218"/>
      <c r="AK1161" s="218"/>
      <c r="AL1161" s="218"/>
      <c r="AM1161" s="218"/>
      <c r="AN1161" s="218"/>
      <c r="AO1161" s="218"/>
      <c r="AP1161" s="218"/>
      <c r="AQ1161" s="218"/>
      <c r="AR1161" s="218"/>
      <c r="AS1161" s="218"/>
      <c r="AT1161" s="218"/>
      <c r="AU1161" s="218"/>
      <c r="AV1161" s="218"/>
      <c r="AW1161" s="218"/>
      <c r="AX1161" s="218"/>
      <c r="AY1161" s="218"/>
      <c r="AZ1161" s="218"/>
      <c r="BA1161" s="218"/>
      <c r="BB1161" s="218"/>
      <c r="BC1161" s="218"/>
      <c r="BD1161" s="218"/>
      <c r="BE1161" s="218"/>
      <c r="BF1161" s="218"/>
      <c r="BG1161" s="218"/>
      <c r="BH1161" s="218"/>
      <c r="BI1161" s="218"/>
      <c r="BJ1161" s="218"/>
      <c r="BK1161" s="218"/>
      <c r="BL1161" s="218"/>
      <c r="BM1161" s="221"/>
    </row>
    <row r="1162" spans="1:65">
      <c r="A1162" s="30"/>
      <c r="B1162" s="3" t="s">
        <v>238</v>
      </c>
      <c r="C1162" s="29"/>
      <c r="D1162" s="220">
        <v>44.5</v>
      </c>
      <c r="E1162" s="220">
        <v>48.25</v>
      </c>
      <c r="F1162" s="220">
        <v>43.25</v>
      </c>
      <c r="G1162" s="220">
        <v>43.2</v>
      </c>
      <c r="H1162" s="220">
        <v>40.299999999999997</v>
      </c>
      <c r="I1162" s="220">
        <v>37.75</v>
      </c>
      <c r="J1162" s="220">
        <v>42.65</v>
      </c>
      <c r="K1162" s="220">
        <v>29.1</v>
      </c>
      <c r="L1162" s="220">
        <v>46.1</v>
      </c>
      <c r="M1162" s="220">
        <v>42.24389977405049</v>
      </c>
      <c r="N1162" s="220">
        <v>38.163606219465279</v>
      </c>
      <c r="O1162" s="220">
        <v>35.700000000000003</v>
      </c>
      <c r="P1162" s="220">
        <v>49.55</v>
      </c>
      <c r="Q1162" s="220">
        <v>44.4</v>
      </c>
      <c r="R1162" s="220">
        <v>39.295000000000002</v>
      </c>
      <c r="S1162" s="220">
        <v>52</v>
      </c>
      <c r="T1162" s="220">
        <v>44.650000000000006</v>
      </c>
      <c r="U1162" s="220">
        <v>32.150000000000006</v>
      </c>
      <c r="V1162" s="220">
        <v>36.349999999999994</v>
      </c>
      <c r="W1162" s="220">
        <v>41.650000000000006</v>
      </c>
      <c r="X1162" s="220">
        <v>54.400000000000006</v>
      </c>
      <c r="Y1162" s="220">
        <v>43.7</v>
      </c>
      <c r="Z1162" s="217"/>
      <c r="AA1162" s="218"/>
      <c r="AB1162" s="218"/>
      <c r="AC1162" s="218"/>
      <c r="AD1162" s="218"/>
      <c r="AE1162" s="218"/>
      <c r="AF1162" s="218"/>
      <c r="AG1162" s="218"/>
      <c r="AH1162" s="218"/>
      <c r="AI1162" s="218"/>
      <c r="AJ1162" s="218"/>
      <c r="AK1162" s="218"/>
      <c r="AL1162" s="218"/>
      <c r="AM1162" s="218"/>
      <c r="AN1162" s="218"/>
      <c r="AO1162" s="218"/>
      <c r="AP1162" s="218"/>
      <c r="AQ1162" s="218"/>
      <c r="AR1162" s="218"/>
      <c r="AS1162" s="218"/>
      <c r="AT1162" s="218"/>
      <c r="AU1162" s="218"/>
      <c r="AV1162" s="218"/>
      <c r="AW1162" s="218"/>
      <c r="AX1162" s="218"/>
      <c r="AY1162" s="218"/>
      <c r="AZ1162" s="218"/>
      <c r="BA1162" s="218"/>
      <c r="BB1162" s="218"/>
      <c r="BC1162" s="218"/>
      <c r="BD1162" s="218"/>
      <c r="BE1162" s="218"/>
      <c r="BF1162" s="218"/>
      <c r="BG1162" s="218"/>
      <c r="BH1162" s="218"/>
      <c r="BI1162" s="218"/>
      <c r="BJ1162" s="218"/>
      <c r="BK1162" s="218"/>
      <c r="BL1162" s="218"/>
      <c r="BM1162" s="221"/>
    </row>
    <row r="1163" spans="1:65">
      <c r="A1163" s="30"/>
      <c r="B1163" s="3" t="s">
        <v>239</v>
      </c>
      <c r="C1163" s="29"/>
      <c r="D1163" s="220">
        <v>1.6329931618554521</v>
      </c>
      <c r="E1163" s="220">
        <v>0.96678160236253308</v>
      </c>
      <c r="F1163" s="220">
        <v>2.7173516518846053</v>
      </c>
      <c r="G1163" s="220">
        <v>1.8454448424882999</v>
      </c>
      <c r="H1163" s="220">
        <v>0.97724101428460197</v>
      </c>
      <c r="I1163" s="220">
        <v>1.0295630140987009</v>
      </c>
      <c r="J1163" s="220">
        <v>1.613691420315545</v>
      </c>
      <c r="K1163" s="220">
        <v>1.0948363652467279</v>
      </c>
      <c r="L1163" s="220">
        <v>1.5664184200483164</v>
      </c>
      <c r="M1163" s="220">
        <v>1.2331240925156082</v>
      </c>
      <c r="N1163" s="220">
        <v>0.26107465736553781</v>
      </c>
      <c r="O1163" s="220">
        <v>4.7760513676745866</v>
      </c>
      <c r="P1163" s="220">
        <v>1.3277801022759756</v>
      </c>
      <c r="Q1163" s="220">
        <v>0.36742346141747667</v>
      </c>
      <c r="R1163" s="220">
        <v>0.40718546143004641</v>
      </c>
      <c r="S1163" s="220">
        <v>1.3212367943206345</v>
      </c>
      <c r="T1163" s="220">
        <v>0.81342895612749511</v>
      </c>
      <c r="U1163" s="220">
        <v>0.50464508980734757</v>
      </c>
      <c r="V1163" s="220">
        <v>0.80601902376225931</v>
      </c>
      <c r="W1163" s="220">
        <v>2.7169222783632696</v>
      </c>
      <c r="X1163" s="220">
        <v>6.0691569980242441</v>
      </c>
      <c r="Y1163" s="220">
        <v>2.6949335180420793</v>
      </c>
      <c r="Z1163" s="217"/>
      <c r="AA1163" s="218"/>
      <c r="AB1163" s="218"/>
      <c r="AC1163" s="218"/>
      <c r="AD1163" s="218"/>
      <c r="AE1163" s="218"/>
      <c r="AF1163" s="218"/>
      <c r="AG1163" s="218"/>
      <c r="AH1163" s="218"/>
      <c r="AI1163" s="218"/>
      <c r="AJ1163" s="218"/>
      <c r="AK1163" s="218"/>
      <c r="AL1163" s="218"/>
      <c r="AM1163" s="218"/>
      <c r="AN1163" s="218"/>
      <c r="AO1163" s="218"/>
      <c r="AP1163" s="218"/>
      <c r="AQ1163" s="218"/>
      <c r="AR1163" s="218"/>
      <c r="AS1163" s="218"/>
      <c r="AT1163" s="218"/>
      <c r="AU1163" s="218"/>
      <c r="AV1163" s="218"/>
      <c r="AW1163" s="218"/>
      <c r="AX1163" s="218"/>
      <c r="AY1163" s="218"/>
      <c r="AZ1163" s="218"/>
      <c r="BA1163" s="218"/>
      <c r="BB1163" s="218"/>
      <c r="BC1163" s="218"/>
      <c r="BD1163" s="218"/>
      <c r="BE1163" s="218"/>
      <c r="BF1163" s="218"/>
      <c r="BG1163" s="218"/>
      <c r="BH1163" s="218"/>
      <c r="BI1163" s="218"/>
      <c r="BJ1163" s="218"/>
      <c r="BK1163" s="218"/>
      <c r="BL1163" s="218"/>
      <c r="BM1163" s="221"/>
    </row>
    <row r="1164" spans="1:65">
      <c r="A1164" s="30"/>
      <c r="B1164" s="3" t="s">
        <v>87</v>
      </c>
      <c r="C1164" s="29"/>
      <c r="D1164" s="13">
        <v>3.6834432222303426E-2</v>
      </c>
      <c r="E1164" s="13">
        <v>2.0169296294072315E-2</v>
      </c>
      <c r="F1164" s="13">
        <v>6.439221923897169E-2</v>
      </c>
      <c r="G1164" s="13">
        <v>4.2702156015926723E-2</v>
      </c>
      <c r="H1164" s="13">
        <v>2.4219108160708845E-2</v>
      </c>
      <c r="I1164" s="13">
        <v>2.7528422836863662E-2</v>
      </c>
      <c r="J1164" s="13">
        <v>3.7703070568120209E-2</v>
      </c>
      <c r="K1164" s="13">
        <v>3.7927356763743467E-2</v>
      </c>
      <c r="L1164" s="13">
        <v>3.4188834195307022E-2</v>
      </c>
      <c r="M1164" s="13">
        <v>2.9583764667671937E-2</v>
      </c>
      <c r="N1164" s="13">
        <v>6.8420269180616876E-3</v>
      </c>
      <c r="O1164" s="13">
        <v>0.13937893096326612</v>
      </c>
      <c r="P1164" s="13">
        <v>2.6635508571233212E-2</v>
      </c>
      <c r="Q1164" s="13">
        <v>8.2846327264369038E-3</v>
      </c>
      <c r="R1164" s="13">
        <v>1.0384735053048875E-2</v>
      </c>
      <c r="S1164" s="13">
        <v>2.5613637369705351E-2</v>
      </c>
      <c r="T1164" s="13">
        <v>1.8245135464541946E-2</v>
      </c>
      <c r="U1164" s="13">
        <v>1.5737372863014999E-2</v>
      </c>
      <c r="V1164" s="13">
        <v>2.2153523328325955E-2</v>
      </c>
      <c r="W1164" s="13">
        <v>6.4662965768265052E-2</v>
      </c>
      <c r="X1164" s="13">
        <v>0.10786416465682896</v>
      </c>
      <c r="Y1164" s="13">
        <v>6.1202123801107025E-2</v>
      </c>
      <c r="Z1164" s="158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30"/>
      <c r="B1165" s="3" t="s">
        <v>240</v>
      </c>
      <c r="C1165" s="29"/>
      <c r="D1165" s="13">
        <v>3.78413005835736E-2</v>
      </c>
      <c r="E1165" s="13">
        <v>0.1221171355181796</v>
      </c>
      <c r="F1165" s="13">
        <v>-1.2099934933230139E-2</v>
      </c>
      <c r="G1165" s="13">
        <v>1.1700185117746731E-2</v>
      </c>
      <c r="H1165" s="13">
        <v>-5.5408350107958082E-2</v>
      </c>
      <c r="I1165" s="13">
        <v>-0.12446771484603802</v>
      </c>
      <c r="J1165" s="13">
        <v>1.946037555871083E-3</v>
      </c>
      <c r="K1165" s="13">
        <v>-0.3242326569132522</v>
      </c>
      <c r="L1165" s="13">
        <v>7.2566065903850951E-2</v>
      </c>
      <c r="M1165" s="13">
        <v>-2.4215518562844429E-2</v>
      </c>
      <c r="N1165" s="13">
        <v>-0.10673462243635135</v>
      </c>
      <c r="O1165" s="13">
        <v>-0.1978189045113431</v>
      </c>
      <c r="P1165" s="13">
        <v>0.16698621430280758</v>
      </c>
      <c r="Q1165" s="13">
        <v>3.823146648604836E-2</v>
      </c>
      <c r="R1165" s="13">
        <v>-8.2095697837250015E-2</v>
      </c>
      <c r="S1165" s="13">
        <v>0.20756346816021054</v>
      </c>
      <c r="T1165" s="13">
        <v>4.3693789120698989E-2</v>
      </c>
      <c r="U1165" s="13">
        <v>-0.24932080363804698</v>
      </c>
      <c r="V1165" s="13">
        <v>-0.14826783489701467</v>
      </c>
      <c r="W1165" s="13">
        <v>-1.6391759860455379E-2</v>
      </c>
      <c r="X1165" s="13">
        <v>0.31720008675569344</v>
      </c>
      <c r="Y1165" s="13">
        <v>3.0818314339023045E-2</v>
      </c>
      <c r="Z1165" s="158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30"/>
      <c r="B1166" s="46" t="s">
        <v>241</v>
      </c>
      <c r="C1166" s="47"/>
      <c r="D1166" s="45">
        <v>0.37</v>
      </c>
      <c r="E1166" s="45">
        <v>1.1100000000000001</v>
      </c>
      <c r="F1166" s="45">
        <v>0.06</v>
      </c>
      <c r="G1166" s="45">
        <v>0.15</v>
      </c>
      <c r="H1166" s="45">
        <v>0.44</v>
      </c>
      <c r="I1166" s="45">
        <v>1.04</v>
      </c>
      <c r="J1166" s="45">
        <v>0.06</v>
      </c>
      <c r="K1166" s="45">
        <v>2.78</v>
      </c>
      <c r="L1166" s="45">
        <v>0.68</v>
      </c>
      <c r="M1166" s="45">
        <v>0.17</v>
      </c>
      <c r="N1166" s="45">
        <v>0.89</v>
      </c>
      <c r="O1166" s="45">
        <v>1.68</v>
      </c>
      <c r="P1166" s="45">
        <v>1.5</v>
      </c>
      <c r="Q1166" s="45">
        <v>0.38</v>
      </c>
      <c r="R1166" s="45">
        <v>0.67</v>
      </c>
      <c r="S1166" s="45">
        <v>1.85</v>
      </c>
      <c r="T1166" s="45">
        <v>0.43</v>
      </c>
      <c r="U1166" s="45">
        <v>2.13</v>
      </c>
      <c r="V1166" s="45">
        <v>1.25</v>
      </c>
      <c r="W1166" s="45">
        <v>0.1</v>
      </c>
      <c r="X1166" s="45">
        <v>2.81</v>
      </c>
      <c r="Y1166" s="45">
        <v>0.31</v>
      </c>
      <c r="Z1166" s="158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B1167" s="31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6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</sheetData>
  <dataConsolidate/>
  <conditionalFormatting sqref="B6:AF11 B24:AE29 B42:AF47 B60:Q65 B78:AC83 B96:Y101 B115:AE120 B134:AD139 B152:AD157 B170:W175 B188:AD193 B207:AD212 B225:U230 B243:AF248 B261:G266 B279:G284 B297:G302 B315:AE320 B333:AB338 B352:G357 B370:Q375 B388:U393 B406:AA411 B425:G430 B443:U448 B462:AD467 B480:AC485 B499:Z504 B518:I523 B536:AD541 B554:AD559 B572:AE577 B590:AD595 B608:U613 B627:G632 B645:AE650 B663:AC668 B681:AE686 B699:F704 B717:G722 B735:F740 B753:T758 B771:S776 B789:AC794 B807:AE812 B825:AB830 B844:Z849 B862:G867 B880:Z885 B898:AD903 B916:U921 B934:K939 B953:Z958 B971:Z976 B990:AB995 B1008:AC1013 B1027:F1032 B1045:Z1050 B1063:AD1068 B1081:AB1086 B1100:X1105 B1119:K1124 B1137:AD1142 B1155:Y1160">
    <cfRule type="expression" dxfId="25" priority="192">
      <formula>AND($B6&lt;&gt;$B5,NOT(ISBLANK(INDIRECT(Anlyt_LabRefThisCol))))</formula>
    </cfRule>
  </conditionalFormatting>
  <conditionalFormatting sqref="C2:AF17 C20:AE35 C38:AF53 C56:Q71 C74:AC89 C92:Y107 C111:AE126 C130:AD145 C148:AD163 C166:W181 C184:AD199 C203:AD218 C221:U236 C239:AF254 C257:G272 C275:G290 C293:G308 C311:AE326 C329:AB344 C348:G363 C366:Q381 C384:U399 C402:AA417 C421:G436 C439:U454 C458:AD473 C476:AC491 C495:Z510 C514:I529 C532:AD547 C550:AD565 C568:AE583 C586:AD601 C604:U619 C623:G638 C641:AE656 C659:AC674 C677:AE692 C695:F710 C713:G728 C731:F746 C749:T764 C767:S782 C785:AC800 C803:AE818 C821:AB836 C840:Z855 C858:G873 C876:Z891 C894:AD909 C912:U927 C930:K945 C949:Z964 C967:Z982 C986:AB1001 C1004:AC1019 C1023:F1038 C1041:Z1056 C1059:AD1074 C1077:AB1092 C1096:X1111 C1115:K1130 C1133:AD1148 C1151:Y1166">
    <cfRule type="expression" dxfId="24" priority="190" stopIfTrue="1">
      <formula>AND(ISBLANK(INDIRECT(Anlyt_LabRefLastCol)),ISBLANK(INDIRECT(Anlyt_LabRefThisCol)))</formula>
    </cfRule>
    <cfRule type="expression" dxfId="2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4FAE-B0A0-476B-8303-B153DF1FD522}">
  <sheetPr codeName="Sheet15"/>
  <dimension ref="A1:BN1231"/>
  <sheetViews>
    <sheetView zoomScale="68" zoomScaleNormal="68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608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5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5" t="s">
        <v>253</v>
      </c>
      <c r="E3" s="157" t="s">
        <v>255</v>
      </c>
      <c r="F3" s="157" t="s">
        <v>259</v>
      </c>
      <c r="G3" s="157" t="s">
        <v>266</v>
      </c>
      <c r="H3" s="15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103</v>
      </c>
      <c r="E4" s="11" t="s">
        <v>104</v>
      </c>
      <c r="F4" s="11" t="s">
        <v>104</v>
      </c>
      <c r="G4" s="11" t="s">
        <v>103</v>
      </c>
      <c r="H4" s="15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26"/>
      <c r="H5" s="15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16">
        <v>30</v>
      </c>
      <c r="E6" s="216">
        <v>30</v>
      </c>
      <c r="F6" s="216">
        <v>27.39</v>
      </c>
      <c r="G6" s="216">
        <v>30</v>
      </c>
      <c r="H6" s="217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>
        <v>1</v>
      </c>
    </row>
    <row r="7" spans="1:66">
      <c r="A7" s="30"/>
      <c r="B7" s="19">
        <v>1</v>
      </c>
      <c r="C7" s="9">
        <v>2</v>
      </c>
      <c r="D7" s="220">
        <v>31</v>
      </c>
      <c r="E7" s="220">
        <v>30</v>
      </c>
      <c r="F7" s="220">
        <v>27.59</v>
      </c>
      <c r="G7" s="220">
        <v>30</v>
      </c>
      <c r="H7" s="217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>
        <v>1</v>
      </c>
    </row>
    <row r="8" spans="1:66">
      <c r="A8" s="30"/>
      <c r="B8" s="19">
        <v>1</v>
      </c>
      <c r="C8" s="9">
        <v>3</v>
      </c>
      <c r="D8" s="220">
        <v>29</v>
      </c>
      <c r="E8" s="220">
        <v>31</v>
      </c>
      <c r="F8" s="220">
        <v>27.64</v>
      </c>
      <c r="G8" s="220">
        <v>30</v>
      </c>
      <c r="H8" s="217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9">
        <v>16</v>
      </c>
    </row>
    <row r="9" spans="1:66">
      <c r="A9" s="30"/>
      <c r="B9" s="19">
        <v>1</v>
      </c>
      <c r="C9" s="9">
        <v>4</v>
      </c>
      <c r="D9" s="220">
        <v>29</v>
      </c>
      <c r="E9" s="220">
        <v>32</v>
      </c>
      <c r="F9" s="220">
        <v>27.05</v>
      </c>
      <c r="G9" s="220">
        <v>31</v>
      </c>
      <c r="H9" s="217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9">
        <v>29.5379166666667</v>
      </c>
      <c r="BN9" s="28"/>
    </row>
    <row r="10" spans="1:66">
      <c r="A10" s="30"/>
      <c r="B10" s="19">
        <v>1</v>
      </c>
      <c r="C10" s="9">
        <v>5</v>
      </c>
      <c r="D10" s="220">
        <v>31</v>
      </c>
      <c r="E10" s="220">
        <v>29</v>
      </c>
      <c r="F10" s="220">
        <v>27.25</v>
      </c>
      <c r="G10" s="220">
        <v>30</v>
      </c>
      <c r="H10" s="217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9">
        <v>18</v>
      </c>
    </row>
    <row r="11" spans="1:66">
      <c r="A11" s="30"/>
      <c r="B11" s="19">
        <v>1</v>
      </c>
      <c r="C11" s="9">
        <v>6</v>
      </c>
      <c r="D11" s="220">
        <v>30</v>
      </c>
      <c r="E11" s="220">
        <v>32</v>
      </c>
      <c r="F11" s="220">
        <v>26.99</v>
      </c>
      <c r="G11" s="220">
        <v>30</v>
      </c>
      <c r="H11" s="217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21"/>
    </row>
    <row r="12" spans="1:66">
      <c r="A12" s="30"/>
      <c r="B12" s="20" t="s">
        <v>237</v>
      </c>
      <c r="C12" s="12"/>
      <c r="D12" s="222">
        <v>30</v>
      </c>
      <c r="E12" s="222">
        <v>30.666666666666668</v>
      </c>
      <c r="F12" s="222">
        <v>27.318333333333339</v>
      </c>
      <c r="G12" s="222">
        <v>30.166666666666668</v>
      </c>
      <c r="H12" s="217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21"/>
    </row>
    <row r="13" spans="1:66">
      <c r="A13" s="30"/>
      <c r="B13" s="3" t="s">
        <v>238</v>
      </c>
      <c r="C13" s="29"/>
      <c r="D13" s="220">
        <v>30</v>
      </c>
      <c r="E13" s="220">
        <v>30.5</v>
      </c>
      <c r="F13" s="220">
        <v>27.32</v>
      </c>
      <c r="G13" s="220">
        <v>30</v>
      </c>
      <c r="H13" s="217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21"/>
    </row>
    <row r="14" spans="1:66">
      <c r="A14" s="30"/>
      <c r="B14" s="3" t="s">
        <v>239</v>
      </c>
      <c r="C14" s="29"/>
      <c r="D14" s="220">
        <v>0.89442719099991586</v>
      </c>
      <c r="E14" s="220">
        <v>1.2110601416389968</v>
      </c>
      <c r="F14" s="220">
        <v>0.27088127780757909</v>
      </c>
      <c r="G14" s="220">
        <v>0.40824829046386296</v>
      </c>
      <c r="H14" s="217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21"/>
    </row>
    <row r="15" spans="1:66">
      <c r="A15" s="30"/>
      <c r="B15" s="3" t="s">
        <v>87</v>
      </c>
      <c r="C15" s="29"/>
      <c r="D15" s="13">
        <v>2.9814239699997195E-2</v>
      </c>
      <c r="E15" s="13">
        <v>3.9491091575184677E-2</v>
      </c>
      <c r="F15" s="13">
        <v>9.9157322118569591E-3</v>
      </c>
      <c r="G15" s="13">
        <v>1.3533092501564517E-2</v>
      </c>
      <c r="H15" s="15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1.5643734747710081E-2</v>
      </c>
      <c r="E16" s="13">
        <v>3.821359551988146E-2</v>
      </c>
      <c r="F16" s="13">
        <v>-7.5143530208348852E-2</v>
      </c>
      <c r="G16" s="13">
        <v>2.1286199940752981E-2</v>
      </c>
      <c r="H16" s="15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>
        <v>0.17</v>
      </c>
      <c r="E17" s="45">
        <v>1.18</v>
      </c>
      <c r="F17" s="45">
        <v>5.59</v>
      </c>
      <c r="G17" s="45">
        <v>0.17</v>
      </c>
      <c r="H17" s="15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BM18" s="55"/>
    </row>
    <row r="19" spans="1:65" ht="15">
      <c r="B19" s="8" t="s">
        <v>609</v>
      </c>
      <c r="BM19" s="28" t="s">
        <v>67</v>
      </c>
    </row>
    <row r="20" spans="1:65" ht="15">
      <c r="A20" s="25" t="s">
        <v>48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5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5" t="s">
        <v>244</v>
      </c>
      <c r="E21" s="157" t="s">
        <v>245</v>
      </c>
      <c r="F21" s="157" t="s">
        <v>246</v>
      </c>
      <c r="G21" s="157" t="s">
        <v>247</v>
      </c>
      <c r="H21" s="157" t="s">
        <v>248</v>
      </c>
      <c r="I21" s="157" t="s">
        <v>249</v>
      </c>
      <c r="J21" s="157" t="s">
        <v>250</v>
      </c>
      <c r="K21" s="157" t="s">
        <v>251</v>
      </c>
      <c r="L21" s="157" t="s">
        <v>252</v>
      </c>
      <c r="M21" s="157" t="s">
        <v>253</v>
      </c>
      <c r="N21" s="157" t="s">
        <v>254</v>
      </c>
      <c r="O21" s="157" t="s">
        <v>255</v>
      </c>
      <c r="P21" s="157" t="s">
        <v>256</v>
      </c>
      <c r="Q21" s="157" t="s">
        <v>258</v>
      </c>
      <c r="R21" s="157" t="s">
        <v>259</v>
      </c>
      <c r="S21" s="157" t="s">
        <v>260</v>
      </c>
      <c r="T21" s="157" t="s">
        <v>263</v>
      </c>
      <c r="U21" s="157" t="s">
        <v>265</v>
      </c>
      <c r="V21" s="157" t="s">
        <v>266</v>
      </c>
      <c r="W21" s="157" t="s">
        <v>268</v>
      </c>
      <c r="X21" s="157" t="s">
        <v>269</v>
      </c>
      <c r="Y21" s="157" t="s">
        <v>270</v>
      </c>
      <c r="Z21" s="15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334</v>
      </c>
      <c r="E22" s="11" t="s">
        <v>334</v>
      </c>
      <c r="F22" s="11" t="s">
        <v>104</v>
      </c>
      <c r="G22" s="11" t="s">
        <v>104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334</v>
      </c>
      <c r="M22" s="11" t="s">
        <v>104</v>
      </c>
      <c r="N22" s="11" t="s">
        <v>104</v>
      </c>
      <c r="O22" s="11" t="s">
        <v>104</v>
      </c>
      <c r="P22" s="11" t="s">
        <v>334</v>
      </c>
      <c r="Q22" s="11" t="s">
        <v>104</v>
      </c>
      <c r="R22" s="11" t="s">
        <v>104</v>
      </c>
      <c r="S22" s="11" t="s">
        <v>334</v>
      </c>
      <c r="T22" s="11" t="s">
        <v>103</v>
      </c>
      <c r="U22" s="11" t="s">
        <v>104</v>
      </c>
      <c r="V22" s="11" t="s">
        <v>104</v>
      </c>
      <c r="W22" s="11" t="s">
        <v>104</v>
      </c>
      <c r="X22" s="11" t="s">
        <v>104</v>
      </c>
      <c r="Y22" s="11" t="s">
        <v>104</v>
      </c>
      <c r="Z22" s="15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5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151">
        <v>6.83</v>
      </c>
      <c r="E24" s="22">
        <v>5.99</v>
      </c>
      <c r="F24" s="22">
        <v>6.21</v>
      </c>
      <c r="G24" s="22">
        <v>5.9539999999999997</v>
      </c>
      <c r="H24" s="22">
        <v>6.0330000000000004</v>
      </c>
      <c r="I24" s="22">
        <v>6.2190000000000003</v>
      </c>
      <c r="J24" s="22">
        <v>6.1660000000000004</v>
      </c>
      <c r="K24" s="22">
        <v>5.98</v>
      </c>
      <c r="L24" s="22">
        <v>6.17</v>
      </c>
      <c r="M24" s="22">
        <v>6.16</v>
      </c>
      <c r="N24" s="22">
        <v>6.04</v>
      </c>
      <c r="O24" s="22">
        <v>5.81</v>
      </c>
      <c r="P24" s="22">
        <v>5.7383651215868277</v>
      </c>
      <c r="Q24" s="22">
        <v>6.259586428449154</v>
      </c>
      <c r="R24" s="151">
        <v>5.63</v>
      </c>
      <c r="S24" s="22">
        <v>6.3</v>
      </c>
      <c r="T24" s="151">
        <v>6.7134</v>
      </c>
      <c r="U24" s="22">
        <v>5.9484599999999999</v>
      </c>
      <c r="V24" s="22">
        <v>6.02</v>
      </c>
      <c r="W24" s="22">
        <v>5.95</v>
      </c>
      <c r="X24" s="22">
        <v>5.93</v>
      </c>
      <c r="Y24" s="22">
        <v>6.05</v>
      </c>
      <c r="Z24" s="15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54">
        <v>6.8000000000000007</v>
      </c>
      <c r="E25" s="11">
        <v>6.02</v>
      </c>
      <c r="F25" s="11">
        <v>6.11</v>
      </c>
      <c r="G25" s="11">
        <v>6.0330000000000004</v>
      </c>
      <c r="H25" s="11">
        <v>6.0860000000000003</v>
      </c>
      <c r="I25" s="11">
        <v>5.98</v>
      </c>
      <c r="J25" s="11">
        <v>6.2720000000000002</v>
      </c>
      <c r="K25" s="11">
        <v>5.9009999999999998</v>
      </c>
      <c r="L25" s="11">
        <v>6.19</v>
      </c>
      <c r="M25" s="11">
        <v>6.13</v>
      </c>
      <c r="N25" s="11">
        <v>5.99</v>
      </c>
      <c r="O25" s="11">
        <v>5.94</v>
      </c>
      <c r="P25" s="11">
        <v>5.9048068890206107</v>
      </c>
      <c r="Q25" s="11">
        <v>6.3418608965564243</v>
      </c>
      <c r="R25" s="154">
        <v>5.75</v>
      </c>
      <c r="S25" s="11">
        <v>6.22</v>
      </c>
      <c r="T25" s="154">
        <v>6.0076999999999998</v>
      </c>
      <c r="U25" s="11">
        <v>6.0472099999999998</v>
      </c>
      <c r="V25" s="11">
        <v>6.16</v>
      </c>
      <c r="W25" s="11">
        <v>5.93</v>
      </c>
      <c r="X25" s="11">
        <v>5.97</v>
      </c>
      <c r="Y25" s="11">
        <v>6.09</v>
      </c>
      <c r="Z25" s="15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54">
        <v>6.8600000000000012</v>
      </c>
      <c r="E26" s="11">
        <v>6.09</v>
      </c>
      <c r="F26" s="11">
        <v>6.05</v>
      </c>
      <c r="G26" s="11">
        <v>5.9539999999999997</v>
      </c>
      <c r="H26" s="11">
        <v>6.06</v>
      </c>
      <c r="I26" s="11">
        <v>6.0330000000000004</v>
      </c>
      <c r="J26" s="11">
        <v>6.1660000000000004</v>
      </c>
      <c r="K26" s="11">
        <v>5.9269999999999996</v>
      </c>
      <c r="L26" s="11">
        <v>6.19</v>
      </c>
      <c r="M26" s="11">
        <v>6.08</v>
      </c>
      <c r="N26" s="11">
        <v>6.03</v>
      </c>
      <c r="O26" s="11">
        <v>6.18</v>
      </c>
      <c r="P26" s="11">
        <v>5.9566988801753684</v>
      </c>
      <c r="Q26" s="11">
        <v>6.1375185019004554</v>
      </c>
      <c r="R26" s="154">
        <v>5.6</v>
      </c>
      <c r="S26" s="11">
        <v>6.2700000000000005</v>
      </c>
      <c r="T26" s="154">
        <v>6.6032999999999991</v>
      </c>
      <c r="U26" s="11">
        <v>6.0714499999999996</v>
      </c>
      <c r="V26" s="11">
        <v>6.19</v>
      </c>
      <c r="W26" s="11">
        <v>5.91</v>
      </c>
      <c r="X26" s="11">
        <v>6.01</v>
      </c>
      <c r="Y26" s="11">
        <v>6.08</v>
      </c>
      <c r="Z26" s="158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54">
        <v>6.8499999999999988</v>
      </c>
      <c r="E27" s="11">
        <v>6</v>
      </c>
      <c r="F27" s="11">
        <v>6.05</v>
      </c>
      <c r="G27" s="11">
        <v>5.98</v>
      </c>
      <c r="H27" s="11">
        <v>6.0330000000000004</v>
      </c>
      <c r="I27" s="11">
        <v>6.1390000000000002</v>
      </c>
      <c r="J27" s="11">
        <v>6.06</v>
      </c>
      <c r="K27" s="11">
        <v>5.8220000000000001</v>
      </c>
      <c r="L27" s="11">
        <v>6.24</v>
      </c>
      <c r="M27" s="11">
        <v>6.03</v>
      </c>
      <c r="N27" s="11">
        <v>5.91</v>
      </c>
      <c r="O27" s="153">
        <v>5.48</v>
      </c>
      <c r="P27" s="11">
        <v>5.9167928619786183</v>
      </c>
      <c r="Q27" s="11">
        <v>6.0949791360234569</v>
      </c>
      <c r="R27" s="154">
        <v>5.72</v>
      </c>
      <c r="S27" s="11">
        <v>6.2700000000000005</v>
      </c>
      <c r="T27" s="154">
        <v>6.2742999999999993</v>
      </c>
      <c r="U27" s="11">
        <v>5.9340300000000008</v>
      </c>
      <c r="V27" s="11">
        <v>6.18</v>
      </c>
      <c r="W27" s="11">
        <v>5.97</v>
      </c>
      <c r="X27" s="11">
        <v>6</v>
      </c>
      <c r="Y27" s="11">
        <v>6.09</v>
      </c>
      <c r="Z27" s="158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6.059521539058526</v>
      </c>
    </row>
    <row r="28" spans="1:65">
      <c r="A28" s="30"/>
      <c r="B28" s="19">
        <v>1</v>
      </c>
      <c r="C28" s="9">
        <v>5</v>
      </c>
      <c r="D28" s="154">
        <v>6.83</v>
      </c>
      <c r="E28" s="11">
        <v>6.05</v>
      </c>
      <c r="F28" s="11">
        <v>6.19</v>
      </c>
      <c r="G28" s="11">
        <v>5.98</v>
      </c>
      <c r="H28" s="11">
        <v>5.98</v>
      </c>
      <c r="I28" s="11">
        <v>6.1390000000000002</v>
      </c>
      <c r="J28" s="11">
        <v>6.1130000000000004</v>
      </c>
      <c r="K28" s="11">
        <v>6.0069999999999997</v>
      </c>
      <c r="L28" s="11">
        <v>6.19</v>
      </c>
      <c r="M28" s="11">
        <v>6.17</v>
      </c>
      <c r="N28" s="11">
        <v>6</v>
      </c>
      <c r="O28" s="11">
        <v>5.94</v>
      </c>
      <c r="P28" s="11">
        <v>5.8891852898302224</v>
      </c>
      <c r="Q28" s="11">
        <v>6.4493189186901283</v>
      </c>
      <c r="R28" s="154">
        <v>5.7</v>
      </c>
      <c r="S28" s="11">
        <v>6.21</v>
      </c>
      <c r="T28" s="154">
        <v>6.5122</v>
      </c>
      <c r="U28" s="11">
        <v>6.0722100000000001</v>
      </c>
      <c r="V28" s="11">
        <v>6.13</v>
      </c>
      <c r="W28" s="11">
        <v>5.9</v>
      </c>
      <c r="X28" s="11">
        <v>5.95</v>
      </c>
      <c r="Y28" s="11">
        <v>6.13</v>
      </c>
      <c r="Z28" s="158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120</v>
      </c>
    </row>
    <row r="29" spans="1:65">
      <c r="A29" s="30"/>
      <c r="B29" s="19">
        <v>1</v>
      </c>
      <c r="C29" s="9">
        <v>6</v>
      </c>
      <c r="D29" s="154">
        <v>6.81</v>
      </c>
      <c r="E29" s="11">
        <v>6.08</v>
      </c>
      <c r="F29" s="11">
        <v>6.08</v>
      </c>
      <c r="G29" s="11">
        <v>6.0069999999999997</v>
      </c>
      <c r="H29" s="11">
        <v>6.0069999999999997</v>
      </c>
      <c r="I29" s="11">
        <v>5.8220000000000001</v>
      </c>
      <c r="J29" s="11">
        <v>6.1130000000000004</v>
      </c>
      <c r="K29" s="11">
        <v>5.9269999999999996</v>
      </c>
      <c r="L29" s="11">
        <v>6.13</v>
      </c>
      <c r="M29" s="11">
        <v>6.11</v>
      </c>
      <c r="N29" s="11">
        <v>5.97</v>
      </c>
      <c r="O29" s="11">
        <v>6.1</v>
      </c>
      <c r="P29" s="11">
        <v>5.8887432398318529</v>
      </c>
      <c r="Q29" s="153">
        <v>6.4788007042299522</v>
      </c>
      <c r="R29" s="154">
        <v>5.74</v>
      </c>
      <c r="S29" s="11">
        <v>6.2</v>
      </c>
      <c r="T29" s="154">
        <v>6.6349000000000009</v>
      </c>
      <c r="U29" s="11">
        <v>6.0291699999999997</v>
      </c>
      <c r="V29" s="11">
        <v>6.09</v>
      </c>
      <c r="W29" s="11">
        <v>5.9</v>
      </c>
      <c r="X29" s="11">
        <v>6.02</v>
      </c>
      <c r="Y29" s="11">
        <v>6.22</v>
      </c>
      <c r="Z29" s="158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237</v>
      </c>
      <c r="C30" s="12"/>
      <c r="D30" s="23">
        <v>6.830000000000001</v>
      </c>
      <c r="E30" s="23">
        <v>6.038333333333334</v>
      </c>
      <c r="F30" s="23">
        <v>6.1150000000000011</v>
      </c>
      <c r="G30" s="23">
        <v>5.9846666666666666</v>
      </c>
      <c r="H30" s="23">
        <v>6.0331666666666663</v>
      </c>
      <c r="I30" s="23">
        <v>6.0553333333333335</v>
      </c>
      <c r="J30" s="23">
        <v>6.1483333333333334</v>
      </c>
      <c r="K30" s="23">
        <v>5.9273333333333333</v>
      </c>
      <c r="L30" s="23">
        <v>6.1849999999999996</v>
      </c>
      <c r="M30" s="23">
        <v>6.1133333333333333</v>
      </c>
      <c r="N30" s="23">
        <v>5.9900000000000011</v>
      </c>
      <c r="O30" s="23">
        <v>5.9083333333333341</v>
      </c>
      <c r="P30" s="23">
        <v>5.8824320470705835</v>
      </c>
      <c r="Q30" s="23">
        <v>6.2936774309749284</v>
      </c>
      <c r="R30" s="23">
        <v>5.6899999999999986</v>
      </c>
      <c r="S30" s="23">
        <v>6.2450000000000001</v>
      </c>
      <c r="T30" s="23">
        <v>6.4576333333333338</v>
      </c>
      <c r="U30" s="23">
        <v>6.0170883333333336</v>
      </c>
      <c r="V30" s="23">
        <v>6.128333333333333</v>
      </c>
      <c r="W30" s="23">
        <v>5.9266666666666659</v>
      </c>
      <c r="X30" s="23">
        <v>5.9799999999999995</v>
      </c>
      <c r="Y30" s="23">
        <v>6.1099999999999994</v>
      </c>
      <c r="Z30" s="158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238</v>
      </c>
      <c r="C31" s="29"/>
      <c r="D31" s="11">
        <v>6.83</v>
      </c>
      <c r="E31" s="11">
        <v>6.0350000000000001</v>
      </c>
      <c r="F31" s="11">
        <v>6.0950000000000006</v>
      </c>
      <c r="G31" s="11">
        <v>5.98</v>
      </c>
      <c r="H31" s="11">
        <v>6.0330000000000004</v>
      </c>
      <c r="I31" s="11">
        <v>6.0860000000000003</v>
      </c>
      <c r="J31" s="11">
        <v>6.1395</v>
      </c>
      <c r="K31" s="11">
        <v>5.9269999999999996</v>
      </c>
      <c r="L31" s="11">
        <v>6.19</v>
      </c>
      <c r="M31" s="11">
        <v>6.12</v>
      </c>
      <c r="N31" s="11">
        <v>5.9950000000000001</v>
      </c>
      <c r="O31" s="11">
        <v>5.94</v>
      </c>
      <c r="P31" s="11">
        <v>5.8969960894254161</v>
      </c>
      <c r="Q31" s="11">
        <v>6.3007236625027891</v>
      </c>
      <c r="R31" s="11">
        <v>5.71</v>
      </c>
      <c r="S31" s="11">
        <v>6.2450000000000001</v>
      </c>
      <c r="T31" s="11">
        <v>6.5577499999999995</v>
      </c>
      <c r="U31" s="11">
        <v>6.0381900000000002</v>
      </c>
      <c r="V31" s="11">
        <v>6.1449999999999996</v>
      </c>
      <c r="W31" s="11">
        <v>5.92</v>
      </c>
      <c r="X31" s="11">
        <v>5.9849999999999994</v>
      </c>
      <c r="Y31" s="11">
        <v>6.09</v>
      </c>
      <c r="Z31" s="15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239</v>
      </c>
      <c r="C32" s="29"/>
      <c r="D32" s="24">
        <v>2.280350850198274E-2</v>
      </c>
      <c r="E32" s="24">
        <v>4.1673332800085276E-2</v>
      </c>
      <c r="F32" s="24">
        <v>6.9785385289471744E-2</v>
      </c>
      <c r="G32" s="24">
        <v>3.085233648634534E-2</v>
      </c>
      <c r="H32" s="24">
        <v>3.7477548834824605E-2</v>
      </c>
      <c r="I32" s="24">
        <v>0.14241161001360345</v>
      </c>
      <c r="J32" s="24">
        <v>7.2411785412781288E-2</v>
      </c>
      <c r="K32" s="24">
        <v>6.4667353948237777E-2</v>
      </c>
      <c r="L32" s="24">
        <v>3.5637059362411058E-2</v>
      </c>
      <c r="M32" s="24">
        <v>5.2408650685422706E-2</v>
      </c>
      <c r="N32" s="24">
        <v>4.6904157598234318E-2</v>
      </c>
      <c r="O32" s="24">
        <v>0.24725829948995962</v>
      </c>
      <c r="P32" s="24">
        <v>7.4883346764189798E-2</v>
      </c>
      <c r="Q32" s="24">
        <v>0.15864763808756735</v>
      </c>
      <c r="R32" s="24">
        <v>6.131883886702371E-2</v>
      </c>
      <c r="S32" s="24">
        <v>4.0373258476372763E-2</v>
      </c>
      <c r="T32" s="24">
        <v>0.26724051838496865</v>
      </c>
      <c r="U32" s="24">
        <v>6.1082575720631103E-2</v>
      </c>
      <c r="V32" s="24">
        <v>6.431692364119021E-2</v>
      </c>
      <c r="W32" s="24">
        <v>2.8751811537130231E-2</v>
      </c>
      <c r="X32" s="24">
        <v>3.5777087639996569E-2</v>
      </c>
      <c r="Y32" s="24">
        <v>5.966573556070514E-2</v>
      </c>
      <c r="Z32" s="223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56"/>
    </row>
    <row r="33" spans="1:65">
      <c r="A33" s="30"/>
      <c r="B33" s="3" t="s">
        <v>87</v>
      </c>
      <c r="C33" s="29"/>
      <c r="D33" s="13">
        <v>3.338727452706111E-3</v>
      </c>
      <c r="E33" s="13">
        <v>6.9014627877590842E-3</v>
      </c>
      <c r="F33" s="13">
        <v>1.1412164397297093E-2</v>
      </c>
      <c r="G33" s="13">
        <v>5.1552305591531702E-3</v>
      </c>
      <c r="H33" s="13">
        <v>6.2119200256622459E-3</v>
      </c>
      <c r="I33" s="13">
        <v>2.3518376639921301E-2</v>
      </c>
      <c r="J33" s="13">
        <v>1.1777465776001294E-2</v>
      </c>
      <c r="K33" s="13">
        <v>1.0910024847863757E-2</v>
      </c>
      <c r="L33" s="13">
        <v>5.7618527667600743E-3</v>
      </c>
      <c r="M33" s="13">
        <v>8.5728436235696908E-3</v>
      </c>
      <c r="N33" s="13">
        <v>7.8304102835115713E-3</v>
      </c>
      <c r="O33" s="13">
        <v>4.1849077487722354E-2</v>
      </c>
      <c r="P33" s="13">
        <v>1.2729997756876981E-2</v>
      </c>
      <c r="Q33" s="13">
        <v>2.5207462541179504E-2</v>
      </c>
      <c r="R33" s="13">
        <v>1.0776597340425962E-2</v>
      </c>
      <c r="S33" s="13">
        <v>6.464893270836311E-3</v>
      </c>
      <c r="T33" s="13">
        <v>4.1383662495284954E-2</v>
      </c>
      <c r="U33" s="13">
        <v>1.0151517201807923E-2</v>
      </c>
      <c r="V33" s="13">
        <v>1.0495010656707677E-2</v>
      </c>
      <c r="W33" s="13">
        <v>4.8512617891670815E-3</v>
      </c>
      <c r="X33" s="13">
        <v>5.9827905752502632E-3</v>
      </c>
      <c r="Y33" s="13">
        <v>9.7652595025704003E-3</v>
      </c>
      <c r="Z33" s="15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240</v>
      </c>
      <c r="C34" s="29"/>
      <c r="D34" s="13">
        <v>0.12715169935037229</v>
      </c>
      <c r="E34" s="13">
        <v>-3.4966796616889839E-3</v>
      </c>
      <c r="F34" s="13">
        <v>9.1555844110580153E-3</v>
      </c>
      <c r="G34" s="13">
        <v>-1.2353264512611983E-2</v>
      </c>
      <c r="H34" s="13">
        <v>-4.3493322405045998E-3</v>
      </c>
      <c r="I34" s="13">
        <v>-6.9117762816683914E-4</v>
      </c>
      <c r="J34" s="13">
        <v>1.4656568790513136E-2</v>
      </c>
      <c r="K34" s="13">
        <v>-2.1814957645274857E-2</v>
      </c>
      <c r="L34" s="13">
        <v>2.0707651607913879E-2</v>
      </c>
      <c r="M34" s="13">
        <v>8.8805351920850928E-3</v>
      </c>
      <c r="N34" s="13">
        <v>-1.1473107011898964E-2</v>
      </c>
      <c r="O34" s="13">
        <v>-2.4950518741564176E-2</v>
      </c>
      <c r="P34" s="13">
        <v>-2.9224995875739901E-2</v>
      </c>
      <c r="Q34" s="13">
        <v>3.8642637113685874E-2</v>
      </c>
      <c r="R34" s="13">
        <v>-6.0981966426996159E-2</v>
      </c>
      <c r="S34" s="13">
        <v>3.0609423490933318E-2</v>
      </c>
      <c r="T34" s="13">
        <v>6.5700202847478018E-2</v>
      </c>
      <c r="U34" s="13">
        <v>-7.0027320559348238E-3</v>
      </c>
      <c r="V34" s="13">
        <v>1.1355978162840064E-2</v>
      </c>
      <c r="W34" s="13">
        <v>-2.1924977332864137E-2</v>
      </c>
      <c r="X34" s="13">
        <v>-1.3123402325735722E-2</v>
      </c>
      <c r="Y34" s="13">
        <v>8.3304367541394697E-3</v>
      </c>
      <c r="Z34" s="15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241</v>
      </c>
      <c r="C35" s="47"/>
      <c r="D35" s="45">
        <v>5.78</v>
      </c>
      <c r="E35" s="45">
        <v>0.06</v>
      </c>
      <c r="F35" s="45">
        <v>0.5</v>
      </c>
      <c r="G35" s="45">
        <v>0.46</v>
      </c>
      <c r="H35" s="45">
        <v>0.1</v>
      </c>
      <c r="I35" s="45">
        <v>0.06</v>
      </c>
      <c r="J35" s="45">
        <v>0.75</v>
      </c>
      <c r="K35" s="45">
        <v>0.88</v>
      </c>
      <c r="L35" s="45">
        <v>1.02</v>
      </c>
      <c r="M35" s="45">
        <v>0.49</v>
      </c>
      <c r="N35" s="45">
        <v>0.42</v>
      </c>
      <c r="O35" s="45">
        <v>1.02</v>
      </c>
      <c r="P35" s="45">
        <v>1.21</v>
      </c>
      <c r="Q35" s="45">
        <v>1.82</v>
      </c>
      <c r="R35" s="45">
        <v>2.64</v>
      </c>
      <c r="S35" s="45">
        <v>1.46</v>
      </c>
      <c r="T35" s="45">
        <v>3.03</v>
      </c>
      <c r="U35" s="45">
        <v>0.22</v>
      </c>
      <c r="V35" s="45">
        <v>0.6</v>
      </c>
      <c r="W35" s="45">
        <v>0.89</v>
      </c>
      <c r="X35" s="45">
        <v>0.49</v>
      </c>
      <c r="Y35" s="45">
        <v>0.47</v>
      </c>
      <c r="Z35" s="15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BM36" s="55"/>
    </row>
    <row r="37" spans="1:65" ht="15">
      <c r="B37" s="8" t="s">
        <v>610</v>
      </c>
      <c r="BM37" s="28" t="s">
        <v>67</v>
      </c>
    </row>
    <row r="38" spans="1:65" ht="15">
      <c r="A38" s="25" t="s">
        <v>7</v>
      </c>
      <c r="B38" s="18" t="s">
        <v>114</v>
      </c>
      <c r="C38" s="15" t="s">
        <v>115</v>
      </c>
      <c r="D38" s="16" t="s">
        <v>233</v>
      </c>
      <c r="E38" s="17" t="s">
        <v>233</v>
      </c>
      <c r="F38" s="17" t="s">
        <v>233</v>
      </c>
      <c r="G38" s="17" t="s">
        <v>233</v>
      </c>
      <c r="H38" s="17" t="s">
        <v>233</v>
      </c>
      <c r="I38" s="17" t="s">
        <v>233</v>
      </c>
      <c r="J38" s="17" t="s">
        <v>233</v>
      </c>
      <c r="K38" s="17" t="s">
        <v>233</v>
      </c>
      <c r="L38" s="17" t="s">
        <v>233</v>
      </c>
      <c r="M38" s="17" t="s">
        <v>233</v>
      </c>
      <c r="N38" s="17" t="s">
        <v>233</v>
      </c>
      <c r="O38" s="17" t="s">
        <v>233</v>
      </c>
      <c r="P38" s="17" t="s">
        <v>233</v>
      </c>
      <c r="Q38" s="17" t="s">
        <v>233</v>
      </c>
      <c r="R38" s="17" t="s">
        <v>233</v>
      </c>
      <c r="S38" s="17" t="s">
        <v>233</v>
      </c>
      <c r="T38" s="17" t="s">
        <v>233</v>
      </c>
      <c r="U38" s="17" t="s">
        <v>233</v>
      </c>
      <c r="V38" s="17" t="s">
        <v>233</v>
      </c>
      <c r="W38" s="17" t="s">
        <v>233</v>
      </c>
      <c r="X38" s="158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55" t="s">
        <v>244</v>
      </c>
      <c r="E39" s="157" t="s">
        <v>245</v>
      </c>
      <c r="F39" s="157" t="s">
        <v>246</v>
      </c>
      <c r="G39" s="157" t="s">
        <v>247</v>
      </c>
      <c r="H39" s="157" t="s">
        <v>248</v>
      </c>
      <c r="I39" s="157" t="s">
        <v>249</v>
      </c>
      <c r="J39" s="157" t="s">
        <v>250</v>
      </c>
      <c r="K39" s="157" t="s">
        <v>251</v>
      </c>
      <c r="L39" s="157" t="s">
        <v>252</v>
      </c>
      <c r="M39" s="157" t="s">
        <v>253</v>
      </c>
      <c r="N39" s="157" t="s">
        <v>254</v>
      </c>
      <c r="O39" s="157" t="s">
        <v>255</v>
      </c>
      <c r="P39" s="157" t="s">
        <v>258</v>
      </c>
      <c r="Q39" s="157" t="s">
        <v>259</v>
      </c>
      <c r="R39" s="157" t="s">
        <v>260</v>
      </c>
      <c r="S39" s="157" t="s">
        <v>266</v>
      </c>
      <c r="T39" s="157" t="s">
        <v>268</v>
      </c>
      <c r="U39" s="157" t="s">
        <v>269</v>
      </c>
      <c r="V39" s="157" t="s">
        <v>270</v>
      </c>
      <c r="W39" s="157" t="s">
        <v>235</v>
      </c>
      <c r="X39" s="158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334</v>
      </c>
      <c r="E40" s="11" t="s">
        <v>334</v>
      </c>
      <c r="F40" s="11" t="s">
        <v>104</v>
      </c>
      <c r="G40" s="11" t="s">
        <v>104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334</v>
      </c>
      <c r="M40" s="11" t="s">
        <v>103</v>
      </c>
      <c r="N40" s="11" t="s">
        <v>104</v>
      </c>
      <c r="O40" s="11" t="s">
        <v>104</v>
      </c>
      <c r="P40" s="11" t="s">
        <v>103</v>
      </c>
      <c r="Q40" s="11" t="s">
        <v>104</v>
      </c>
      <c r="R40" s="11" t="s">
        <v>334</v>
      </c>
      <c r="S40" s="11" t="s">
        <v>103</v>
      </c>
      <c r="T40" s="11" t="s">
        <v>104</v>
      </c>
      <c r="U40" s="11" t="s">
        <v>104</v>
      </c>
      <c r="V40" s="11" t="s">
        <v>104</v>
      </c>
      <c r="W40" s="11" t="s">
        <v>334</v>
      </c>
      <c r="X40" s="158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8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8">
        <v>279</v>
      </c>
      <c r="E42" s="245">
        <v>311</v>
      </c>
      <c r="F42" s="228">
        <v>266</v>
      </c>
      <c r="G42" s="229">
        <v>200</v>
      </c>
      <c r="H42" s="229">
        <v>300</v>
      </c>
      <c r="I42" s="229">
        <v>400</v>
      </c>
      <c r="J42" s="229">
        <v>400</v>
      </c>
      <c r="K42" s="229">
        <v>300</v>
      </c>
      <c r="L42" s="228">
        <v>276</v>
      </c>
      <c r="M42" s="228">
        <v>306</v>
      </c>
      <c r="N42" s="229">
        <v>200</v>
      </c>
      <c r="O42" s="228">
        <v>259</v>
      </c>
      <c r="P42" s="228">
        <v>290.74049713549607</v>
      </c>
      <c r="Q42" s="228">
        <v>247.5</v>
      </c>
      <c r="R42" s="228">
        <v>280</v>
      </c>
      <c r="S42" s="228">
        <v>271</v>
      </c>
      <c r="T42" s="228">
        <v>299</v>
      </c>
      <c r="U42" s="228">
        <v>260</v>
      </c>
      <c r="V42" s="229">
        <v>300</v>
      </c>
      <c r="W42" s="229">
        <v>200</v>
      </c>
      <c r="X42" s="230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2">
        <v>1</v>
      </c>
    </row>
    <row r="43" spans="1:65">
      <c r="A43" s="30"/>
      <c r="B43" s="19">
        <v>1</v>
      </c>
      <c r="C43" s="9">
        <v>2</v>
      </c>
      <c r="D43" s="233">
        <v>281</v>
      </c>
      <c r="E43" s="233">
        <v>280</v>
      </c>
      <c r="F43" s="233">
        <v>280</v>
      </c>
      <c r="G43" s="234">
        <v>200</v>
      </c>
      <c r="H43" s="234">
        <v>300</v>
      </c>
      <c r="I43" s="234">
        <v>300</v>
      </c>
      <c r="J43" s="234">
        <v>300</v>
      </c>
      <c r="K43" s="234">
        <v>400</v>
      </c>
      <c r="L43" s="233">
        <v>268</v>
      </c>
      <c r="M43" s="233">
        <v>303</v>
      </c>
      <c r="N43" s="234">
        <v>300</v>
      </c>
      <c r="O43" s="233">
        <v>263</v>
      </c>
      <c r="P43" s="233">
        <v>272.51252522864672</v>
      </c>
      <c r="Q43" s="233">
        <v>259.5</v>
      </c>
      <c r="R43" s="233">
        <v>290</v>
      </c>
      <c r="S43" s="233">
        <v>277</v>
      </c>
      <c r="T43" s="233">
        <v>300</v>
      </c>
      <c r="U43" s="233">
        <v>260</v>
      </c>
      <c r="V43" s="234">
        <v>300</v>
      </c>
      <c r="W43" s="234">
        <v>300</v>
      </c>
      <c r="X43" s="230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2">
        <v>21</v>
      </c>
    </row>
    <row r="44" spans="1:65">
      <c r="A44" s="30"/>
      <c r="B44" s="19">
        <v>1</v>
      </c>
      <c r="C44" s="9">
        <v>3</v>
      </c>
      <c r="D44" s="233">
        <v>282</v>
      </c>
      <c r="E44" s="233">
        <v>287</v>
      </c>
      <c r="F44" s="233">
        <v>299</v>
      </c>
      <c r="G44" s="234">
        <v>300</v>
      </c>
      <c r="H44" s="234">
        <v>300</v>
      </c>
      <c r="I44" s="234">
        <v>400</v>
      </c>
      <c r="J44" s="234">
        <v>300</v>
      </c>
      <c r="K44" s="234">
        <v>300</v>
      </c>
      <c r="L44" s="233">
        <v>275</v>
      </c>
      <c r="M44" s="233">
        <v>296</v>
      </c>
      <c r="N44" s="234">
        <v>300</v>
      </c>
      <c r="O44" s="233">
        <v>280</v>
      </c>
      <c r="P44" s="233">
        <v>287.77799341027838</v>
      </c>
      <c r="Q44" s="233">
        <v>248</v>
      </c>
      <c r="R44" s="233">
        <v>290</v>
      </c>
      <c r="S44" s="233">
        <v>279</v>
      </c>
      <c r="T44" s="233">
        <v>300</v>
      </c>
      <c r="U44" s="233">
        <v>260</v>
      </c>
      <c r="V44" s="234">
        <v>300</v>
      </c>
      <c r="W44" s="234">
        <v>200</v>
      </c>
      <c r="X44" s="230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2">
        <v>16</v>
      </c>
    </row>
    <row r="45" spans="1:65">
      <c r="A45" s="30"/>
      <c r="B45" s="19">
        <v>1</v>
      </c>
      <c r="C45" s="9">
        <v>4</v>
      </c>
      <c r="D45" s="233">
        <v>278</v>
      </c>
      <c r="E45" s="233">
        <v>272</v>
      </c>
      <c r="F45" s="233">
        <v>252</v>
      </c>
      <c r="G45" s="234">
        <v>300</v>
      </c>
      <c r="H45" s="234">
        <v>300</v>
      </c>
      <c r="I45" s="234">
        <v>400</v>
      </c>
      <c r="J45" s="234">
        <v>300</v>
      </c>
      <c r="K45" s="234">
        <v>300</v>
      </c>
      <c r="L45" s="233">
        <v>269</v>
      </c>
      <c r="M45" s="233">
        <v>293</v>
      </c>
      <c r="N45" s="234">
        <v>300</v>
      </c>
      <c r="O45" s="233">
        <v>246.00000000000003</v>
      </c>
      <c r="P45" s="233">
        <v>295.2089841918791</v>
      </c>
      <c r="Q45" s="233">
        <v>248.10000000000002</v>
      </c>
      <c r="R45" s="233">
        <v>290</v>
      </c>
      <c r="S45" s="233">
        <v>278</v>
      </c>
      <c r="T45" s="233">
        <v>300</v>
      </c>
      <c r="U45" s="235">
        <v>290</v>
      </c>
      <c r="V45" s="234">
        <v>300</v>
      </c>
      <c r="W45" s="234">
        <v>200</v>
      </c>
      <c r="X45" s="230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2">
        <v>277.68543508394009</v>
      </c>
    </row>
    <row r="46" spans="1:65">
      <c r="A46" s="30"/>
      <c r="B46" s="19">
        <v>1</v>
      </c>
      <c r="C46" s="9">
        <v>5</v>
      </c>
      <c r="D46" s="233">
        <v>278</v>
      </c>
      <c r="E46" s="233">
        <v>279</v>
      </c>
      <c r="F46" s="233">
        <v>257</v>
      </c>
      <c r="G46" s="234">
        <v>300</v>
      </c>
      <c r="H46" s="234">
        <v>300</v>
      </c>
      <c r="I46" s="234">
        <v>400</v>
      </c>
      <c r="J46" s="234">
        <v>400</v>
      </c>
      <c r="K46" s="234">
        <v>400</v>
      </c>
      <c r="L46" s="233">
        <v>271</v>
      </c>
      <c r="M46" s="233">
        <v>300</v>
      </c>
      <c r="N46" s="234">
        <v>300</v>
      </c>
      <c r="O46" s="233">
        <v>272</v>
      </c>
      <c r="P46" s="233">
        <v>303.62034275420962</v>
      </c>
      <c r="Q46" s="233">
        <v>257.10000000000002</v>
      </c>
      <c r="R46" s="233">
        <v>280</v>
      </c>
      <c r="S46" s="233">
        <v>272</v>
      </c>
      <c r="T46" s="233">
        <v>300</v>
      </c>
      <c r="U46" s="233">
        <v>260</v>
      </c>
      <c r="V46" s="234">
        <v>300</v>
      </c>
      <c r="W46" s="234">
        <v>300</v>
      </c>
      <c r="X46" s="230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2">
        <v>121</v>
      </c>
    </row>
    <row r="47" spans="1:65">
      <c r="A47" s="30"/>
      <c r="B47" s="19">
        <v>1</v>
      </c>
      <c r="C47" s="9">
        <v>6</v>
      </c>
      <c r="D47" s="233">
        <v>283</v>
      </c>
      <c r="E47" s="233">
        <v>283</v>
      </c>
      <c r="F47" s="233">
        <v>268</v>
      </c>
      <c r="G47" s="234">
        <v>200</v>
      </c>
      <c r="H47" s="234">
        <v>300</v>
      </c>
      <c r="I47" s="234">
        <v>400</v>
      </c>
      <c r="J47" s="234">
        <v>300</v>
      </c>
      <c r="K47" s="234">
        <v>400</v>
      </c>
      <c r="L47" s="233">
        <v>277</v>
      </c>
      <c r="M47" s="233">
        <v>306</v>
      </c>
      <c r="N47" s="234">
        <v>300</v>
      </c>
      <c r="O47" s="233">
        <v>276</v>
      </c>
      <c r="P47" s="233">
        <v>273.79098332317784</v>
      </c>
      <c r="Q47" s="233">
        <v>258.3</v>
      </c>
      <c r="R47" s="233">
        <v>290</v>
      </c>
      <c r="S47" s="233">
        <v>266</v>
      </c>
      <c r="T47" s="233">
        <v>297</v>
      </c>
      <c r="U47" s="233">
        <v>270</v>
      </c>
      <c r="V47" s="234">
        <v>300</v>
      </c>
      <c r="W47" s="234">
        <v>200</v>
      </c>
      <c r="X47" s="230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6"/>
    </row>
    <row r="48" spans="1:65">
      <c r="A48" s="30"/>
      <c r="B48" s="20" t="s">
        <v>237</v>
      </c>
      <c r="C48" s="12"/>
      <c r="D48" s="237">
        <v>280.16666666666669</v>
      </c>
      <c r="E48" s="237">
        <v>285.33333333333331</v>
      </c>
      <c r="F48" s="237">
        <v>270.33333333333331</v>
      </c>
      <c r="G48" s="237">
        <v>250</v>
      </c>
      <c r="H48" s="237">
        <v>300</v>
      </c>
      <c r="I48" s="237">
        <v>383.33333333333331</v>
      </c>
      <c r="J48" s="237">
        <v>333.33333333333331</v>
      </c>
      <c r="K48" s="237">
        <v>350</v>
      </c>
      <c r="L48" s="237">
        <v>272.66666666666669</v>
      </c>
      <c r="M48" s="237">
        <v>300.66666666666669</v>
      </c>
      <c r="N48" s="237">
        <v>283.33333333333331</v>
      </c>
      <c r="O48" s="237">
        <v>266</v>
      </c>
      <c r="P48" s="237">
        <v>287.27522100728129</v>
      </c>
      <c r="Q48" s="237">
        <v>253.08333333333334</v>
      </c>
      <c r="R48" s="237">
        <v>286.66666666666669</v>
      </c>
      <c r="S48" s="237">
        <v>273.83333333333331</v>
      </c>
      <c r="T48" s="237">
        <v>299.33333333333331</v>
      </c>
      <c r="U48" s="237">
        <v>266.66666666666669</v>
      </c>
      <c r="V48" s="237">
        <v>300</v>
      </c>
      <c r="W48" s="237">
        <v>233.33333333333334</v>
      </c>
      <c r="X48" s="230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6"/>
    </row>
    <row r="49" spans="1:65">
      <c r="A49" s="30"/>
      <c r="B49" s="3" t="s">
        <v>238</v>
      </c>
      <c r="C49" s="29"/>
      <c r="D49" s="233">
        <v>280</v>
      </c>
      <c r="E49" s="233">
        <v>281.5</v>
      </c>
      <c r="F49" s="233">
        <v>267</v>
      </c>
      <c r="G49" s="233">
        <v>250</v>
      </c>
      <c r="H49" s="233">
        <v>300</v>
      </c>
      <c r="I49" s="233">
        <v>400</v>
      </c>
      <c r="J49" s="233">
        <v>300</v>
      </c>
      <c r="K49" s="233">
        <v>350</v>
      </c>
      <c r="L49" s="233">
        <v>273</v>
      </c>
      <c r="M49" s="233">
        <v>301.5</v>
      </c>
      <c r="N49" s="233">
        <v>300</v>
      </c>
      <c r="O49" s="233">
        <v>267.5</v>
      </c>
      <c r="P49" s="233">
        <v>289.25924527288726</v>
      </c>
      <c r="Q49" s="233">
        <v>252.60000000000002</v>
      </c>
      <c r="R49" s="233">
        <v>290</v>
      </c>
      <c r="S49" s="233">
        <v>274.5</v>
      </c>
      <c r="T49" s="233">
        <v>300</v>
      </c>
      <c r="U49" s="233">
        <v>260</v>
      </c>
      <c r="V49" s="233">
        <v>300</v>
      </c>
      <c r="W49" s="233">
        <v>200</v>
      </c>
      <c r="X49" s="230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6"/>
    </row>
    <row r="50" spans="1:65">
      <c r="A50" s="30"/>
      <c r="B50" s="3" t="s">
        <v>239</v>
      </c>
      <c r="C50" s="29"/>
      <c r="D50" s="233">
        <v>2.1369760566432809</v>
      </c>
      <c r="E50" s="233">
        <v>13.515423288475528</v>
      </c>
      <c r="F50" s="233">
        <v>17.048949136725895</v>
      </c>
      <c r="G50" s="233">
        <v>54.772255750516614</v>
      </c>
      <c r="H50" s="233">
        <v>0</v>
      </c>
      <c r="I50" s="233">
        <v>40.824829046386306</v>
      </c>
      <c r="J50" s="233">
        <v>51.6397779494323</v>
      </c>
      <c r="K50" s="233">
        <v>54.772255750516614</v>
      </c>
      <c r="L50" s="233">
        <v>3.8297084310253524</v>
      </c>
      <c r="M50" s="233">
        <v>5.3541261347363367</v>
      </c>
      <c r="N50" s="233">
        <v>40.824829046386256</v>
      </c>
      <c r="O50" s="233">
        <v>12.569805089976526</v>
      </c>
      <c r="P50" s="233">
        <v>12.183024045770328</v>
      </c>
      <c r="Q50" s="233">
        <v>5.7683330925551344</v>
      </c>
      <c r="R50" s="233">
        <v>5.1639777949432224</v>
      </c>
      <c r="S50" s="233">
        <v>5.036533199202271</v>
      </c>
      <c r="T50" s="233">
        <v>1.2110601416389966</v>
      </c>
      <c r="U50" s="233">
        <v>12.110601416389967</v>
      </c>
      <c r="V50" s="233">
        <v>0</v>
      </c>
      <c r="W50" s="233">
        <v>51.639777949432187</v>
      </c>
      <c r="X50" s="230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6"/>
    </row>
    <row r="51" spans="1:65">
      <c r="A51" s="30"/>
      <c r="B51" s="3" t="s">
        <v>87</v>
      </c>
      <c r="C51" s="29"/>
      <c r="D51" s="13">
        <v>7.6275171563710198E-3</v>
      </c>
      <c r="E51" s="13">
        <v>4.7367137693255359E-2</v>
      </c>
      <c r="F51" s="13">
        <v>6.3066396313412681E-2</v>
      </c>
      <c r="G51" s="13">
        <v>0.21908902300206645</v>
      </c>
      <c r="H51" s="13">
        <v>0</v>
      </c>
      <c r="I51" s="13">
        <v>0.10649955403405124</v>
      </c>
      <c r="J51" s="13">
        <v>0.1549193338482969</v>
      </c>
      <c r="K51" s="13">
        <v>0.15649215928719032</v>
      </c>
      <c r="L51" s="13">
        <v>1.404538544385826E-2</v>
      </c>
      <c r="M51" s="13">
        <v>1.7807514860542138E-2</v>
      </c>
      <c r="N51" s="13">
        <v>0.14408763192842208</v>
      </c>
      <c r="O51" s="13">
        <v>4.7254906353295212E-2</v>
      </c>
      <c r="P51" s="13">
        <v>4.240889277903135E-2</v>
      </c>
      <c r="Q51" s="13">
        <v>2.2792228222147385E-2</v>
      </c>
      <c r="R51" s="13">
        <v>1.8013876028871705E-2</v>
      </c>
      <c r="S51" s="13">
        <v>1.8392695797451994E-2</v>
      </c>
      <c r="T51" s="13">
        <v>4.0458579342060024E-3</v>
      </c>
      <c r="U51" s="13">
        <v>4.5414755311462371E-2</v>
      </c>
      <c r="V51" s="13">
        <v>0</v>
      </c>
      <c r="W51" s="13">
        <v>0.22131333406899509</v>
      </c>
      <c r="X51" s="158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240</v>
      </c>
      <c r="C52" s="29"/>
      <c r="D52" s="13">
        <v>8.9354041272511342E-3</v>
      </c>
      <c r="E52" s="13">
        <v>2.7541589450240211E-2</v>
      </c>
      <c r="F52" s="13">
        <v>-2.6476367939083145E-2</v>
      </c>
      <c r="G52" s="13">
        <v>-9.9700710177943686E-2</v>
      </c>
      <c r="H52" s="13">
        <v>8.0359147786467577E-2</v>
      </c>
      <c r="I52" s="13">
        <v>0.38045891106048635</v>
      </c>
      <c r="J52" s="13">
        <v>0.20039905309607509</v>
      </c>
      <c r="K52" s="13">
        <v>0.26041900575087884</v>
      </c>
      <c r="L52" s="13">
        <v>-1.8073574567410433E-2</v>
      </c>
      <c r="M52" s="13">
        <v>8.2759945892659781E-2</v>
      </c>
      <c r="N52" s="13">
        <v>2.0339195131663823E-2</v>
      </c>
      <c r="O52" s="13">
        <v>-4.2081555629332024E-2</v>
      </c>
      <c r="P52" s="13">
        <v>3.4534709825318588E-2</v>
      </c>
      <c r="Q52" s="13">
        <v>-8.8597018936804939E-2</v>
      </c>
      <c r="R52" s="13">
        <v>3.2343185662624618E-2</v>
      </c>
      <c r="S52" s="13">
        <v>-1.3872177881574355E-2</v>
      </c>
      <c r="T52" s="13">
        <v>7.7958349680275374E-2</v>
      </c>
      <c r="U52" s="13">
        <v>-3.968075752313982E-2</v>
      </c>
      <c r="V52" s="13">
        <v>8.0359147786467577E-2</v>
      </c>
      <c r="W52" s="13">
        <v>-0.15972066283274733</v>
      </c>
      <c r="X52" s="158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241</v>
      </c>
      <c r="C53" s="47"/>
      <c r="D53" s="45">
        <v>0.21</v>
      </c>
      <c r="E53" s="45">
        <v>0.56000000000000005</v>
      </c>
      <c r="F53" s="45">
        <v>0.45</v>
      </c>
      <c r="G53" s="45" t="s">
        <v>242</v>
      </c>
      <c r="H53" s="45" t="s">
        <v>242</v>
      </c>
      <c r="I53" s="45" t="s">
        <v>242</v>
      </c>
      <c r="J53" s="45" t="s">
        <v>242</v>
      </c>
      <c r="K53" s="45" t="s">
        <v>242</v>
      </c>
      <c r="L53" s="45">
        <v>0.28999999999999998</v>
      </c>
      <c r="M53" s="45">
        <v>1.6</v>
      </c>
      <c r="N53" s="45" t="s">
        <v>242</v>
      </c>
      <c r="O53" s="45">
        <v>0.74</v>
      </c>
      <c r="P53" s="45">
        <v>0.69</v>
      </c>
      <c r="Q53" s="45">
        <v>1.62</v>
      </c>
      <c r="R53" s="45">
        <v>0.65</v>
      </c>
      <c r="S53" s="45">
        <v>0.21</v>
      </c>
      <c r="T53" s="45">
        <v>1.51</v>
      </c>
      <c r="U53" s="45">
        <v>0.7</v>
      </c>
      <c r="V53" s="45" t="s">
        <v>242</v>
      </c>
      <c r="W53" s="45" t="s">
        <v>242</v>
      </c>
      <c r="X53" s="158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 t="s">
        <v>335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BM54" s="55"/>
    </row>
    <row r="55" spans="1:65">
      <c r="BM55" s="55"/>
    </row>
    <row r="56" spans="1:65" ht="15">
      <c r="B56" s="8" t="s">
        <v>611</v>
      </c>
      <c r="BM56" s="28" t="s">
        <v>278</v>
      </c>
    </row>
    <row r="57" spans="1:65" ht="15">
      <c r="A57" s="25" t="s">
        <v>49</v>
      </c>
      <c r="B57" s="18" t="s">
        <v>114</v>
      </c>
      <c r="C57" s="15" t="s">
        <v>115</v>
      </c>
      <c r="D57" s="16" t="s">
        <v>233</v>
      </c>
      <c r="E57" s="17" t="s">
        <v>233</v>
      </c>
      <c r="F57" s="17" t="s">
        <v>233</v>
      </c>
      <c r="G57" s="17" t="s">
        <v>233</v>
      </c>
      <c r="H57" s="17" t="s">
        <v>233</v>
      </c>
      <c r="I57" s="17" t="s">
        <v>233</v>
      </c>
      <c r="J57" s="15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234</v>
      </c>
      <c r="C58" s="9" t="s">
        <v>234</v>
      </c>
      <c r="D58" s="155" t="s">
        <v>245</v>
      </c>
      <c r="E58" s="157" t="s">
        <v>252</v>
      </c>
      <c r="F58" s="157" t="s">
        <v>253</v>
      </c>
      <c r="G58" s="157" t="s">
        <v>258</v>
      </c>
      <c r="H58" s="157" t="s">
        <v>263</v>
      </c>
      <c r="I58" s="157" t="s">
        <v>269</v>
      </c>
      <c r="J58" s="15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334</v>
      </c>
      <c r="E59" s="11" t="s">
        <v>334</v>
      </c>
      <c r="F59" s="11" t="s">
        <v>104</v>
      </c>
      <c r="G59" s="11" t="s">
        <v>104</v>
      </c>
      <c r="H59" s="11" t="s">
        <v>103</v>
      </c>
      <c r="I59" s="11" t="s">
        <v>104</v>
      </c>
      <c r="J59" s="15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/>
      <c r="E60" s="26"/>
      <c r="F60" s="26"/>
      <c r="G60" s="26"/>
      <c r="H60" s="26"/>
      <c r="I60" s="26"/>
      <c r="J60" s="15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16">
        <v>40</v>
      </c>
      <c r="E61" s="225" t="s">
        <v>286</v>
      </c>
      <c r="F61" s="225" t="s">
        <v>106</v>
      </c>
      <c r="G61" s="225" t="s">
        <v>106</v>
      </c>
      <c r="H61" s="216">
        <v>35</v>
      </c>
      <c r="I61" s="216">
        <v>30</v>
      </c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9">
        <v>1</v>
      </c>
    </row>
    <row r="62" spans="1:65">
      <c r="A62" s="30"/>
      <c r="B62" s="19">
        <v>1</v>
      </c>
      <c r="C62" s="9">
        <v>2</v>
      </c>
      <c r="D62" s="220">
        <v>20</v>
      </c>
      <c r="E62" s="226" t="s">
        <v>286</v>
      </c>
      <c r="F62" s="226" t="s">
        <v>106</v>
      </c>
      <c r="G62" s="226" t="s">
        <v>106</v>
      </c>
      <c r="H62" s="220">
        <v>39</v>
      </c>
      <c r="I62" s="220">
        <v>20</v>
      </c>
      <c r="J62" s="217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9">
        <v>3</v>
      </c>
    </row>
    <row r="63" spans="1:65">
      <c r="A63" s="30"/>
      <c r="B63" s="19">
        <v>1</v>
      </c>
      <c r="C63" s="9">
        <v>3</v>
      </c>
      <c r="D63" s="220">
        <v>20</v>
      </c>
      <c r="E63" s="226" t="s">
        <v>286</v>
      </c>
      <c r="F63" s="226" t="s">
        <v>106</v>
      </c>
      <c r="G63" s="226" t="s">
        <v>106</v>
      </c>
      <c r="H63" s="220">
        <v>37</v>
      </c>
      <c r="I63" s="220">
        <v>20</v>
      </c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9">
        <v>16</v>
      </c>
    </row>
    <row r="64" spans="1:65">
      <c r="A64" s="30"/>
      <c r="B64" s="19">
        <v>1</v>
      </c>
      <c r="C64" s="9">
        <v>4</v>
      </c>
      <c r="D64" s="220">
        <v>20</v>
      </c>
      <c r="E64" s="226" t="s">
        <v>286</v>
      </c>
      <c r="F64" s="226" t="s">
        <v>106</v>
      </c>
      <c r="G64" s="226" t="s">
        <v>106</v>
      </c>
      <c r="H64" s="220">
        <v>34</v>
      </c>
      <c r="I64" s="220">
        <v>30</v>
      </c>
      <c r="J64" s="217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9">
        <v>28.3888888888889</v>
      </c>
    </row>
    <row r="65" spans="1:65">
      <c r="A65" s="30"/>
      <c r="B65" s="19">
        <v>1</v>
      </c>
      <c r="C65" s="9">
        <v>5</v>
      </c>
      <c r="D65" s="220">
        <v>30</v>
      </c>
      <c r="E65" s="226" t="s">
        <v>286</v>
      </c>
      <c r="F65" s="226" t="s">
        <v>106</v>
      </c>
      <c r="G65" s="226" t="s">
        <v>106</v>
      </c>
      <c r="H65" s="220">
        <v>43</v>
      </c>
      <c r="I65" s="220">
        <v>20</v>
      </c>
      <c r="J65" s="217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9">
        <v>19</v>
      </c>
    </row>
    <row r="66" spans="1:65">
      <c r="A66" s="30"/>
      <c r="B66" s="19">
        <v>1</v>
      </c>
      <c r="C66" s="9">
        <v>6</v>
      </c>
      <c r="D66" s="220">
        <v>20</v>
      </c>
      <c r="E66" s="226" t="s">
        <v>286</v>
      </c>
      <c r="F66" s="226" t="s">
        <v>106</v>
      </c>
      <c r="G66" s="226" t="s">
        <v>106</v>
      </c>
      <c r="H66" s="220">
        <v>33</v>
      </c>
      <c r="I66" s="220">
        <v>20</v>
      </c>
      <c r="J66" s="217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21"/>
    </row>
    <row r="67" spans="1:65">
      <c r="A67" s="30"/>
      <c r="B67" s="20" t="s">
        <v>237</v>
      </c>
      <c r="C67" s="12"/>
      <c r="D67" s="222">
        <v>25</v>
      </c>
      <c r="E67" s="222" t="s">
        <v>743</v>
      </c>
      <c r="F67" s="222" t="s">
        <v>743</v>
      </c>
      <c r="G67" s="222" t="s">
        <v>743</v>
      </c>
      <c r="H67" s="222">
        <v>36.833333333333336</v>
      </c>
      <c r="I67" s="222">
        <v>23.333333333333332</v>
      </c>
      <c r="J67" s="217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21"/>
    </row>
    <row r="68" spans="1:65">
      <c r="A68" s="30"/>
      <c r="B68" s="3" t="s">
        <v>238</v>
      </c>
      <c r="C68" s="29"/>
      <c r="D68" s="220">
        <v>20</v>
      </c>
      <c r="E68" s="220" t="s">
        <v>743</v>
      </c>
      <c r="F68" s="220" t="s">
        <v>743</v>
      </c>
      <c r="G68" s="220" t="s">
        <v>743</v>
      </c>
      <c r="H68" s="220">
        <v>36</v>
      </c>
      <c r="I68" s="220">
        <v>20</v>
      </c>
      <c r="J68" s="217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21"/>
    </row>
    <row r="69" spans="1:65">
      <c r="A69" s="30"/>
      <c r="B69" s="3" t="s">
        <v>239</v>
      </c>
      <c r="C69" s="29"/>
      <c r="D69" s="220">
        <v>8.3666002653407556</v>
      </c>
      <c r="E69" s="220" t="s">
        <v>743</v>
      </c>
      <c r="F69" s="220" t="s">
        <v>743</v>
      </c>
      <c r="G69" s="220" t="s">
        <v>743</v>
      </c>
      <c r="H69" s="220">
        <v>3.7103458958251676</v>
      </c>
      <c r="I69" s="220">
        <v>5.1639777949432251</v>
      </c>
      <c r="J69" s="217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21"/>
    </row>
    <row r="70" spans="1:65">
      <c r="A70" s="30"/>
      <c r="B70" s="3" t="s">
        <v>87</v>
      </c>
      <c r="C70" s="29"/>
      <c r="D70" s="13">
        <v>0.33466401061363021</v>
      </c>
      <c r="E70" s="13" t="s">
        <v>743</v>
      </c>
      <c r="F70" s="13" t="s">
        <v>743</v>
      </c>
      <c r="G70" s="13" t="s">
        <v>743</v>
      </c>
      <c r="H70" s="13">
        <v>0.10073337273733486</v>
      </c>
      <c r="I70" s="13">
        <v>0.22131333406899537</v>
      </c>
      <c r="J70" s="15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240</v>
      </c>
      <c r="C71" s="29"/>
      <c r="D71" s="13">
        <v>-0.11937377690802387</v>
      </c>
      <c r="E71" s="13" t="s">
        <v>743</v>
      </c>
      <c r="F71" s="13" t="s">
        <v>743</v>
      </c>
      <c r="G71" s="13" t="s">
        <v>743</v>
      </c>
      <c r="H71" s="13">
        <v>0.29745596868884494</v>
      </c>
      <c r="I71" s="13">
        <v>-0.1780821917808223</v>
      </c>
      <c r="J71" s="15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241</v>
      </c>
      <c r="C72" s="47"/>
      <c r="D72" s="45">
        <v>0</v>
      </c>
      <c r="E72" s="45">
        <v>12.14</v>
      </c>
      <c r="F72" s="45">
        <v>0</v>
      </c>
      <c r="G72" s="45">
        <v>0</v>
      </c>
      <c r="H72" s="45">
        <v>9.58</v>
      </c>
      <c r="I72" s="45">
        <v>1.35</v>
      </c>
      <c r="J72" s="15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BM73" s="55"/>
    </row>
    <row r="74" spans="1:65" ht="15">
      <c r="B74" s="8" t="s">
        <v>612</v>
      </c>
      <c r="BM74" s="28" t="s">
        <v>67</v>
      </c>
    </row>
    <row r="75" spans="1:65" ht="15">
      <c r="A75" s="25" t="s">
        <v>10</v>
      </c>
      <c r="B75" s="18" t="s">
        <v>114</v>
      </c>
      <c r="C75" s="15" t="s">
        <v>115</v>
      </c>
      <c r="D75" s="16" t="s">
        <v>233</v>
      </c>
      <c r="E75" s="17" t="s">
        <v>233</v>
      </c>
      <c r="F75" s="17" t="s">
        <v>233</v>
      </c>
      <c r="G75" s="17" t="s">
        <v>233</v>
      </c>
      <c r="H75" s="17" t="s">
        <v>233</v>
      </c>
      <c r="I75" s="17" t="s">
        <v>233</v>
      </c>
      <c r="J75" s="17" t="s">
        <v>233</v>
      </c>
      <c r="K75" s="17" t="s">
        <v>233</v>
      </c>
      <c r="L75" s="17" t="s">
        <v>233</v>
      </c>
      <c r="M75" s="17" t="s">
        <v>233</v>
      </c>
      <c r="N75" s="17" t="s">
        <v>233</v>
      </c>
      <c r="O75" s="17" t="s">
        <v>233</v>
      </c>
      <c r="P75" s="17" t="s">
        <v>233</v>
      </c>
      <c r="Q75" s="17" t="s">
        <v>233</v>
      </c>
      <c r="R75" s="158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234</v>
      </c>
      <c r="C76" s="9" t="s">
        <v>234</v>
      </c>
      <c r="D76" s="155" t="s">
        <v>244</v>
      </c>
      <c r="E76" s="157" t="s">
        <v>245</v>
      </c>
      <c r="F76" s="157" t="s">
        <v>246</v>
      </c>
      <c r="G76" s="157" t="s">
        <v>252</v>
      </c>
      <c r="H76" s="157" t="s">
        <v>253</v>
      </c>
      <c r="I76" s="157" t="s">
        <v>255</v>
      </c>
      <c r="J76" s="157" t="s">
        <v>256</v>
      </c>
      <c r="K76" s="157" t="s">
        <v>258</v>
      </c>
      <c r="L76" s="157" t="s">
        <v>259</v>
      </c>
      <c r="M76" s="157" t="s">
        <v>260</v>
      </c>
      <c r="N76" s="157" t="s">
        <v>263</v>
      </c>
      <c r="O76" s="157" t="s">
        <v>266</v>
      </c>
      <c r="P76" s="157" t="s">
        <v>268</v>
      </c>
      <c r="Q76" s="157" t="s">
        <v>269</v>
      </c>
      <c r="R76" s="158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334</v>
      </c>
      <c r="E77" s="11" t="s">
        <v>334</v>
      </c>
      <c r="F77" s="11" t="s">
        <v>104</v>
      </c>
      <c r="G77" s="11" t="s">
        <v>334</v>
      </c>
      <c r="H77" s="11" t="s">
        <v>103</v>
      </c>
      <c r="I77" s="11" t="s">
        <v>104</v>
      </c>
      <c r="J77" s="11" t="s">
        <v>334</v>
      </c>
      <c r="K77" s="11" t="s">
        <v>103</v>
      </c>
      <c r="L77" s="11" t="s">
        <v>104</v>
      </c>
      <c r="M77" s="11" t="s">
        <v>334</v>
      </c>
      <c r="N77" s="11" t="s">
        <v>103</v>
      </c>
      <c r="O77" s="11" t="s">
        <v>104</v>
      </c>
      <c r="P77" s="11" t="s">
        <v>104</v>
      </c>
      <c r="Q77" s="11" t="s">
        <v>104</v>
      </c>
      <c r="R77" s="158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158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28">
        <v>4926</v>
      </c>
      <c r="E79" s="228">
        <v>4680</v>
      </c>
      <c r="F79" s="228">
        <v>4550</v>
      </c>
      <c r="G79" s="228">
        <v>4700</v>
      </c>
      <c r="H79" s="228">
        <v>4723</v>
      </c>
      <c r="I79" s="228">
        <v>4320</v>
      </c>
      <c r="J79" s="228">
        <v>4354.4588040552399</v>
      </c>
      <c r="K79" s="228">
        <v>4833.2620366293095</v>
      </c>
      <c r="L79" s="228">
        <v>4883</v>
      </c>
      <c r="M79" s="228">
        <v>5050</v>
      </c>
      <c r="N79" s="228">
        <v>5235</v>
      </c>
      <c r="O79" s="228">
        <v>4419</v>
      </c>
      <c r="P79" s="228">
        <v>4080.0000000000005</v>
      </c>
      <c r="Q79" s="228">
        <v>4079.9999999999995</v>
      </c>
      <c r="R79" s="230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1"/>
      <c r="AX79" s="231"/>
      <c r="AY79" s="231"/>
      <c r="AZ79" s="231"/>
      <c r="BA79" s="231"/>
      <c r="BB79" s="231"/>
      <c r="BC79" s="231"/>
      <c r="BD79" s="231"/>
      <c r="BE79" s="231"/>
      <c r="BF79" s="231"/>
      <c r="BG79" s="231"/>
      <c r="BH79" s="231"/>
      <c r="BI79" s="231"/>
      <c r="BJ79" s="231"/>
      <c r="BK79" s="231"/>
      <c r="BL79" s="231"/>
      <c r="BM79" s="232">
        <v>1</v>
      </c>
    </row>
    <row r="80" spans="1:65">
      <c r="A80" s="30"/>
      <c r="B80" s="19">
        <v>1</v>
      </c>
      <c r="C80" s="9">
        <v>2</v>
      </c>
      <c r="D80" s="233">
        <v>4954</v>
      </c>
      <c r="E80" s="233">
        <v>4600</v>
      </c>
      <c r="F80" s="233">
        <v>4518</v>
      </c>
      <c r="G80" s="233">
        <v>4730</v>
      </c>
      <c r="H80" s="233">
        <v>4795</v>
      </c>
      <c r="I80" s="233">
        <v>4335</v>
      </c>
      <c r="J80" s="233">
        <v>4526.9699755771699</v>
      </c>
      <c r="K80" s="233">
        <v>4870.448175786657</v>
      </c>
      <c r="L80" s="233">
        <v>4861.2</v>
      </c>
      <c r="M80" s="233">
        <v>5230</v>
      </c>
      <c r="N80" s="233">
        <v>4840</v>
      </c>
      <c r="O80" s="233">
        <v>4480</v>
      </c>
      <c r="P80" s="233">
        <v>4061.0000000000005</v>
      </c>
      <c r="Q80" s="233">
        <v>4050.0000000000005</v>
      </c>
      <c r="R80" s="230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1"/>
      <c r="AX80" s="231"/>
      <c r="AY80" s="231"/>
      <c r="AZ80" s="231"/>
      <c r="BA80" s="231"/>
      <c r="BB80" s="231"/>
      <c r="BC80" s="231"/>
      <c r="BD80" s="231"/>
      <c r="BE80" s="231"/>
      <c r="BF80" s="231"/>
      <c r="BG80" s="231"/>
      <c r="BH80" s="231"/>
      <c r="BI80" s="231"/>
      <c r="BJ80" s="231"/>
      <c r="BK80" s="231"/>
      <c r="BL80" s="231"/>
      <c r="BM80" s="232">
        <v>4</v>
      </c>
    </row>
    <row r="81" spans="1:65">
      <c r="A81" s="30"/>
      <c r="B81" s="19">
        <v>1</v>
      </c>
      <c r="C81" s="9">
        <v>3</v>
      </c>
      <c r="D81" s="233">
        <v>4938</v>
      </c>
      <c r="E81" s="233">
        <v>4640</v>
      </c>
      <c r="F81" s="233">
        <v>4442</v>
      </c>
      <c r="G81" s="233">
        <v>4730</v>
      </c>
      <c r="H81" s="233">
        <v>4726</v>
      </c>
      <c r="I81" s="233">
        <v>4597</v>
      </c>
      <c r="J81" s="233">
        <v>4503.7018579726</v>
      </c>
      <c r="K81" s="233">
        <v>4670.1885534235389</v>
      </c>
      <c r="L81" s="233">
        <v>4776</v>
      </c>
      <c r="M81" s="233">
        <v>5230</v>
      </c>
      <c r="N81" s="233">
        <v>5053</v>
      </c>
      <c r="O81" s="233">
        <v>4462</v>
      </c>
      <c r="P81" s="233">
        <v>4029.9999999999995</v>
      </c>
      <c r="Q81" s="233">
        <v>4040</v>
      </c>
      <c r="R81" s="230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  <c r="AV81" s="231"/>
      <c r="AW81" s="231"/>
      <c r="AX81" s="231"/>
      <c r="AY81" s="231"/>
      <c r="AZ81" s="231"/>
      <c r="BA81" s="231"/>
      <c r="BB81" s="231"/>
      <c r="BC81" s="231"/>
      <c r="BD81" s="231"/>
      <c r="BE81" s="231"/>
      <c r="BF81" s="231"/>
      <c r="BG81" s="231"/>
      <c r="BH81" s="231"/>
      <c r="BI81" s="231"/>
      <c r="BJ81" s="231"/>
      <c r="BK81" s="231"/>
      <c r="BL81" s="231"/>
      <c r="BM81" s="232">
        <v>16</v>
      </c>
    </row>
    <row r="82" spans="1:65">
      <c r="A82" s="30"/>
      <c r="B82" s="19">
        <v>1</v>
      </c>
      <c r="C82" s="9">
        <v>4</v>
      </c>
      <c r="D82" s="233">
        <v>4949</v>
      </c>
      <c r="E82" s="233">
        <v>4530</v>
      </c>
      <c r="F82" s="233">
        <v>4509</v>
      </c>
      <c r="G82" s="233">
        <v>4750</v>
      </c>
      <c r="H82" s="233">
        <v>4698</v>
      </c>
      <c r="I82" s="233">
        <v>4129</v>
      </c>
      <c r="J82" s="233">
        <v>4420.5234944877902</v>
      </c>
      <c r="K82" s="233">
        <v>4648.2652922104089</v>
      </c>
      <c r="L82" s="233">
        <v>4744.3999999999996</v>
      </c>
      <c r="M82" s="233">
        <v>5190</v>
      </c>
      <c r="N82" s="233">
        <v>4974</v>
      </c>
      <c r="O82" s="233">
        <v>4529</v>
      </c>
      <c r="P82" s="233">
        <v>4034.0000000000005</v>
      </c>
      <c r="Q82" s="233">
        <v>4150</v>
      </c>
      <c r="R82" s="230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231"/>
      <c r="BL82" s="231"/>
      <c r="BM82" s="232">
        <v>4627.6948079940648</v>
      </c>
    </row>
    <row r="83" spans="1:65">
      <c r="A83" s="30"/>
      <c r="B83" s="19">
        <v>1</v>
      </c>
      <c r="C83" s="9">
        <v>5</v>
      </c>
      <c r="D83" s="233">
        <v>4987</v>
      </c>
      <c r="E83" s="233">
        <v>4520</v>
      </c>
      <c r="F83" s="233">
        <v>4588</v>
      </c>
      <c r="G83" s="233">
        <v>4750</v>
      </c>
      <c r="H83" s="233">
        <v>4744</v>
      </c>
      <c r="I83" s="233">
        <v>4438</v>
      </c>
      <c r="J83" s="233">
        <v>4527.5402511607499</v>
      </c>
      <c r="K83" s="233">
        <v>4823.2691981587886</v>
      </c>
      <c r="L83" s="233">
        <v>4840.5</v>
      </c>
      <c r="M83" s="233">
        <v>5120</v>
      </c>
      <c r="N83" s="233">
        <v>5059</v>
      </c>
      <c r="O83" s="233">
        <v>4460</v>
      </c>
      <c r="P83" s="233">
        <v>4015.0000000000005</v>
      </c>
      <c r="Q83" s="233">
        <v>4180</v>
      </c>
      <c r="R83" s="230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  <c r="BF83" s="231"/>
      <c r="BG83" s="231"/>
      <c r="BH83" s="231"/>
      <c r="BI83" s="231"/>
      <c r="BJ83" s="231"/>
      <c r="BK83" s="231"/>
      <c r="BL83" s="231"/>
      <c r="BM83" s="232">
        <v>122</v>
      </c>
    </row>
    <row r="84" spans="1:65">
      <c r="A84" s="30"/>
      <c r="B84" s="19">
        <v>1</v>
      </c>
      <c r="C84" s="9">
        <v>6</v>
      </c>
      <c r="D84" s="233">
        <v>4957</v>
      </c>
      <c r="E84" s="233">
        <v>4510</v>
      </c>
      <c r="F84" s="233">
        <v>4507</v>
      </c>
      <c r="G84" s="233">
        <v>4700</v>
      </c>
      <c r="H84" s="233">
        <v>4779</v>
      </c>
      <c r="I84" s="233">
        <v>4545</v>
      </c>
      <c r="J84" s="233">
        <v>4479.6007244161401</v>
      </c>
      <c r="K84" s="233">
        <v>4716.1355076230084</v>
      </c>
      <c r="L84" s="233">
        <v>4827.8999999999996</v>
      </c>
      <c r="M84" s="233">
        <v>5160</v>
      </c>
      <c r="N84" s="233">
        <v>5054</v>
      </c>
      <c r="O84" s="233">
        <v>4450</v>
      </c>
      <c r="P84" s="233">
        <v>4040</v>
      </c>
      <c r="Q84" s="233">
        <v>4170</v>
      </c>
      <c r="R84" s="230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1"/>
      <c r="BC84" s="231"/>
      <c r="BD84" s="231"/>
      <c r="BE84" s="231"/>
      <c r="BF84" s="231"/>
      <c r="BG84" s="231"/>
      <c r="BH84" s="231"/>
      <c r="BI84" s="231"/>
      <c r="BJ84" s="231"/>
      <c r="BK84" s="231"/>
      <c r="BL84" s="231"/>
      <c r="BM84" s="236"/>
    </row>
    <row r="85" spans="1:65">
      <c r="A85" s="30"/>
      <c r="B85" s="20" t="s">
        <v>237</v>
      </c>
      <c r="C85" s="12"/>
      <c r="D85" s="237">
        <v>4951.833333333333</v>
      </c>
      <c r="E85" s="237">
        <v>4580</v>
      </c>
      <c r="F85" s="237">
        <v>4519</v>
      </c>
      <c r="G85" s="237">
        <v>4726.666666666667</v>
      </c>
      <c r="H85" s="237">
        <v>4744.166666666667</v>
      </c>
      <c r="I85" s="237">
        <v>4394</v>
      </c>
      <c r="J85" s="237">
        <v>4468.7991846116156</v>
      </c>
      <c r="K85" s="237">
        <v>4760.2614606386187</v>
      </c>
      <c r="L85" s="237">
        <v>4822.166666666667</v>
      </c>
      <c r="M85" s="237">
        <v>5163.333333333333</v>
      </c>
      <c r="N85" s="237">
        <v>5035.833333333333</v>
      </c>
      <c r="O85" s="237">
        <v>4466.666666666667</v>
      </c>
      <c r="P85" s="237">
        <v>4043.3333333333335</v>
      </c>
      <c r="Q85" s="237">
        <v>4111.666666666667</v>
      </c>
      <c r="R85" s="230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1"/>
      <c r="BC85" s="231"/>
      <c r="BD85" s="231"/>
      <c r="BE85" s="231"/>
      <c r="BF85" s="231"/>
      <c r="BG85" s="231"/>
      <c r="BH85" s="231"/>
      <c r="BI85" s="231"/>
      <c r="BJ85" s="231"/>
      <c r="BK85" s="231"/>
      <c r="BL85" s="231"/>
      <c r="BM85" s="236"/>
    </row>
    <row r="86" spans="1:65">
      <c r="A86" s="30"/>
      <c r="B86" s="3" t="s">
        <v>238</v>
      </c>
      <c r="C86" s="29"/>
      <c r="D86" s="233">
        <v>4951.5</v>
      </c>
      <c r="E86" s="233">
        <v>4565</v>
      </c>
      <c r="F86" s="233">
        <v>4513.5</v>
      </c>
      <c r="G86" s="233">
        <v>4730</v>
      </c>
      <c r="H86" s="233">
        <v>4735</v>
      </c>
      <c r="I86" s="233">
        <v>4386.5</v>
      </c>
      <c r="J86" s="233">
        <v>4491.6512911943701</v>
      </c>
      <c r="K86" s="233">
        <v>4769.7023528908985</v>
      </c>
      <c r="L86" s="233">
        <v>4834.2</v>
      </c>
      <c r="M86" s="233">
        <v>5175</v>
      </c>
      <c r="N86" s="233">
        <v>5053.5</v>
      </c>
      <c r="O86" s="233">
        <v>4461</v>
      </c>
      <c r="P86" s="233">
        <v>4037</v>
      </c>
      <c r="Q86" s="233">
        <v>4115</v>
      </c>
      <c r="R86" s="230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  <c r="BB86" s="231"/>
      <c r="BC86" s="231"/>
      <c r="BD86" s="231"/>
      <c r="BE86" s="231"/>
      <c r="BF86" s="231"/>
      <c r="BG86" s="231"/>
      <c r="BH86" s="231"/>
      <c r="BI86" s="231"/>
      <c r="BJ86" s="231"/>
      <c r="BK86" s="231"/>
      <c r="BL86" s="231"/>
      <c r="BM86" s="236"/>
    </row>
    <row r="87" spans="1:65">
      <c r="A87" s="30"/>
      <c r="B87" s="3" t="s">
        <v>239</v>
      </c>
      <c r="C87" s="29"/>
      <c r="D87" s="233">
        <v>20.663171747499621</v>
      </c>
      <c r="E87" s="233">
        <v>70.710678118654755</v>
      </c>
      <c r="F87" s="233">
        <v>48.77704378086068</v>
      </c>
      <c r="G87" s="233">
        <v>22.509257354845509</v>
      </c>
      <c r="H87" s="233">
        <v>36.624672922316549</v>
      </c>
      <c r="I87" s="233">
        <v>170.36901126672069</v>
      </c>
      <c r="J87" s="233">
        <v>68.663656432626382</v>
      </c>
      <c r="K87" s="233">
        <v>93.85471896906445</v>
      </c>
      <c r="L87" s="233">
        <v>52.482936909691652</v>
      </c>
      <c r="M87" s="233">
        <v>69.761498454854504</v>
      </c>
      <c r="N87" s="233">
        <v>128.8431863416404</v>
      </c>
      <c r="O87" s="233">
        <v>36.549509800634354</v>
      </c>
      <c r="P87" s="233">
        <v>23.389456314046122</v>
      </c>
      <c r="Q87" s="233">
        <v>62.423286253341878</v>
      </c>
      <c r="R87" s="230"/>
      <c r="S87" s="231"/>
      <c r="T87" s="231"/>
      <c r="U87" s="231"/>
      <c r="V87" s="231"/>
      <c r="W87" s="231"/>
      <c r="X87" s="231"/>
      <c r="Y87" s="231"/>
      <c r="Z87" s="231"/>
      <c r="AA87" s="231"/>
      <c r="AB87" s="231"/>
      <c r="AC87" s="231"/>
      <c r="AD87" s="231"/>
      <c r="AE87" s="231"/>
      <c r="AF87" s="231"/>
      <c r="AG87" s="231"/>
      <c r="AH87" s="231"/>
      <c r="AI87" s="231"/>
      <c r="AJ87" s="231"/>
      <c r="AK87" s="231"/>
      <c r="AL87" s="231"/>
      <c r="AM87" s="231"/>
      <c r="AN87" s="231"/>
      <c r="AO87" s="231"/>
      <c r="AP87" s="231"/>
      <c r="AQ87" s="231"/>
      <c r="AR87" s="231"/>
      <c r="AS87" s="231"/>
      <c r="AT87" s="231"/>
      <c r="AU87" s="231"/>
      <c r="AV87" s="231"/>
      <c r="AW87" s="231"/>
      <c r="AX87" s="231"/>
      <c r="AY87" s="231"/>
      <c r="AZ87" s="231"/>
      <c r="BA87" s="231"/>
      <c r="BB87" s="231"/>
      <c r="BC87" s="231"/>
      <c r="BD87" s="231"/>
      <c r="BE87" s="231"/>
      <c r="BF87" s="231"/>
      <c r="BG87" s="231"/>
      <c r="BH87" s="231"/>
      <c r="BI87" s="231"/>
      <c r="BJ87" s="231"/>
      <c r="BK87" s="231"/>
      <c r="BL87" s="231"/>
      <c r="BM87" s="236"/>
    </row>
    <row r="88" spans="1:65">
      <c r="A88" s="30"/>
      <c r="B88" s="3" t="s">
        <v>87</v>
      </c>
      <c r="C88" s="29"/>
      <c r="D88" s="13">
        <v>4.1728326372386573E-3</v>
      </c>
      <c r="E88" s="13">
        <v>1.543901268966261E-2</v>
      </c>
      <c r="F88" s="13">
        <v>1.0793769369519956E-2</v>
      </c>
      <c r="G88" s="13">
        <v>4.7621842076541977E-3</v>
      </c>
      <c r="H88" s="13">
        <v>7.7199380830458202E-3</v>
      </c>
      <c r="I88" s="13">
        <v>3.8773102245498563E-2</v>
      </c>
      <c r="J88" s="13">
        <v>1.5365124633273034E-2</v>
      </c>
      <c r="K88" s="13">
        <v>1.9716294944117051E-2</v>
      </c>
      <c r="L88" s="13">
        <v>1.0883683733389205E-2</v>
      </c>
      <c r="M88" s="13">
        <v>1.3510942244323016E-2</v>
      </c>
      <c r="N88" s="13">
        <v>2.5585276122781483E-2</v>
      </c>
      <c r="O88" s="13">
        <v>8.1827260747688851E-3</v>
      </c>
      <c r="P88" s="13">
        <v>5.7846965327401781E-3</v>
      </c>
      <c r="Q88" s="13">
        <v>1.5181990981761298E-2</v>
      </c>
      <c r="R88" s="158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240</v>
      </c>
      <c r="C89" s="29"/>
      <c r="D89" s="13">
        <v>7.0043194028123645E-2</v>
      </c>
      <c r="E89" s="13">
        <v>-1.0306385786650218E-2</v>
      </c>
      <c r="F89" s="13">
        <v>-2.3487894622242877E-2</v>
      </c>
      <c r="G89" s="13">
        <v>2.1386859501113742E-2</v>
      </c>
      <c r="H89" s="13">
        <v>2.5168439904767359E-2</v>
      </c>
      <c r="I89" s="13">
        <v>-5.0499183219768762E-2</v>
      </c>
      <c r="J89" s="13">
        <v>-3.4335804320536956E-2</v>
      </c>
      <c r="K89" s="13">
        <v>2.864636890392025E-2</v>
      </c>
      <c r="L89" s="13">
        <v>4.2023483989623411E-2</v>
      </c>
      <c r="M89" s="13">
        <v>0.1157462943351375</v>
      </c>
      <c r="N89" s="13">
        <v>8.8194779965661052E-2</v>
      </c>
      <c r="O89" s="13">
        <v>-3.4796620781740284E-2</v>
      </c>
      <c r="P89" s="13">
        <v>-0.12627485149869477</v>
      </c>
      <c r="Q89" s="13">
        <v>-0.11150868039871387</v>
      </c>
      <c r="R89" s="158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241</v>
      </c>
      <c r="C90" s="47"/>
      <c r="D90" s="45">
        <v>1.08</v>
      </c>
      <c r="E90" s="45">
        <v>0.27</v>
      </c>
      <c r="F90" s="45">
        <v>0.49</v>
      </c>
      <c r="G90" s="45">
        <v>0.27</v>
      </c>
      <c r="H90" s="45">
        <v>0.33</v>
      </c>
      <c r="I90" s="45">
        <v>0.94</v>
      </c>
      <c r="J90" s="45">
        <v>0.67</v>
      </c>
      <c r="K90" s="45">
        <v>0.39</v>
      </c>
      <c r="L90" s="45">
        <v>0.61</v>
      </c>
      <c r="M90" s="45">
        <v>1.85</v>
      </c>
      <c r="N90" s="45">
        <v>1.39</v>
      </c>
      <c r="O90" s="45">
        <v>0.68</v>
      </c>
      <c r="P90" s="45">
        <v>2.2200000000000002</v>
      </c>
      <c r="Q90" s="45">
        <v>1.97</v>
      </c>
      <c r="R90" s="158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BM91" s="55"/>
    </row>
    <row r="92" spans="1:65" ht="15">
      <c r="B92" s="8" t="s">
        <v>613</v>
      </c>
      <c r="BM92" s="28" t="s">
        <v>278</v>
      </c>
    </row>
    <row r="93" spans="1:65" ht="15">
      <c r="A93" s="25" t="s">
        <v>13</v>
      </c>
      <c r="B93" s="18" t="s">
        <v>114</v>
      </c>
      <c r="C93" s="15" t="s">
        <v>115</v>
      </c>
      <c r="D93" s="16" t="s">
        <v>233</v>
      </c>
      <c r="E93" s="17" t="s">
        <v>233</v>
      </c>
      <c r="F93" s="17" t="s">
        <v>233</v>
      </c>
      <c r="G93" s="17" t="s">
        <v>233</v>
      </c>
      <c r="H93" s="17" t="s">
        <v>233</v>
      </c>
      <c r="I93" s="17" t="s">
        <v>233</v>
      </c>
      <c r="J93" s="17" t="s">
        <v>233</v>
      </c>
      <c r="K93" s="17" t="s">
        <v>233</v>
      </c>
      <c r="L93" s="17" t="s">
        <v>233</v>
      </c>
      <c r="M93" s="17" t="s">
        <v>233</v>
      </c>
      <c r="N93" s="15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234</v>
      </c>
      <c r="C94" s="9" t="s">
        <v>234</v>
      </c>
      <c r="D94" s="155" t="s">
        <v>245</v>
      </c>
      <c r="E94" s="157" t="s">
        <v>252</v>
      </c>
      <c r="F94" s="157" t="s">
        <v>253</v>
      </c>
      <c r="G94" s="157" t="s">
        <v>258</v>
      </c>
      <c r="H94" s="157" t="s">
        <v>259</v>
      </c>
      <c r="I94" s="157" t="s">
        <v>260</v>
      </c>
      <c r="J94" s="157" t="s">
        <v>263</v>
      </c>
      <c r="K94" s="157" t="s">
        <v>266</v>
      </c>
      <c r="L94" s="157" t="s">
        <v>268</v>
      </c>
      <c r="M94" s="157" t="s">
        <v>269</v>
      </c>
      <c r="N94" s="158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334</v>
      </c>
      <c r="E95" s="11" t="s">
        <v>334</v>
      </c>
      <c r="F95" s="11" t="s">
        <v>103</v>
      </c>
      <c r="G95" s="11" t="s">
        <v>103</v>
      </c>
      <c r="H95" s="11" t="s">
        <v>104</v>
      </c>
      <c r="I95" s="11" t="s">
        <v>334</v>
      </c>
      <c r="J95" s="11" t="s">
        <v>103</v>
      </c>
      <c r="K95" s="11" t="s">
        <v>104</v>
      </c>
      <c r="L95" s="11" t="s">
        <v>104</v>
      </c>
      <c r="M95" s="11" t="s">
        <v>104</v>
      </c>
      <c r="N95" s="158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15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151" t="s">
        <v>336</v>
      </c>
      <c r="E97" s="151" t="s">
        <v>109</v>
      </c>
      <c r="F97" s="22">
        <v>2</v>
      </c>
      <c r="G97" s="151">
        <v>2.4719758663932403</v>
      </c>
      <c r="H97" s="22">
        <v>2.1</v>
      </c>
      <c r="I97" s="22">
        <v>2</v>
      </c>
      <c r="J97" s="151">
        <v>1.9</v>
      </c>
      <c r="K97" s="151" t="s">
        <v>109</v>
      </c>
      <c r="L97" s="151" t="s">
        <v>109</v>
      </c>
      <c r="M97" s="151" t="s">
        <v>109</v>
      </c>
      <c r="N97" s="15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54" t="s">
        <v>336</v>
      </c>
      <c r="E98" s="154" t="s">
        <v>109</v>
      </c>
      <c r="F98" s="11">
        <v>2</v>
      </c>
      <c r="G98" s="154">
        <v>2.2964259974741221</v>
      </c>
      <c r="H98" s="11">
        <v>2.2000000000000002</v>
      </c>
      <c r="I98" s="11">
        <v>2</v>
      </c>
      <c r="J98" s="154">
        <v>0.6</v>
      </c>
      <c r="K98" s="154" t="s">
        <v>109</v>
      </c>
      <c r="L98" s="154" t="s">
        <v>109</v>
      </c>
      <c r="M98" s="154" t="s">
        <v>109</v>
      </c>
      <c r="N98" s="15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14</v>
      </c>
    </row>
    <row r="99" spans="1:65">
      <c r="A99" s="30"/>
      <c r="B99" s="19">
        <v>1</v>
      </c>
      <c r="C99" s="9">
        <v>3</v>
      </c>
      <c r="D99" s="154" t="s">
        <v>336</v>
      </c>
      <c r="E99" s="154" t="s">
        <v>109</v>
      </c>
      <c r="F99" s="11">
        <v>2</v>
      </c>
      <c r="G99" s="154">
        <v>2.6181256114043019</v>
      </c>
      <c r="H99" s="11">
        <v>2.2000000000000002</v>
      </c>
      <c r="I99" s="11">
        <v>2</v>
      </c>
      <c r="J99" s="154" t="s">
        <v>98</v>
      </c>
      <c r="K99" s="154" t="s">
        <v>109</v>
      </c>
      <c r="L99" s="154" t="s">
        <v>109</v>
      </c>
      <c r="M99" s="154" t="s">
        <v>109</v>
      </c>
      <c r="N99" s="158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54" t="s">
        <v>336</v>
      </c>
      <c r="E100" s="154" t="s">
        <v>109</v>
      </c>
      <c r="F100" s="11">
        <v>2</v>
      </c>
      <c r="G100" s="154">
        <v>2.2191724280018579</v>
      </c>
      <c r="H100" s="11">
        <v>2</v>
      </c>
      <c r="I100" s="11">
        <v>2</v>
      </c>
      <c r="J100" s="154">
        <v>0.4</v>
      </c>
      <c r="K100" s="154" t="s">
        <v>109</v>
      </c>
      <c r="L100" s="154" t="s">
        <v>109</v>
      </c>
      <c r="M100" s="154" t="s">
        <v>109</v>
      </c>
      <c r="N100" s="15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2.0388888888888901</v>
      </c>
    </row>
    <row r="101" spans="1:65">
      <c r="A101" s="30"/>
      <c r="B101" s="19">
        <v>1</v>
      </c>
      <c r="C101" s="9">
        <v>5</v>
      </c>
      <c r="D101" s="154" t="s">
        <v>336</v>
      </c>
      <c r="E101" s="154" t="s">
        <v>109</v>
      </c>
      <c r="F101" s="11">
        <v>2</v>
      </c>
      <c r="G101" s="154">
        <v>2.7105735025553064</v>
      </c>
      <c r="H101" s="11">
        <v>2.1</v>
      </c>
      <c r="I101" s="11">
        <v>2</v>
      </c>
      <c r="J101" s="154">
        <v>0.6</v>
      </c>
      <c r="K101" s="154" t="s">
        <v>109</v>
      </c>
      <c r="L101" s="154" t="s">
        <v>109</v>
      </c>
      <c r="M101" s="154" t="s">
        <v>109</v>
      </c>
      <c r="N101" s="158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20</v>
      </c>
    </row>
    <row r="102" spans="1:65">
      <c r="A102" s="30"/>
      <c r="B102" s="19">
        <v>1</v>
      </c>
      <c r="C102" s="9">
        <v>6</v>
      </c>
      <c r="D102" s="154" t="s">
        <v>336</v>
      </c>
      <c r="E102" s="154" t="s">
        <v>109</v>
      </c>
      <c r="F102" s="11">
        <v>2</v>
      </c>
      <c r="G102" s="154">
        <v>2.7738733231443145</v>
      </c>
      <c r="H102" s="11">
        <v>2.1</v>
      </c>
      <c r="I102" s="11">
        <v>2</v>
      </c>
      <c r="J102" s="154">
        <v>1.3</v>
      </c>
      <c r="K102" s="154" t="s">
        <v>109</v>
      </c>
      <c r="L102" s="154" t="s">
        <v>109</v>
      </c>
      <c r="M102" s="154" t="s">
        <v>109</v>
      </c>
      <c r="N102" s="15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237</v>
      </c>
      <c r="C103" s="12"/>
      <c r="D103" s="23" t="s">
        <v>743</v>
      </c>
      <c r="E103" s="23" t="s">
        <v>743</v>
      </c>
      <c r="F103" s="23">
        <v>2</v>
      </c>
      <c r="G103" s="23">
        <v>2.5150244548288572</v>
      </c>
      <c r="H103" s="23">
        <v>2.1166666666666667</v>
      </c>
      <c r="I103" s="23">
        <v>2</v>
      </c>
      <c r="J103" s="23">
        <v>0.96</v>
      </c>
      <c r="K103" s="23" t="s">
        <v>743</v>
      </c>
      <c r="L103" s="23" t="s">
        <v>743</v>
      </c>
      <c r="M103" s="23" t="s">
        <v>743</v>
      </c>
      <c r="N103" s="15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238</v>
      </c>
      <c r="C104" s="29"/>
      <c r="D104" s="11" t="s">
        <v>743</v>
      </c>
      <c r="E104" s="11" t="s">
        <v>743</v>
      </c>
      <c r="F104" s="11">
        <v>2</v>
      </c>
      <c r="G104" s="11">
        <v>2.5450507388987713</v>
      </c>
      <c r="H104" s="11">
        <v>2.1</v>
      </c>
      <c r="I104" s="11">
        <v>2</v>
      </c>
      <c r="J104" s="11">
        <v>0.6</v>
      </c>
      <c r="K104" s="11" t="s">
        <v>743</v>
      </c>
      <c r="L104" s="11" t="s">
        <v>743</v>
      </c>
      <c r="M104" s="11" t="s">
        <v>743</v>
      </c>
      <c r="N104" s="15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239</v>
      </c>
      <c r="C105" s="29"/>
      <c r="D105" s="24" t="s">
        <v>743</v>
      </c>
      <c r="E105" s="24" t="s">
        <v>743</v>
      </c>
      <c r="F105" s="24">
        <v>0</v>
      </c>
      <c r="G105" s="24">
        <v>0.22496173162736857</v>
      </c>
      <c r="H105" s="24">
        <v>7.5277265270908167E-2</v>
      </c>
      <c r="I105" s="24">
        <v>0</v>
      </c>
      <c r="J105" s="24">
        <v>0.62689712074629933</v>
      </c>
      <c r="K105" s="24" t="s">
        <v>743</v>
      </c>
      <c r="L105" s="24" t="s">
        <v>743</v>
      </c>
      <c r="M105" s="24" t="s">
        <v>743</v>
      </c>
      <c r="N105" s="15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 t="s">
        <v>743</v>
      </c>
      <c r="E106" s="13" t="s">
        <v>743</v>
      </c>
      <c r="F106" s="13">
        <v>0</v>
      </c>
      <c r="G106" s="13">
        <v>8.944713487594172E-2</v>
      </c>
      <c r="H106" s="13">
        <v>3.5564062332712518E-2</v>
      </c>
      <c r="I106" s="13">
        <v>0</v>
      </c>
      <c r="J106" s="13">
        <v>0.65301783411072845</v>
      </c>
      <c r="K106" s="13" t="s">
        <v>743</v>
      </c>
      <c r="L106" s="13" t="s">
        <v>743</v>
      </c>
      <c r="M106" s="13" t="s">
        <v>743</v>
      </c>
      <c r="N106" s="158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240</v>
      </c>
      <c r="C107" s="29"/>
      <c r="D107" s="13" t="s">
        <v>743</v>
      </c>
      <c r="E107" s="13" t="s">
        <v>743</v>
      </c>
      <c r="F107" s="13">
        <v>-1.9073569482289443E-2</v>
      </c>
      <c r="G107" s="13">
        <v>0.23352698057001087</v>
      </c>
      <c r="H107" s="13">
        <v>3.814713896457711E-2</v>
      </c>
      <c r="I107" s="13">
        <v>-1.9073569482289443E-2</v>
      </c>
      <c r="J107" s="13">
        <v>-0.52915531335149901</v>
      </c>
      <c r="K107" s="13" t="s">
        <v>743</v>
      </c>
      <c r="L107" s="13" t="s">
        <v>743</v>
      </c>
      <c r="M107" s="13" t="s">
        <v>743</v>
      </c>
      <c r="N107" s="15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241</v>
      </c>
      <c r="C108" s="47"/>
      <c r="D108" s="45">
        <v>2.74</v>
      </c>
      <c r="E108" s="45">
        <v>0.65</v>
      </c>
      <c r="F108" s="45">
        <v>1.04</v>
      </c>
      <c r="G108" s="45">
        <v>0.7</v>
      </c>
      <c r="H108" s="45">
        <v>0.65</v>
      </c>
      <c r="I108" s="45">
        <v>1.04</v>
      </c>
      <c r="J108" s="45">
        <v>5.05</v>
      </c>
      <c r="K108" s="45">
        <v>0.65</v>
      </c>
      <c r="L108" s="45">
        <v>0.65</v>
      </c>
      <c r="M108" s="45">
        <v>0.65</v>
      </c>
      <c r="N108" s="158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BM109" s="55"/>
    </row>
    <row r="110" spans="1:65" ht="15">
      <c r="B110" s="8" t="s">
        <v>614</v>
      </c>
      <c r="BM110" s="28" t="s">
        <v>67</v>
      </c>
    </row>
    <row r="111" spans="1:65" ht="15">
      <c r="A111" s="25" t="s">
        <v>16</v>
      </c>
      <c r="B111" s="18" t="s">
        <v>114</v>
      </c>
      <c r="C111" s="15" t="s">
        <v>115</v>
      </c>
      <c r="D111" s="16" t="s">
        <v>233</v>
      </c>
      <c r="E111" s="17" t="s">
        <v>233</v>
      </c>
      <c r="F111" s="17" t="s">
        <v>233</v>
      </c>
      <c r="G111" s="17" t="s">
        <v>233</v>
      </c>
      <c r="H111" s="17" t="s">
        <v>233</v>
      </c>
      <c r="I111" s="17" t="s">
        <v>233</v>
      </c>
      <c r="J111" s="17" t="s">
        <v>233</v>
      </c>
      <c r="K111" s="17" t="s">
        <v>233</v>
      </c>
      <c r="L111" s="15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234</v>
      </c>
      <c r="C112" s="9" t="s">
        <v>234</v>
      </c>
      <c r="D112" s="155" t="s">
        <v>245</v>
      </c>
      <c r="E112" s="157" t="s">
        <v>252</v>
      </c>
      <c r="F112" s="157" t="s">
        <v>253</v>
      </c>
      <c r="G112" s="157" t="s">
        <v>258</v>
      </c>
      <c r="H112" s="157" t="s">
        <v>259</v>
      </c>
      <c r="I112" s="157" t="s">
        <v>260</v>
      </c>
      <c r="J112" s="157" t="s">
        <v>263</v>
      </c>
      <c r="K112" s="157" t="s">
        <v>266</v>
      </c>
      <c r="L112" s="15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334</v>
      </c>
      <c r="E113" s="11" t="s">
        <v>334</v>
      </c>
      <c r="F113" s="11" t="s">
        <v>103</v>
      </c>
      <c r="G113" s="11" t="s">
        <v>103</v>
      </c>
      <c r="H113" s="11" t="s">
        <v>104</v>
      </c>
      <c r="I113" s="11" t="s">
        <v>334</v>
      </c>
      <c r="J113" s="11" t="s">
        <v>103</v>
      </c>
      <c r="K113" s="11" t="s">
        <v>103</v>
      </c>
      <c r="L113" s="15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15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8">
        <v>1</v>
      </c>
      <c r="C115" s="14">
        <v>1</v>
      </c>
      <c r="D115" s="216">
        <v>16</v>
      </c>
      <c r="E115" s="216">
        <v>15.9</v>
      </c>
      <c r="F115" s="216">
        <v>18.3</v>
      </c>
      <c r="G115" s="216">
        <v>18.045361229640889</v>
      </c>
      <c r="H115" s="216">
        <v>17.7</v>
      </c>
      <c r="I115" s="225">
        <v>184000</v>
      </c>
      <c r="J115" s="216">
        <v>14</v>
      </c>
      <c r="K115" s="216">
        <v>18.100000000000001</v>
      </c>
      <c r="L115" s="217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8"/>
      <c r="AX115" s="218"/>
      <c r="AY115" s="218"/>
      <c r="AZ115" s="218"/>
      <c r="BA115" s="218"/>
      <c r="BB115" s="218"/>
      <c r="BC115" s="218"/>
      <c r="BD115" s="218"/>
      <c r="BE115" s="218"/>
      <c r="BF115" s="218"/>
      <c r="BG115" s="218"/>
      <c r="BH115" s="218"/>
      <c r="BI115" s="218"/>
      <c r="BJ115" s="218"/>
      <c r="BK115" s="218"/>
      <c r="BL115" s="218"/>
      <c r="BM115" s="219">
        <v>1</v>
      </c>
    </row>
    <row r="116" spans="1:65">
      <c r="A116" s="30"/>
      <c r="B116" s="19">
        <v>1</v>
      </c>
      <c r="C116" s="9">
        <v>2</v>
      </c>
      <c r="D116" s="220">
        <v>16</v>
      </c>
      <c r="E116" s="220">
        <v>15.7</v>
      </c>
      <c r="F116" s="220">
        <v>18.2</v>
      </c>
      <c r="G116" s="220">
        <v>19.13926567510142</v>
      </c>
      <c r="H116" s="220">
        <v>17.7</v>
      </c>
      <c r="I116" s="226">
        <v>188999.99999999997</v>
      </c>
      <c r="J116" s="220">
        <v>16</v>
      </c>
      <c r="K116" s="220">
        <v>18.2</v>
      </c>
      <c r="L116" s="217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8"/>
      <c r="AX116" s="218"/>
      <c r="AY116" s="218"/>
      <c r="AZ116" s="218"/>
      <c r="BA116" s="218"/>
      <c r="BB116" s="218"/>
      <c r="BC116" s="218"/>
      <c r="BD116" s="218"/>
      <c r="BE116" s="218"/>
      <c r="BF116" s="218"/>
      <c r="BG116" s="218"/>
      <c r="BH116" s="218"/>
      <c r="BI116" s="218"/>
      <c r="BJ116" s="218"/>
      <c r="BK116" s="218"/>
      <c r="BL116" s="218"/>
      <c r="BM116" s="219">
        <v>35</v>
      </c>
    </row>
    <row r="117" spans="1:65">
      <c r="A117" s="30"/>
      <c r="B117" s="19">
        <v>1</v>
      </c>
      <c r="C117" s="9">
        <v>3</v>
      </c>
      <c r="D117" s="220">
        <v>15</v>
      </c>
      <c r="E117" s="220">
        <v>16.399999999999999</v>
      </c>
      <c r="F117" s="220">
        <v>18.2</v>
      </c>
      <c r="G117" s="220">
        <v>17.694768390802846</v>
      </c>
      <c r="H117" s="220">
        <v>17.3</v>
      </c>
      <c r="I117" s="226">
        <v>190000</v>
      </c>
      <c r="J117" s="220">
        <v>15</v>
      </c>
      <c r="K117" s="220">
        <v>18.899999999999999</v>
      </c>
      <c r="L117" s="217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8"/>
      <c r="AZ117" s="218"/>
      <c r="BA117" s="218"/>
      <c r="BB117" s="218"/>
      <c r="BC117" s="218"/>
      <c r="BD117" s="218"/>
      <c r="BE117" s="218"/>
      <c r="BF117" s="218"/>
      <c r="BG117" s="218"/>
      <c r="BH117" s="218"/>
      <c r="BI117" s="218"/>
      <c r="BJ117" s="218"/>
      <c r="BK117" s="218"/>
      <c r="BL117" s="218"/>
      <c r="BM117" s="219">
        <v>16</v>
      </c>
    </row>
    <row r="118" spans="1:65">
      <c r="A118" s="30"/>
      <c r="B118" s="19">
        <v>1</v>
      </c>
      <c r="C118" s="9">
        <v>4</v>
      </c>
      <c r="D118" s="220">
        <v>15</v>
      </c>
      <c r="E118" s="220">
        <v>15.8</v>
      </c>
      <c r="F118" s="220">
        <v>18.2</v>
      </c>
      <c r="G118" s="220">
        <v>18.272668542905656</v>
      </c>
      <c r="H118" s="220">
        <v>17</v>
      </c>
      <c r="I118" s="226">
        <v>184000</v>
      </c>
      <c r="J118" s="220">
        <v>15</v>
      </c>
      <c r="K118" s="220">
        <v>17.7</v>
      </c>
      <c r="L118" s="217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9">
        <v>16.97897606746216</v>
      </c>
    </row>
    <row r="119" spans="1:65">
      <c r="A119" s="30"/>
      <c r="B119" s="19">
        <v>1</v>
      </c>
      <c r="C119" s="9">
        <v>5</v>
      </c>
      <c r="D119" s="220">
        <v>15</v>
      </c>
      <c r="E119" s="220">
        <v>15.9</v>
      </c>
      <c r="F119" s="220">
        <v>18</v>
      </c>
      <c r="G119" s="220">
        <v>19.27792092935028</v>
      </c>
      <c r="H119" s="220">
        <v>17.5</v>
      </c>
      <c r="I119" s="226">
        <v>182000</v>
      </c>
      <c r="J119" s="220">
        <v>16</v>
      </c>
      <c r="K119" s="220">
        <v>18.5</v>
      </c>
      <c r="L119" s="217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9">
        <v>123</v>
      </c>
    </row>
    <row r="120" spans="1:65">
      <c r="A120" s="30"/>
      <c r="B120" s="19">
        <v>1</v>
      </c>
      <c r="C120" s="9">
        <v>6</v>
      </c>
      <c r="D120" s="220">
        <v>15</v>
      </c>
      <c r="E120" s="220">
        <v>16.2</v>
      </c>
      <c r="F120" s="220">
        <v>18.399999999999999</v>
      </c>
      <c r="G120" s="220">
        <v>17.787010065609664</v>
      </c>
      <c r="H120" s="220">
        <v>17.3</v>
      </c>
      <c r="I120" s="226">
        <v>190000</v>
      </c>
      <c r="J120" s="220">
        <v>16</v>
      </c>
      <c r="K120" s="220">
        <v>17.8</v>
      </c>
      <c r="L120" s="217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21"/>
    </row>
    <row r="121" spans="1:65">
      <c r="A121" s="30"/>
      <c r="B121" s="20" t="s">
        <v>237</v>
      </c>
      <c r="C121" s="12"/>
      <c r="D121" s="222">
        <v>15.333333333333334</v>
      </c>
      <c r="E121" s="222">
        <v>15.983333333333334</v>
      </c>
      <c r="F121" s="222">
        <v>18.216666666666669</v>
      </c>
      <c r="G121" s="222">
        <v>18.369499138901791</v>
      </c>
      <c r="H121" s="222">
        <v>17.416666666666668</v>
      </c>
      <c r="I121" s="222">
        <v>186500</v>
      </c>
      <c r="J121" s="222">
        <v>15.333333333333334</v>
      </c>
      <c r="K121" s="222">
        <v>18.2</v>
      </c>
      <c r="L121" s="217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21"/>
    </row>
    <row r="122" spans="1:65">
      <c r="A122" s="30"/>
      <c r="B122" s="3" t="s">
        <v>238</v>
      </c>
      <c r="C122" s="29"/>
      <c r="D122" s="220">
        <v>15</v>
      </c>
      <c r="E122" s="220">
        <v>15.9</v>
      </c>
      <c r="F122" s="220">
        <v>18.2</v>
      </c>
      <c r="G122" s="220">
        <v>18.159014886273273</v>
      </c>
      <c r="H122" s="220">
        <v>17.399999999999999</v>
      </c>
      <c r="I122" s="220">
        <v>186500</v>
      </c>
      <c r="J122" s="220">
        <v>15.5</v>
      </c>
      <c r="K122" s="220">
        <v>18.149999999999999</v>
      </c>
      <c r="L122" s="217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21"/>
    </row>
    <row r="123" spans="1:65">
      <c r="A123" s="30"/>
      <c r="B123" s="3" t="s">
        <v>239</v>
      </c>
      <c r="C123" s="29"/>
      <c r="D123" s="24">
        <v>0.51639777949432231</v>
      </c>
      <c r="E123" s="24">
        <v>0.26394443859772149</v>
      </c>
      <c r="F123" s="24">
        <v>0.13291601358251232</v>
      </c>
      <c r="G123" s="24">
        <v>0.68216820815548007</v>
      </c>
      <c r="H123" s="24">
        <v>0.27141603981096335</v>
      </c>
      <c r="I123" s="24">
        <v>3563.7059362410882</v>
      </c>
      <c r="J123" s="24">
        <v>0.81649658092772603</v>
      </c>
      <c r="K123" s="24">
        <v>0.44721359549995743</v>
      </c>
      <c r="L123" s="15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87</v>
      </c>
      <c r="C124" s="29"/>
      <c r="D124" s="13">
        <v>3.3678116053977539E-2</v>
      </c>
      <c r="E124" s="13">
        <v>1.6513729213621781E-2</v>
      </c>
      <c r="F124" s="13">
        <v>7.2963959880610598E-3</v>
      </c>
      <c r="G124" s="13">
        <v>3.7135917696897155E-2</v>
      </c>
      <c r="H124" s="13">
        <v>1.5583696065701244E-2</v>
      </c>
      <c r="I124" s="13">
        <v>1.9108342821668033E-2</v>
      </c>
      <c r="J124" s="13">
        <v>5.3249777017025608E-2</v>
      </c>
      <c r="K124" s="13">
        <v>2.4572175576920739E-2</v>
      </c>
      <c r="L124" s="15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240</v>
      </c>
      <c r="C125" s="29"/>
      <c r="D125" s="13">
        <v>-9.6922377862494913E-2</v>
      </c>
      <c r="E125" s="13">
        <v>-5.863973953275281E-2</v>
      </c>
      <c r="F125" s="13">
        <v>7.289547934379681E-2</v>
      </c>
      <c r="G125" s="13">
        <v>8.1896756666285375E-2</v>
      </c>
      <c r="H125" s="13">
        <v>2.577838601488347E-2</v>
      </c>
      <c r="I125" s="13">
        <v>10983.172382302915</v>
      </c>
      <c r="J125" s="13">
        <v>-9.6922377862494913E-2</v>
      </c>
      <c r="K125" s="13">
        <v>7.1913873232777759E-2</v>
      </c>
      <c r="L125" s="15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241</v>
      </c>
      <c r="C126" s="47"/>
      <c r="D126" s="45">
        <v>1.4</v>
      </c>
      <c r="E126" s="45">
        <v>1.03</v>
      </c>
      <c r="F126" s="45">
        <v>0.23</v>
      </c>
      <c r="G126" s="45">
        <v>0.32</v>
      </c>
      <c r="H126" s="45">
        <v>0.22</v>
      </c>
      <c r="I126" s="45">
        <v>105396.35</v>
      </c>
      <c r="J126" s="45">
        <v>1.4</v>
      </c>
      <c r="K126" s="45">
        <v>0.22</v>
      </c>
      <c r="L126" s="15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BM127" s="55"/>
    </row>
    <row r="128" spans="1:65" ht="15">
      <c r="B128" s="8" t="s">
        <v>615</v>
      </c>
      <c r="BM128" s="28" t="s">
        <v>67</v>
      </c>
    </row>
    <row r="129" spans="1:65" ht="15">
      <c r="A129" s="25" t="s">
        <v>50</v>
      </c>
      <c r="B129" s="18" t="s">
        <v>114</v>
      </c>
      <c r="C129" s="15" t="s">
        <v>115</v>
      </c>
      <c r="D129" s="16" t="s">
        <v>233</v>
      </c>
      <c r="E129" s="17" t="s">
        <v>233</v>
      </c>
      <c r="F129" s="17" t="s">
        <v>233</v>
      </c>
      <c r="G129" s="17" t="s">
        <v>233</v>
      </c>
      <c r="H129" s="17" t="s">
        <v>233</v>
      </c>
      <c r="I129" s="17" t="s">
        <v>233</v>
      </c>
      <c r="J129" s="17" t="s">
        <v>233</v>
      </c>
      <c r="K129" s="17" t="s">
        <v>233</v>
      </c>
      <c r="L129" s="17" t="s">
        <v>233</v>
      </c>
      <c r="M129" s="17" t="s">
        <v>233</v>
      </c>
      <c r="N129" s="17" t="s">
        <v>233</v>
      </c>
      <c r="O129" s="17" t="s">
        <v>233</v>
      </c>
      <c r="P129" s="17" t="s">
        <v>233</v>
      </c>
      <c r="Q129" s="17" t="s">
        <v>233</v>
      </c>
      <c r="R129" s="17" t="s">
        <v>233</v>
      </c>
      <c r="S129" s="17" t="s">
        <v>233</v>
      </c>
      <c r="T129" s="17" t="s">
        <v>233</v>
      </c>
      <c r="U129" s="17" t="s">
        <v>233</v>
      </c>
      <c r="V129" s="17" t="s">
        <v>233</v>
      </c>
      <c r="W129" s="17" t="s">
        <v>233</v>
      </c>
      <c r="X129" s="158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234</v>
      </c>
      <c r="C130" s="9" t="s">
        <v>234</v>
      </c>
      <c r="D130" s="155" t="s">
        <v>244</v>
      </c>
      <c r="E130" s="157" t="s">
        <v>245</v>
      </c>
      <c r="F130" s="157" t="s">
        <v>246</v>
      </c>
      <c r="G130" s="157" t="s">
        <v>247</v>
      </c>
      <c r="H130" s="157" t="s">
        <v>248</v>
      </c>
      <c r="I130" s="157" t="s">
        <v>249</v>
      </c>
      <c r="J130" s="157" t="s">
        <v>250</v>
      </c>
      <c r="K130" s="157" t="s">
        <v>251</v>
      </c>
      <c r="L130" s="157" t="s">
        <v>252</v>
      </c>
      <c r="M130" s="157" t="s">
        <v>253</v>
      </c>
      <c r="N130" s="157" t="s">
        <v>254</v>
      </c>
      <c r="O130" s="157" t="s">
        <v>255</v>
      </c>
      <c r="P130" s="157" t="s">
        <v>258</v>
      </c>
      <c r="Q130" s="157" t="s">
        <v>259</v>
      </c>
      <c r="R130" s="157" t="s">
        <v>260</v>
      </c>
      <c r="S130" s="157" t="s">
        <v>263</v>
      </c>
      <c r="T130" s="157" t="s">
        <v>266</v>
      </c>
      <c r="U130" s="157" t="s">
        <v>268</v>
      </c>
      <c r="V130" s="157" t="s">
        <v>269</v>
      </c>
      <c r="W130" s="157" t="s">
        <v>270</v>
      </c>
      <c r="X130" s="158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334</v>
      </c>
      <c r="E131" s="11" t="s">
        <v>334</v>
      </c>
      <c r="F131" s="11" t="s">
        <v>104</v>
      </c>
      <c r="G131" s="11" t="s">
        <v>104</v>
      </c>
      <c r="H131" s="11" t="s">
        <v>104</v>
      </c>
      <c r="I131" s="11" t="s">
        <v>104</v>
      </c>
      <c r="J131" s="11" t="s">
        <v>104</v>
      </c>
      <c r="K131" s="11" t="s">
        <v>104</v>
      </c>
      <c r="L131" s="11" t="s">
        <v>334</v>
      </c>
      <c r="M131" s="11" t="s">
        <v>104</v>
      </c>
      <c r="N131" s="11" t="s">
        <v>104</v>
      </c>
      <c r="O131" s="11" t="s">
        <v>104</v>
      </c>
      <c r="P131" s="11" t="s">
        <v>104</v>
      </c>
      <c r="Q131" s="11" t="s">
        <v>104</v>
      </c>
      <c r="R131" s="11" t="s">
        <v>334</v>
      </c>
      <c r="S131" s="11" t="s">
        <v>103</v>
      </c>
      <c r="T131" s="11" t="s">
        <v>104</v>
      </c>
      <c r="U131" s="11" t="s">
        <v>104</v>
      </c>
      <c r="V131" s="11" t="s">
        <v>104</v>
      </c>
      <c r="W131" s="11" t="s">
        <v>104</v>
      </c>
      <c r="X131" s="158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158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39">
        <v>0.98999999999999988</v>
      </c>
      <c r="E133" s="239">
        <v>0.98</v>
      </c>
      <c r="F133" s="240">
        <v>1.0900000000000001</v>
      </c>
      <c r="G133" s="240">
        <v>0.76500000000000001</v>
      </c>
      <c r="H133" s="239">
        <v>1.0149999999999999</v>
      </c>
      <c r="I133" s="240">
        <v>0.93600000000000005</v>
      </c>
      <c r="J133" s="239">
        <v>0.98599999999999999</v>
      </c>
      <c r="K133" s="239">
        <v>0.98599999999999999</v>
      </c>
      <c r="L133" s="239">
        <v>0.95</v>
      </c>
      <c r="M133" s="240">
        <v>1.1000000000000001</v>
      </c>
      <c r="N133" s="239">
        <v>0.97</v>
      </c>
      <c r="O133" s="239">
        <v>1</v>
      </c>
      <c r="P133" s="239">
        <v>1.02938920576673</v>
      </c>
      <c r="Q133" s="239">
        <v>0.95</v>
      </c>
      <c r="R133" s="239">
        <v>0.97</v>
      </c>
      <c r="S133" s="240">
        <v>0.97619999999999996</v>
      </c>
      <c r="T133" s="240">
        <v>1</v>
      </c>
      <c r="U133" s="239">
        <v>0.98</v>
      </c>
      <c r="V133" s="240">
        <v>0.90000000000000013</v>
      </c>
      <c r="W133" s="239">
        <v>0.98</v>
      </c>
      <c r="X133" s="223"/>
      <c r="Y133" s="224"/>
      <c r="Z133" s="224"/>
      <c r="AA133" s="224"/>
      <c r="AB133" s="224"/>
      <c r="AC133" s="224"/>
      <c r="AD133" s="224"/>
      <c r="AE133" s="224"/>
      <c r="AF133" s="224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224"/>
      <c r="BI133" s="224"/>
      <c r="BJ133" s="224"/>
      <c r="BK133" s="224"/>
      <c r="BL133" s="224"/>
      <c r="BM133" s="241">
        <v>1</v>
      </c>
    </row>
    <row r="134" spans="1:65">
      <c r="A134" s="30"/>
      <c r="B134" s="19">
        <v>1</v>
      </c>
      <c r="C134" s="9">
        <v>2</v>
      </c>
      <c r="D134" s="24">
        <v>0.98999999999999988</v>
      </c>
      <c r="E134" s="24">
        <v>0.98</v>
      </c>
      <c r="F134" s="243">
        <v>1.06</v>
      </c>
      <c r="G134" s="243">
        <v>0.82199999999999995</v>
      </c>
      <c r="H134" s="24">
        <v>1.0009999999999999</v>
      </c>
      <c r="I134" s="243">
        <v>0.879</v>
      </c>
      <c r="J134" s="24">
        <v>0.97199999999999998</v>
      </c>
      <c r="K134" s="24">
        <v>1.0149999999999999</v>
      </c>
      <c r="L134" s="24">
        <v>0.95</v>
      </c>
      <c r="M134" s="243">
        <v>1.1000000000000001</v>
      </c>
      <c r="N134" s="24">
        <v>0.93999999999999984</v>
      </c>
      <c r="O134" s="24">
        <v>1</v>
      </c>
      <c r="P134" s="24">
        <v>1.0551055743606301</v>
      </c>
      <c r="Q134" s="24">
        <v>0.97</v>
      </c>
      <c r="R134" s="24">
        <v>0.97</v>
      </c>
      <c r="S134" s="243">
        <v>0.94259999999999999</v>
      </c>
      <c r="T134" s="243">
        <v>1</v>
      </c>
      <c r="U134" s="24">
        <v>0.98</v>
      </c>
      <c r="V134" s="243">
        <v>0.89</v>
      </c>
      <c r="W134" s="24">
        <v>0.97</v>
      </c>
      <c r="X134" s="223"/>
      <c r="Y134" s="224"/>
      <c r="Z134" s="224"/>
      <c r="AA134" s="224"/>
      <c r="AB134" s="224"/>
      <c r="AC134" s="224"/>
      <c r="AD134" s="224"/>
      <c r="AE134" s="224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  <c r="BD134" s="224"/>
      <c r="BE134" s="224"/>
      <c r="BF134" s="224"/>
      <c r="BG134" s="224"/>
      <c r="BH134" s="224"/>
      <c r="BI134" s="224"/>
      <c r="BJ134" s="224"/>
      <c r="BK134" s="224"/>
      <c r="BL134" s="224"/>
      <c r="BM134" s="241" t="e">
        <v>#N/A</v>
      </c>
    </row>
    <row r="135" spans="1:65">
      <c r="A135" s="30"/>
      <c r="B135" s="19">
        <v>1</v>
      </c>
      <c r="C135" s="9">
        <v>3</v>
      </c>
      <c r="D135" s="24">
        <v>1</v>
      </c>
      <c r="E135" s="242">
        <v>0.88</v>
      </c>
      <c r="F135" s="243">
        <v>0.98</v>
      </c>
      <c r="G135" s="243">
        <v>0.82899999999999996</v>
      </c>
      <c r="H135" s="24">
        <v>0.90100000000000002</v>
      </c>
      <c r="I135" s="243">
        <v>0.90800000000000003</v>
      </c>
      <c r="J135" s="24">
        <v>0.98599999999999999</v>
      </c>
      <c r="K135" s="242">
        <v>0.872</v>
      </c>
      <c r="L135" s="24">
        <v>0.98</v>
      </c>
      <c r="M135" s="243">
        <v>1</v>
      </c>
      <c r="N135" s="24">
        <v>1</v>
      </c>
      <c r="O135" s="24">
        <v>1</v>
      </c>
      <c r="P135" s="24">
        <v>0.98831665806283397</v>
      </c>
      <c r="Q135" s="24">
        <v>0.93999999999999984</v>
      </c>
      <c r="R135" s="24">
        <v>0.97</v>
      </c>
      <c r="S135" s="243">
        <v>1.4561999999999999</v>
      </c>
      <c r="T135" s="243">
        <v>1</v>
      </c>
      <c r="U135" s="24">
        <v>0.98</v>
      </c>
      <c r="V135" s="242">
        <v>0.85000000000000009</v>
      </c>
      <c r="W135" s="24">
        <v>0.97</v>
      </c>
      <c r="X135" s="223"/>
      <c r="Y135" s="224"/>
      <c r="Z135" s="224"/>
      <c r="AA135" s="224"/>
      <c r="AB135" s="224"/>
      <c r="AC135" s="224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4"/>
      <c r="BG135" s="224"/>
      <c r="BH135" s="224"/>
      <c r="BI135" s="224"/>
      <c r="BJ135" s="224"/>
      <c r="BK135" s="224"/>
      <c r="BL135" s="224"/>
      <c r="BM135" s="241">
        <v>16</v>
      </c>
    </row>
    <row r="136" spans="1:65">
      <c r="A136" s="30"/>
      <c r="B136" s="19">
        <v>1</v>
      </c>
      <c r="C136" s="9">
        <v>4</v>
      </c>
      <c r="D136" s="24">
        <v>1</v>
      </c>
      <c r="E136" s="24">
        <v>0.98</v>
      </c>
      <c r="F136" s="243">
        <v>1.08</v>
      </c>
      <c r="G136" s="243">
        <v>0.80800000000000005</v>
      </c>
      <c r="H136" s="24">
        <v>0.97899999999999998</v>
      </c>
      <c r="I136" s="243">
        <v>0.92200000000000004</v>
      </c>
      <c r="J136" s="24">
        <v>0.95799999999999996</v>
      </c>
      <c r="K136" s="24">
        <v>0.95799999999999996</v>
      </c>
      <c r="L136" s="24">
        <v>0.97</v>
      </c>
      <c r="M136" s="243">
        <v>1</v>
      </c>
      <c r="N136" s="24">
        <v>0.96</v>
      </c>
      <c r="O136" s="24">
        <v>0.90000000000000013</v>
      </c>
      <c r="P136" s="24">
        <v>1.0058540456921801</v>
      </c>
      <c r="Q136" s="24">
        <v>0.96</v>
      </c>
      <c r="R136" s="24">
        <v>0.97</v>
      </c>
      <c r="S136" s="243">
        <v>1.3747</v>
      </c>
      <c r="T136" s="243">
        <v>1</v>
      </c>
      <c r="U136" s="24">
        <v>0.97</v>
      </c>
      <c r="V136" s="243">
        <v>0.91</v>
      </c>
      <c r="W136" s="24">
        <v>0.93999999999999984</v>
      </c>
      <c r="X136" s="223"/>
      <c r="Y136" s="224"/>
      <c r="Z136" s="224"/>
      <c r="AA136" s="224"/>
      <c r="AB136" s="224"/>
      <c r="AC136" s="224"/>
      <c r="AD136" s="224"/>
      <c r="AE136" s="224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  <c r="BD136" s="224"/>
      <c r="BE136" s="224"/>
      <c r="BF136" s="224"/>
      <c r="BG136" s="224"/>
      <c r="BH136" s="224"/>
      <c r="BI136" s="224"/>
      <c r="BJ136" s="224"/>
      <c r="BK136" s="224"/>
      <c r="BL136" s="224"/>
      <c r="BM136" s="241">
        <v>0.98072380761951417</v>
      </c>
    </row>
    <row r="137" spans="1:65">
      <c r="A137" s="30"/>
      <c r="B137" s="19">
        <v>1</v>
      </c>
      <c r="C137" s="9">
        <v>5</v>
      </c>
      <c r="D137" s="24">
        <v>0.98999999999999988</v>
      </c>
      <c r="E137" s="24">
        <v>0.98</v>
      </c>
      <c r="F137" s="243">
        <v>1.03</v>
      </c>
      <c r="G137" s="243">
        <v>0.86499999999999999</v>
      </c>
      <c r="H137" s="24">
        <v>1.0429999999999999</v>
      </c>
      <c r="I137" s="243">
        <v>0.94299999999999995</v>
      </c>
      <c r="J137" s="24">
        <v>0.97899999999999998</v>
      </c>
      <c r="K137" s="24">
        <v>1.0149999999999999</v>
      </c>
      <c r="L137" s="24">
        <v>0.97</v>
      </c>
      <c r="M137" s="243">
        <v>1</v>
      </c>
      <c r="N137" s="24">
        <v>0.93999999999999984</v>
      </c>
      <c r="O137" s="24">
        <v>1</v>
      </c>
      <c r="P137" s="24">
        <v>1.05249281171535</v>
      </c>
      <c r="Q137" s="24">
        <v>0.95</v>
      </c>
      <c r="R137" s="24">
        <v>0.98</v>
      </c>
      <c r="S137" s="243">
        <v>1.2318</v>
      </c>
      <c r="T137" s="243">
        <v>1</v>
      </c>
      <c r="U137" s="24">
        <v>0.96</v>
      </c>
      <c r="V137" s="243">
        <v>0.89</v>
      </c>
      <c r="W137" s="24">
        <v>1</v>
      </c>
      <c r="X137" s="223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  <c r="BC137" s="224"/>
      <c r="BD137" s="224"/>
      <c r="BE137" s="224"/>
      <c r="BF137" s="224"/>
      <c r="BG137" s="224"/>
      <c r="BH137" s="224"/>
      <c r="BI137" s="224"/>
      <c r="BJ137" s="224"/>
      <c r="BK137" s="224"/>
      <c r="BL137" s="224"/>
      <c r="BM137" s="241">
        <v>124</v>
      </c>
    </row>
    <row r="138" spans="1:65">
      <c r="A138" s="30"/>
      <c r="B138" s="19">
        <v>1</v>
      </c>
      <c r="C138" s="9">
        <v>6</v>
      </c>
      <c r="D138" s="24">
        <v>0.98999999999999988</v>
      </c>
      <c r="E138" s="24">
        <v>1</v>
      </c>
      <c r="F138" s="243">
        <v>0.91999999999999993</v>
      </c>
      <c r="G138" s="243">
        <v>0.82899999999999996</v>
      </c>
      <c r="H138" s="242">
        <v>0.85</v>
      </c>
      <c r="I138" s="243">
        <v>0.879</v>
      </c>
      <c r="J138" s="24">
        <v>0.95799999999999996</v>
      </c>
      <c r="K138" s="24">
        <v>1.0429999999999999</v>
      </c>
      <c r="L138" s="24">
        <v>0.95</v>
      </c>
      <c r="M138" s="243">
        <v>1</v>
      </c>
      <c r="N138" s="24">
        <v>0.96</v>
      </c>
      <c r="O138" s="24">
        <v>1</v>
      </c>
      <c r="P138" s="24">
        <v>0.9954210543561598</v>
      </c>
      <c r="Q138" s="24">
        <v>0.97</v>
      </c>
      <c r="R138" s="24">
        <v>0.97</v>
      </c>
      <c r="S138" s="243">
        <v>1.2271000000000001</v>
      </c>
      <c r="T138" s="243">
        <v>1</v>
      </c>
      <c r="U138" s="24">
        <v>0.98999999999999988</v>
      </c>
      <c r="V138" s="243">
        <v>0.90000000000000013</v>
      </c>
      <c r="W138" s="24">
        <v>0.98999999999999988</v>
      </c>
      <c r="X138" s="223"/>
      <c r="Y138" s="224"/>
      <c r="Z138" s="224"/>
      <c r="AA138" s="224"/>
      <c r="AB138" s="224"/>
      <c r="AC138" s="224"/>
      <c r="AD138" s="224"/>
      <c r="AE138" s="224"/>
      <c r="AF138" s="224"/>
      <c r="AG138" s="224"/>
      <c r="AH138" s="224"/>
      <c r="AI138" s="224"/>
      <c r="AJ138" s="224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  <c r="AX138" s="224"/>
      <c r="AY138" s="224"/>
      <c r="AZ138" s="224"/>
      <c r="BA138" s="224"/>
      <c r="BB138" s="224"/>
      <c r="BC138" s="224"/>
      <c r="BD138" s="224"/>
      <c r="BE138" s="224"/>
      <c r="BF138" s="224"/>
      <c r="BG138" s="224"/>
      <c r="BH138" s="224"/>
      <c r="BI138" s="224"/>
      <c r="BJ138" s="224"/>
      <c r="BK138" s="224"/>
      <c r="BL138" s="224"/>
      <c r="BM138" s="56"/>
    </row>
    <row r="139" spans="1:65">
      <c r="A139" s="30"/>
      <c r="B139" s="20" t="s">
        <v>237</v>
      </c>
      <c r="C139" s="12"/>
      <c r="D139" s="244">
        <v>0.99333333333333329</v>
      </c>
      <c r="E139" s="244">
        <v>0.96666666666666667</v>
      </c>
      <c r="F139" s="244">
        <v>1.0266666666666668</v>
      </c>
      <c r="G139" s="244">
        <v>0.81966666666666665</v>
      </c>
      <c r="H139" s="244">
        <v>0.96483333333333332</v>
      </c>
      <c r="I139" s="244">
        <v>0.91116666666666679</v>
      </c>
      <c r="J139" s="244">
        <v>0.97316666666666674</v>
      </c>
      <c r="K139" s="244">
        <v>0.98149999999999993</v>
      </c>
      <c r="L139" s="244">
        <v>0.96166666666666656</v>
      </c>
      <c r="M139" s="244">
        <v>1.0333333333333334</v>
      </c>
      <c r="N139" s="244">
        <v>0.96166666666666656</v>
      </c>
      <c r="O139" s="244">
        <v>0.98333333333333339</v>
      </c>
      <c r="P139" s="244">
        <v>1.0210965583256473</v>
      </c>
      <c r="Q139" s="244">
        <v>0.95666666666666655</v>
      </c>
      <c r="R139" s="244">
        <v>0.97166666666666657</v>
      </c>
      <c r="S139" s="244">
        <v>1.2014333333333334</v>
      </c>
      <c r="T139" s="244">
        <v>1</v>
      </c>
      <c r="U139" s="244">
        <v>0.97666666666666668</v>
      </c>
      <c r="V139" s="244">
        <v>0.89000000000000012</v>
      </c>
      <c r="W139" s="244">
        <v>0.97499999999999998</v>
      </c>
      <c r="X139" s="223"/>
      <c r="Y139" s="224"/>
      <c r="Z139" s="224"/>
      <c r="AA139" s="224"/>
      <c r="AB139" s="224"/>
      <c r="AC139" s="224"/>
      <c r="AD139" s="224"/>
      <c r="AE139" s="224"/>
      <c r="AF139" s="224"/>
      <c r="AG139" s="224"/>
      <c r="AH139" s="224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  <c r="BD139" s="224"/>
      <c r="BE139" s="224"/>
      <c r="BF139" s="224"/>
      <c r="BG139" s="224"/>
      <c r="BH139" s="224"/>
      <c r="BI139" s="224"/>
      <c r="BJ139" s="224"/>
      <c r="BK139" s="224"/>
      <c r="BL139" s="224"/>
      <c r="BM139" s="56"/>
    </row>
    <row r="140" spans="1:65">
      <c r="A140" s="30"/>
      <c r="B140" s="3" t="s">
        <v>238</v>
      </c>
      <c r="C140" s="29"/>
      <c r="D140" s="24">
        <v>0.98999999999999988</v>
      </c>
      <c r="E140" s="24">
        <v>0.98</v>
      </c>
      <c r="F140" s="24">
        <v>1.0449999999999999</v>
      </c>
      <c r="G140" s="24">
        <v>0.8254999999999999</v>
      </c>
      <c r="H140" s="24">
        <v>0.99</v>
      </c>
      <c r="I140" s="24">
        <v>0.91500000000000004</v>
      </c>
      <c r="J140" s="24">
        <v>0.97550000000000003</v>
      </c>
      <c r="K140" s="24">
        <v>1.0004999999999999</v>
      </c>
      <c r="L140" s="24">
        <v>0.96</v>
      </c>
      <c r="M140" s="24">
        <v>1</v>
      </c>
      <c r="N140" s="24">
        <v>0.96</v>
      </c>
      <c r="O140" s="24">
        <v>1</v>
      </c>
      <c r="P140" s="24">
        <v>1.017621625729455</v>
      </c>
      <c r="Q140" s="24">
        <v>0.95499999999999996</v>
      </c>
      <c r="R140" s="24">
        <v>0.97</v>
      </c>
      <c r="S140" s="24">
        <v>1.2294499999999999</v>
      </c>
      <c r="T140" s="24">
        <v>1</v>
      </c>
      <c r="U140" s="24">
        <v>0.98</v>
      </c>
      <c r="V140" s="24">
        <v>0.89500000000000002</v>
      </c>
      <c r="W140" s="24">
        <v>0.97499999999999998</v>
      </c>
      <c r="X140" s="223"/>
      <c r="Y140" s="224"/>
      <c r="Z140" s="224"/>
      <c r="AA140" s="224"/>
      <c r="AB140" s="224"/>
      <c r="AC140" s="224"/>
      <c r="AD140" s="224"/>
      <c r="AE140" s="224"/>
      <c r="AF140" s="224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4"/>
      <c r="BG140" s="224"/>
      <c r="BH140" s="224"/>
      <c r="BI140" s="224"/>
      <c r="BJ140" s="224"/>
      <c r="BK140" s="224"/>
      <c r="BL140" s="224"/>
      <c r="BM140" s="56"/>
    </row>
    <row r="141" spans="1:65">
      <c r="A141" s="30"/>
      <c r="B141" s="3" t="s">
        <v>239</v>
      </c>
      <c r="C141" s="29"/>
      <c r="D141" s="24">
        <v>5.1639777949432841E-3</v>
      </c>
      <c r="E141" s="24">
        <v>4.3204937989385732E-2</v>
      </c>
      <c r="F141" s="24">
        <v>6.5625198412398528E-2</v>
      </c>
      <c r="G141" s="24">
        <v>3.2739374866766556E-2</v>
      </c>
      <c r="H141" s="24">
        <v>7.4022744252470546E-2</v>
      </c>
      <c r="I141" s="24">
        <v>2.7665261008468119E-2</v>
      </c>
      <c r="J141" s="24">
        <v>1.2843935014888036E-2</v>
      </c>
      <c r="K141" s="24">
        <v>6.0974584869435529E-2</v>
      </c>
      <c r="L141" s="24">
        <v>1.3291601358251269E-2</v>
      </c>
      <c r="M141" s="24">
        <v>5.1639777949432274E-2</v>
      </c>
      <c r="N141" s="24">
        <v>2.22860195339291E-2</v>
      </c>
      <c r="O141" s="24">
        <v>4.0824829046386249E-2</v>
      </c>
      <c r="P141" s="24">
        <v>2.8903956327356987E-2</v>
      </c>
      <c r="Q141" s="24">
        <v>1.2110601416390006E-2</v>
      </c>
      <c r="R141" s="24">
        <v>4.0824829046386332E-3</v>
      </c>
      <c r="S141" s="24">
        <v>0.20699422858298938</v>
      </c>
      <c r="T141" s="24">
        <v>0</v>
      </c>
      <c r="U141" s="24">
        <v>1.0327955589886426E-2</v>
      </c>
      <c r="V141" s="24">
        <v>2.097617696340303E-2</v>
      </c>
      <c r="W141" s="24">
        <v>2.0736441353327761E-2</v>
      </c>
      <c r="X141" s="223"/>
      <c r="Y141" s="224"/>
      <c r="Z141" s="224"/>
      <c r="AA141" s="224"/>
      <c r="AB141" s="224"/>
      <c r="AC141" s="224"/>
      <c r="AD141" s="224"/>
      <c r="AE141" s="224"/>
      <c r="AF141" s="224"/>
      <c r="AG141" s="224"/>
      <c r="AH141" s="224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4"/>
      <c r="BG141" s="224"/>
      <c r="BH141" s="224"/>
      <c r="BI141" s="224"/>
      <c r="BJ141" s="224"/>
      <c r="BK141" s="224"/>
      <c r="BL141" s="224"/>
      <c r="BM141" s="56"/>
    </row>
    <row r="142" spans="1:65">
      <c r="A142" s="30"/>
      <c r="B142" s="3" t="s">
        <v>87</v>
      </c>
      <c r="C142" s="29"/>
      <c r="D142" s="13">
        <v>5.1986353640368632E-3</v>
      </c>
      <c r="E142" s="13">
        <v>4.4694763437295587E-2</v>
      </c>
      <c r="F142" s="13">
        <v>6.3920647804284275E-2</v>
      </c>
      <c r="G142" s="13">
        <v>3.9942303619479327E-2</v>
      </c>
      <c r="H142" s="13">
        <v>7.6720757559997119E-2</v>
      </c>
      <c r="I142" s="13">
        <v>3.0362459493471501E-2</v>
      </c>
      <c r="J142" s="13">
        <v>1.3198083591253332E-2</v>
      </c>
      <c r="K142" s="13">
        <v>6.2123876586281747E-2</v>
      </c>
      <c r="L142" s="13">
        <v>1.3821422556240489E-2</v>
      </c>
      <c r="M142" s="13">
        <v>4.9973978660740902E-2</v>
      </c>
      <c r="N142" s="13">
        <v>2.3174370399233035E-2</v>
      </c>
      <c r="O142" s="13">
        <v>4.1516775301409743E-2</v>
      </c>
      <c r="P142" s="13">
        <v>2.830678067777696E-2</v>
      </c>
      <c r="Q142" s="13">
        <v>1.2659165243613248E-2</v>
      </c>
      <c r="R142" s="13">
        <v>4.2015261454256946E-3</v>
      </c>
      <c r="S142" s="13">
        <v>0.1722894003687174</v>
      </c>
      <c r="T142" s="13">
        <v>0</v>
      </c>
      <c r="U142" s="13">
        <v>1.0574698556197706E-2</v>
      </c>
      <c r="V142" s="13">
        <v>2.3568738161126996E-2</v>
      </c>
      <c r="W142" s="13">
        <v>2.1268144977772064E-2</v>
      </c>
      <c r="X142" s="158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240</v>
      </c>
      <c r="C143" s="29"/>
      <c r="D143" s="13">
        <v>1.2857366789561286E-2</v>
      </c>
      <c r="E143" s="13">
        <v>-1.4333435003447081E-2</v>
      </c>
      <c r="F143" s="13">
        <v>4.6845869030821774E-2</v>
      </c>
      <c r="G143" s="13">
        <v>-0.16422272988740572</v>
      </c>
      <c r="H143" s="13">
        <v>-1.6202802626716473E-2</v>
      </c>
      <c r="I143" s="13">
        <v>-7.0924291235145653E-2</v>
      </c>
      <c r="J143" s="13">
        <v>-7.7056770664012397E-3</v>
      </c>
      <c r="K143" s="13">
        <v>7.9144849391377115E-4</v>
      </c>
      <c r="L143" s="13">
        <v>-1.943171033963631E-2</v>
      </c>
      <c r="M143" s="13">
        <v>5.3643569479073783E-2</v>
      </c>
      <c r="N143" s="13">
        <v>-1.943171033963631E-2</v>
      </c>
      <c r="O143" s="13">
        <v>2.6608161171830513E-3</v>
      </c>
      <c r="P143" s="13">
        <v>4.1166279835837649E-2</v>
      </c>
      <c r="Q143" s="13">
        <v>-2.4529985675825428E-2</v>
      </c>
      <c r="R143" s="13">
        <v>-9.2351596672581859E-3</v>
      </c>
      <c r="S143" s="13">
        <v>0.22504758628175026</v>
      </c>
      <c r="T143" s="13">
        <v>1.9655067237813295E-2</v>
      </c>
      <c r="U143" s="13">
        <v>-4.1368843310689574E-3</v>
      </c>
      <c r="V143" s="13">
        <v>-9.250699015834607E-2</v>
      </c>
      <c r="W143" s="13">
        <v>-5.8363094431320706E-3</v>
      </c>
      <c r="X143" s="158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241</v>
      </c>
      <c r="C144" s="47"/>
      <c r="D144" s="45">
        <v>1.18</v>
      </c>
      <c r="E144" s="45">
        <v>0.38</v>
      </c>
      <c r="F144" s="45">
        <v>3.13</v>
      </c>
      <c r="G144" s="45">
        <v>9</v>
      </c>
      <c r="H144" s="45">
        <v>0.49</v>
      </c>
      <c r="I144" s="45">
        <v>3.63</v>
      </c>
      <c r="J144" s="45">
        <v>0</v>
      </c>
      <c r="K144" s="45">
        <v>0.49</v>
      </c>
      <c r="L144" s="45">
        <v>0.67</v>
      </c>
      <c r="M144" s="45">
        <v>3.52</v>
      </c>
      <c r="N144" s="45">
        <v>0.67</v>
      </c>
      <c r="O144" s="45">
        <v>0.6</v>
      </c>
      <c r="P144" s="45">
        <v>2.81</v>
      </c>
      <c r="Q144" s="45">
        <v>0.97</v>
      </c>
      <c r="R144" s="45">
        <v>0.09</v>
      </c>
      <c r="S144" s="45">
        <v>13.37</v>
      </c>
      <c r="T144" s="45" t="s">
        <v>242</v>
      </c>
      <c r="U144" s="45">
        <v>0.2</v>
      </c>
      <c r="V144" s="45">
        <v>4.87</v>
      </c>
      <c r="W144" s="45">
        <v>0.11</v>
      </c>
      <c r="X144" s="158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 t="s">
        <v>337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BM145" s="55"/>
    </row>
    <row r="146" spans="1:65">
      <c r="BM146" s="55"/>
    </row>
    <row r="147" spans="1:65" ht="15">
      <c r="B147" s="8" t="s">
        <v>616</v>
      </c>
      <c r="BM147" s="28" t="s">
        <v>67</v>
      </c>
    </row>
    <row r="148" spans="1:65" ht="15">
      <c r="A148" s="25" t="s">
        <v>19</v>
      </c>
      <c r="B148" s="18" t="s">
        <v>114</v>
      </c>
      <c r="C148" s="15" t="s">
        <v>115</v>
      </c>
      <c r="D148" s="16" t="s">
        <v>233</v>
      </c>
      <c r="E148" s="17" t="s">
        <v>233</v>
      </c>
      <c r="F148" s="17" t="s">
        <v>233</v>
      </c>
      <c r="G148" s="17" t="s">
        <v>233</v>
      </c>
      <c r="H148" s="17" t="s">
        <v>233</v>
      </c>
      <c r="I148" s="17" t="s">
        <v>233</v>
      </c>
      <c r="J148" s="17" t="s">
        <v>233</v>
      </c>
      <c r="K148" s="17" t="s">
        <v>233</v>
      </c>
      <c r="L148" s="17" t="s">
        <v>233</v>
      </c>
      <c r="M148" s="17" t="s">
        <v>233</v>
      </c>
      <c r="N148" s="158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234</v>
      </c>
      <c r="C149" s="9" t="s">
        <v>234</v>
      </c>
      <c r="D149" s="155" t="s">
        <v>244</v>
      </c>
      <c r="E149" s="157" t="s">
        <v>245</v>
      </c>
      <c r="F149" s="157" t="s">
        <v>246</v>
      </c>
      <c r="G149" s="157" t="s">
        <v>252</v>
      </c>
      <c r="H149" s="157" t="s">
        <v>253</v>
      </c>
      <c r="I149" s="157" t="s">
        <v>258</v>
      </c>
      <c r="J149" s="157" t="s">
        <v>259</v>
      </c>
      <c r="K149" s="157" t="s">
        <v>266</v>
      </c>
      <c r="L149" s="157" t="s">
        <v>268</v>
      </c>
      <c r="M149" s="157" t="s">
        <v>269</v>
      </c>
      <c r="N149" s="158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334</v>
      </c>
      <c r="E150" s="11" t="s">
        <v>334</v>
      </c>
      <c r="F150" s="11" t="s">
        <v>104</v>
      </c>
      <c r="G150" s="11" t="s">
        <v>334</v>
      </c>
      <c r="H150" s="11" t="s">
        <v>103</v>
      </c>
      <c r="I150" s="11" t="s">
        <v>103</v>
      </c>
      <c r="J150" s="11" t="s">
        <v>104</v>
      </c>
      <c r="K150" s="11" t="s">
        <v>103</v>
      </c>
      <c r="L150" s="11" t="s">
        <v>104</v>
      </c>
      <c r="M150" s="11" t="s">
        <v>104</v>
      </c>
      <c r="N150" s="158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0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158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0</v>
      </c>
    </row>
    <row r="152" spans="1:65">
      <c r="A152" s="30"/>
      <c r="B152" s="18">
        <v>1</v>
      </c>
      <c r="C152" s="14">
        <v>1</v>
      </c>
      <c r="D152" s="228">
        <v>141</v>
      </c>
      <c r="E152" s="228">
        <v>157</v>
      </c>
      <c r="F152" s="228">
        <v>124</v>
      </c>
      <c r="G152" s="228">
        <v>142</v>
      </c>
      <c r="H152" s="228">
        <v>146</v>
      </c>
      <c r="I152" s="228">
        <v>130.36352642106257</v>
      </c>
      <c r="J152" s="228">
        <v>141.80000000000001</v>
      </c>
      <c r="K152" s="228">
        <v>140</v>
      </c>
      <c r="L152" s="228">
        <v>133</v>
      </c>
      <c r="M152" s="229">
        <v>109.99999999999999</v>
      </c>
      <c r="N152" s="230"/>
      <c r="O152" s="231"/>
      <c r="P152" s="231"/>
      <c r="Q152" s="231"/>
      <c r="R152" s="231"/>
      <c r="S152" s="231"/>
      <c r="T152" s="231"/>
      <c r="U152" s="231"/>
      <c r="V152" s="231"/>
      <c r="W152" s="231"/>
      <c r="X152" s="231"/>
      <c r="Y152" s="231"/>
      <c r="Z152" s="231"/>
      <c r="AA152" s="231"/>
      <c r="AB152" s="231"/>
      <c r="AC152" s="231"/>
      <c r="AD152" s="231"/>
      <c r="AE152" s="231"/>
      <c r="AF152" s="231"/>
      <c r="AG152" s="231"/>
      <c r="AH152" s="231"/>
      <c r="AI152" s="231"/>
      <c r="AJ152" s="231"/>
      <c r="AK152" s="231"/>
      <c r="AL152" s="231"/>
      <c r="AM152" s="231"/>
      <c r="AN152" s="231"/>
      <c r="AO152" s="231"/>
      <c r="AP152" s="231"/>
      <c r="AQ152" s="231"/>
      <c r="AR152" s="231"/>
      <c r="AS152" s="231"/>
      <c r="AT152" s="231"/>
      <c r="AU152" s="231"/>
      <c r="AV152" s="231"/>
      <c r="AW152" s="231"/>
      <c r="AX152" s="231"/>
      <c r="AY152" s="231"/>
      <c r="AZ152" s="231"/>
      <c r="BA152" s="231"/>
      <c r="BB152" s="231"/>
      <c r="BC152" s="231"/>
      <c r="BD152" s="231"/>
      <c r="BE152" s="231"/>
      <c r="BF152" s="231"/>
      <c r="BG152" s="231"/>
      <c r="BH152" s="231"/>
      <c r="BI152" s="231"/>
      <c r="BJ152" s="231"/>
      <c r="BK152" s="231"/>
      <c r="BL152" s="231"/>
      <c r="BM152" s="232">
        <v>1</v>
      </c>
    </row>
    <row r="153" spans="1:65">
      <c r="A153" s="30"/>
      <c r="B153" s="19">
        <v>1</v>
      </c>
      <c r="C153" s="9">
        <v>2</v>
      </c>
      <c r="D153" s="233">
        <v>141</v>
      </c>
      <c r="E153" s="233">
        <v>153</v>
      </c>
      <c r="F153" s="233">
        <v>123.00000000000001</v>
      </c>
      <c r="G153" s="233">
        <v>137</v>
      </c>
      <c r="H153" s="233">
        <v>145</v>
      </c>
      <c r="I153" s="233">
        <v>134.68216217642058</v>
      </c>
      <c r="J153" s="233">
        <v>140.69999999999999</v>
      </c>
      <c r="K153" s="233">
        <v>141</v>
      </c>
      <c r="L153" s="233">
        <v>131</v>
      </c>
      <c r="M153" s="234">
        <v>109.99999999999999</v>
      </c>
      <c r="N153" s="230"/>
      <c r="O153" s="231"/>
      <c r="P153" s="231"/>
      <c r="Q153" s="231"/>
      <c r="R153" s="231"/>
      <c r="S153" s="231"/>
      <c r="T153" s="231"/>
      <c r="U153" s="231"/>
      <c r="V153" s="231"/>
      <c r="W153" s="231"/>
      <c r="X153" s="231"/>
      <c r="Y153" s="231"/>
      <c r="Z153" s="231"/>
      <c r="AA153" s="231"/>
      <c r="AB153" s="231"/>
      <c r="AC153" s="231"/>
      <c r="AD153" s="231"/>
      <c r="AE153" s="231"/>
      <c r="AF153" s="231"/>
      <c r="AG153" s="231"/>
      <c r="AH153" s="231"/>
      <c r="AI153" s="231"/>
      <c r="AJ153" s="231"/>
      <c r="AK153" s="231"/>
      <c r="AL153" s="231"/>
      <c r="AM153" s="231"/>
      <c r="AN153" s="231"/>
      <c r="AO153" s="231"/>
      <c r="AP153" s="231"/>
      <c r="AQ153" s="231"/>
      <c r="AR153" s="231"/>
      <c r="AS153" s="231"/>
      <c r="AT153" s="231"/>
      <c r="AU153" s="231"/>
      <c r="AV153" s="231"/>
      <c r="AW153" s="231"/>
      <c r="AX153" s="231"/>
      <c r="AY153" s="231"/>
      <c r="AZ153" s="231"/>
      <c r="BA153" s="231"/>
      <c r="BB153" s="231"/>
      <c r="BC153" s="231"/>
      <c r="BD153" s="231"/>
      <c r="BE153" s="231"/>
      <c r="BF153" s="231"/>
      <c r="BG153" s="231"/>
      <c r="BH153" s="231"/>
      <c r="BI153" s="231"/>
      <c r="BJ153" s="231"/>
      <c r="BK153" s="231"/>
      <c r="BL153" s="231"/>
      <c r="BM153" s="232" t="e">
        <v>#N/A</v>
      </c>
    </row>
    <row r="154" spans="1:65">
      <c r="A154" s="30"/>
      <c r="B154" s="19">
        <v>1</v>
      </c>
      <c r="C154" s="9">
        <v>3</v>
      </c>
      <c r="D154" s="233">
        <v>140</v>
      </c>
      <c r="E154" s="233">
        <v>150</v>
      </c>
      <c r="F154" s="233">
        <v>119</v>
      </c>
      <c r="G154" s="233">
        <v>142</v>
      </c>
      <c r="H154" s="233">
        <v>147</v>
      </c>
      <c r="I154" s="233">
        <v>127.72851860907774</v>
      </c>
      <c r="J154" s="233">
        <v>139.4</v>
      </c>
      <c r="K154" s="233">
        <v>142</v>
      </c>
      <c r="L154" s="233">
        <v>133</v>
      </c>
      <c r="M154" s="234">
        <v>109.99999999999999</v>
      </c>
      <c r="N154" s="230"/>
      <c r="O154" s="231"/>
      <c r="P154" s="231"/>
      <c r="Q154" s="231"/>
      <c r="R154" s="231"/>
      <c r="S154" s="231"/>
      <c r="T154" s="231"/>
      <c r="U154" s="231"/>
      <c r="V154" s="231"/>
      <c r="W154" s="231"/>
      <c r="X154" s="231"/>
      <c r="Y154" s="231"/>
      <c r="Z154" s="231"/>
      <c r="AA154" s="231"/>
      <c r="AB154" s="231"/>
      <c r="AC154" s="231"/>
      <c r="AD154" s="231"/>
      <c r="AE154" s="231"/>
      <c r="AF154" s="231"/>
      <c r="AG154" s="231"/>
      <c r="AH154" s="231"/>
      <c r="AI154" s="231"/>
      <c r="AJ154" s="231"/>
      <c r="AK154" s="231"/>
      <c r="AL154" s="231"/>
      <c r="AM154" s="231"/>
      <c r="AN154" s="231"/>
      <c r="AO154" s="231"/>
      <c r="AP154" s="231"/>
      <c r="AQ154" s="231"/>
      <c r="AR154" s="231"/>
      <c r="AS154" s="231"/>
      <c r="AT154" s="231"/>
      <c r="AU154" s="231"/>
      <c r="AV154" s="231"/>
      <c r="AW154" s="231"/>
      <c r="AX154" s="231"/>
      <c r="AY154" s="231"/>
      <c r="AZ154" s="231"/>
      <c r="BA154" s="231"/>
      <c r="BB154" s="231"/>
      <c r="BC154" s="231"/>
      <c r="BD154" s="231"/>
      <c r="BE154" s="231"/>
      <c r="BF154" s="231"/>
      <c r="BG154" s="231"/>
      <c r="BH154" s="231"/>
      <c r="BI154" s="231"/>
      <c r="BJ154" s="231"/>
      <c r="BK154" s="231"/>
      <c r="BL154" s="231"/>
      <c r="BM154" s="232">
        <v>16</v>
      </c>
    </row>
    <row r="155" spans="1:65">
      <c r="A155" s="30"/>
      <c r="B155" s="19">
        <v>1</v>
      </c>
      <c r="C155" s="9">
        <v>4</v>
      </c>
      <c r="D155" s="233">
        <v>141</v>
      </c>
      <c r="E155" s="233">
        <v>152</v>
      </c>
      <c r="F155" s="233">
        <v>121</v>
      </c>
      <c r="G155" s="233">
        <v>137</v>
      </c>
      <c r="H155" s="233">
        <v>145</v>
      </c>
      <c r="I155" s="233">
        <v>131.77383870145098</v>
      </c>
      <c r="J155" s="233">
        <v>141.80000000000001</v>
      </c>
      <c r="K155" s="233">
        <v>143</v>
      </c>
      <c r="L155" s="233">
        <v>133</v>
      </c>
      <c r="M155" s="234">
        <v>109.99999999999999</v>
      </c>
      <c r="N155" s="230"/>
      <c r="O155" s="231"/>
      <c r="P155" s="231"/>
      <c r="Q155" s="231"/>
      <c r="R155" s="231"/>
      <c r="S155" s="231"/>
      <c r="T155" s="231"/>
      <c r="U155" s="231"/>
      <c r="V155" s="231"/>
      <c r="W155" s="231"/>
      <c r="X155" s="231"/>
      <c r="Y155" s="231"/>
      <c r="Z155" s="231"/>
      <c r="AA155" s="231"/>
      <c r="AB155" s="231"/>
      <c r="AC155" s="231"/>
      <c r="AD155" s="231"/>
      <c r="AE155" s="231"/>
      <c r="AF155" s="231"/>
      <c r="AG155" s="231"/>
      <c r="AH155" s="231"/>
      <c r="AI155" s="231"/>
      <c r="AJ155" s="231"/>
      <c r="AK155" s="231"/>
      <c r="AL155" s="231"/>
      <c r="AM155" s="231"/>
      <c r="AN155" s="231"/>
      <c r="AO155" s="231"/>
      <c r="AP155" s="231"/>
      <c r="AQ155" s="231"/>
      <c r="AR155" s="231"/>
      <c r="AS155" s="231"/>
      <c r="AT155" s="231"/>
      <c r="AU155" s="231"/>
      <c r="AV155" s="231"/>
      <c r="AW155" s="231"/>
      <c r="AX155" s="231"/>
      <c r="AY155" s="231"/>
      <c r="AZ155" s="231"/>
      <c r="BA155" s="231"/>
      <c r="BB155" s="231"/>
      <c r="BC155" s="231"/>
      <c r="BD155" s="231"/>
      <c r="BE155" s="231"/>
      <c r="BF155" s="231"/>
      <c r="BG155" s="231"/>
      <c r="BH155" s="231"/>
      <c r="BI155" s="231"/>
      <c r="BJ155" s="231"/>
      <c r="BK155" s="231"/>
      <c r="BL155" s="231"/>
      <c r="BM155" s="232">
        <v>138.54438479716507</v>
      </c>
    </row>
    <row r="156" spans="1:65">
      <c r="A156" s="30"/>
      <c r="B156" s="19">
        <v>1</v>
      </c>
      <c r="C156" s="9">
        <v>5</v>
      </c>
      <c r="D156" s="233">
        <v>141</v>
      </c>
      <c r="E156" s="233">
        <v>152</v>
      </c>
      <c r="F156" s="233">
        <v>119</v>
      </c>
      <c r="G156" s="233">
        <v>140</v>
      </c>
      <c r="H156" s="233">
        <v>145</v>
      </c>
      <c r="I156" s="233">
        <v>136.38659048738668</v>
      </c>
      <c r="J156" s="233">
        <v>141.19999999999999</v>
      </c>
      <c r="K156" s="233">
        <v>143</v>
      </c>
      <c r="L156" s="233">
        <v>131</v>
      </c>
      <c r="M156" s="234">
        <v>109.99999999999999</v>
      </c>
      <c r="N156" s="230"/>
      <c r="O156" s="231"/>
      <c r="P156" s="231"/>
      <c r="Q156" s="231"/>
      <c r="R156" s="231"/>
      <c r="S156" s="231"/>
      <c r="T156" s="231"/>
      <c r="U156" s="231"/>
      <c r="V156" s="231"/>
      <c r="W156" s="231"/>
      <c r="X156" s="231"/>
      <c r="Y156" s="231"/>
      <c r="Z156" s="231"/>
      <c r="AA156" s="231"/>
      <c r="AB156" s="231"/>
      <c r="AC156" s="231"/>
      <c r="AD156" s="231"/>
      <c r="AE156" s="231"/>
      <c r="AF156" s="231"/>
      <c r="AG156" s="231"/>
      <c r="AH156" s="231"/>
      <c r="AI156" s="231"/>
      <c r="AJ156" s="231"/>
      <c r="AK156" s="231"/>
      <c r="AL156" s="231"/>
      <c r="AM156" s="231"/>
      <c r="AN156" s="231"/>
      <c r="AO156" s="231"/>
      <c r="AP156" s="231"/>
      <c r="AQ156" s="231"/>
      <c r="AR156" s="231"/>
      <c r="AS156" s="231"/>
      <c r="AT156" s="231"/>
      <c r="AU156" s="231"/>
      <c r="AV156" s="231"/>
      <c r="AW156" s="231"/>
      <c r="AX156" s="231"/>
      <c r="AY156" s="231"/>
      <c r="AZ156" s="231"/>
      <c r="BA156" s="231"/>
      <c r="BB156" s="231"/>
      <c r="BC156" s="231"/>
      <c r="BD156" s="231"/>
      <c r="BE156" s="231"/>
      <c r="BF156" s="231"/>
      <c r="BG156" s="231"/>
      <c r="BH156" s="231"/>
      <c r="BI156" s="231"/>
      <c r="BJ156" s="231"/>
      <c r="BK156" s="231"/>
      <c r="BL156" s="231"/>
      <c r="BM156" s="232">
        <v>125</v>
      </c>
    </row>
    <row r="157" spans="1:65">
      <c r="A157" s="30"/>
      <c r="B157" s="19">
        <v>1</v>
      </c>
      <c r="C157" s="9">
        <v>6</v>
      </c>
      <c r="D157" s="233">
        <v>140</v>
      </c>
      <c r="E157" s="233">
        <v>153</v>
      </c>
      <c r="F157" s="233">
        <v>124</v>
      </c>
      <c r="G157" s="233">
        <v>142</v>
      </c>
      <c r="H157" s="233">
        <v>143</v>
      </c>
      <c r="I157" s="233">
        <v>131.26214265151387</v>
      </c>
      <c r="J157" s="233">
        <v>143.30000000000001</v>
      </c>
      <c r="K157" s="233">
        <v>137</v>
      </c>
      <c r="L157" s="233">
        <v>132</v>
      </c>
      <c r="M157" s="234">
        <v>109.99999999999999</v>
      </c>
      <c r="N157" s="230"/>
      <c r="O157" s="231"/>
      <c r="P157" s="231"/>
      <c r="Q157" s="231"/>
      <c r="R157" s="231"/>
      <c r="S157" s="231"/>
      <c r="T157" s="231"/>
      <c r="U157" s="231"/>
      <c r="V157" s="231"/>
      <c r="W157" s="231"/>
      <c r="X157" s="231"/>
      <c r="Y157" s="231"/>
      <c r="Z157" s="231"/>
      <c r="AA157" s="231"/>
      <c r="AB157" s="231"/>
      <c r="AC157" s="231"/>
      <c r="AD157" s="231"/>
      <c r="AE157" s="231"/>
      <c r="AF157" s="231"/>
      <c r="AG157" s="231"/>
      <c r="AH157" s="231"/>
      <c r="AI157" s="231"/>
      <c r="AJ157" s="231"/>
      <c r="AK157" s="231"/>
      <c r="AL157" s="231"/>
      <c r="AM157" s="231"/>
      <c r="AN157" s="231"/>
      <c r="AO157" s="231"/>
      <c r="AP157" s="231"/>
      <c r="AQ157" s="231"/>
      <c r="AR157" s="231"/>
      <c r="AS157" s="231"/>
      <c r="AT157" s="231"/>
      <c r="AU157" s="231"/>
      <c r="AV157" s="231"/>
      <c r="AW157" s="231"/>
      <c r="AX157" s="231"/>
      <c r="AY157" s="231"/>
      <c r="AZ157" s="231"/>
      <c r="BA157" s="231"/>
      <c r="BB157" s="231"/>
      <c r="BC157" s="231"/>
      <c r="BD157" s="231"/>
      <c r="BE157" s="231"/>
      <c r="BF157" s="231"/>
      <c r="BG157" s="231"/>
      <c r="BH157" s="231"/>
      <c r="BI157" s="231"/>
      <c r="BJ157" s="231"/>
      <c r="BK157" s="231"/>
      <c r="BL157" s="231"/>
      <c r="BM157" s="236"/>
    </row>
    <row r="158" spans="1:65">
      <c r="A158" s="30"/>
      <c r="B158" s="20" t="s">
        <v>237</v>
      </c>
      <c r="C158" s="12"/>
      <c r="D158" s="237">
        <v>140.66666666666666</v>
      </c>
      <c r="E158" s="237">
        <v>152.83333333333334</v>
      </c>
      <c r="F158" s="237">
        <v>121.66666666666667</v>
      </c>
      <c r="G158" s="237">
        <v>140</v>
      </c>
      <c r="H158" s="237">
        <v>145.16666666666666</v>
      </c>
      <c r="I158" s="237">
        <v>132.03279650781874</v>
      </c>
      <c r="J158" s="237">
        <v>141.36666666666667</v>
      </c>
      <c r="K158" s="237">
        <v>141</v>
      </c>
      <c r="L158" s="237">
        <v>132.16666666666666</v>
      </c>
      <c r="M158" s="237">
        <v>109.99999999999999</v>
      </c>
      <c r="N158" s="230"/>
      <c r="O158" s="231"/>
      <c r="P158" s="231"/>
      <c r="Q158" s="231"/>
      <c r="R158" s="231"/>
      <c r="S158" s="231"/>
      <c r="T158" s="231"/>
      <c r="U158" s="231"/>
      <c r="V158" s="231"/>
      <c r="W158" s="231"/>
      <c r="X158" s="231"/>
      <c r="Y158" s="231"/>
      <c r="Z158" s="231"/>
      <c r="AA158" s="231"/>
      <c r="AB158" s="231"/>
      <c r="AC158" s="231"/>
      <c r="AD158" s="231"/>
      <c r="AE158" s="231"/>
      <c r="AF158" s="231"/>
      <c r="AG158" s="231"/>
      <c r="AH158" s="231"/>
      <c r="AI158" s="231"/>
      <c r="AJ158" s="231"/>
      <c r="AK158" s="231"/>
      <c r="AL158" s="231"/>
      <c r="AM158" s="231"/>
      <c r="AN158" s="231"/>
      <c r="AO158" s="231"/>
      <c r="AP158" s="231"/>
      <c r="AQ158" s="231"/>
      <c r="AR158" s="231"/>
      <c r="AS158" s="231"/>
      <c r="AT158" s="231"/>
      <c r="AU158" s="231"/>
      <c r="AV158" s="231"/>
      <c r="AW158" s="231"/>
      <c r="AX158" s="231"/>
      <c r="AY158" s="231"/>
      <c r="AZ158" s="231"/>
      <c r="BA158" s="231"/>
      <c r="BB158" s="231"/>
      <c r="BC158" s="231"/>
      <c r="BD158" s="231"/>
      <c r="BE158" s="231"/>
      <c r="BF158" s="231"/>
      <c r="BG158" s="231"/>
      <c r="BH158" s="231"/>
      <c r="BI158" s="231"/>
      <c r="BJ158" s="231"/>
      <c r="BK158" s="231"/>
      <c r="BL158" s="231"/>
      <c r="BM158" s="236"/>
    </row>
    <row r="159" spans="1:65">
      <c r="A159" s="30"/>
      <c r="B159" s="3" t="s">
        <v>238</v>
      </c>
      <c r="C159" s="29"/>
      <c r="D159" s="233">
        <v>141</v>
      </c>
      <c r="E159" s="233">
        <v>152.5</v>
      </c>
      <c r="F159" s="233">
        <v>122</v>
      </c>
      <c r="G159" s="233">
        <v>141</v>
      </c>
      <c r="H159" s="233">
        <v>145</v>
      </c>
      <c r="I159" s="233">
        <v>131.51799067648244</v>
      </c>
      <c r="J159" s="233">
        <v>141.5</v>
      </c>
      <c r="K159" s="233">
        <v>141.5</v>
      </c>
      <c r="L159" s="233">
        <v>132.5</v>
      </c>
      <c r="M159" s="233">
        <v>109.99999999999999</v>
      </c>
      <c r="N159" s="230"/>
      <c r="O159" s="231"/>
      <c r="P159" s="231"/>
      <c r="Q159" s="231"/>
      <c r="R159" s="231"/>
      <c r="S159" s="231"/>
      <c r="T159" s="231"/>
      <c r="U159" s="231"/>
      <c r="V159" s="231"/>
      <c r="W159" s="231"/>
      <c r="X159" s="231"/>
      <c r="Y159" s="231"/>
      <c r="Z159" s="231"/>
      <c r="AA159" s="231"/>
      <c r="AB159" s="231"/>
      <c r="AC159" s="231"/>
      <c r="AD159" s="231"/>
      <c r="AE159" s="231"/>
      <c r="AF159" s="231"/>
      <c r="AG159" s="231"/>
      <c r="AH159" s="231"/>
      <c r="AI159" s="231"/>
      <c r="AJ159" s="231"/>
      <c r="AK159" s="231"/>
      <c r="AL159" s="231"/>
      <c r="AM159" s="231"/>
      <c r="AN159" s="231"/>
      <c r="AO159" s="231"/>
      <c r="AP159" s="231"/>
      <c r="AQ159" s="231"/>
      <c r="AR159" s="231"/>
      <c r="AS159" s="231"/>
      <c r="AT159" s="231"/>
      <c r="AU159" s="231"/>
      <c r="AV159" s="231"/>
      <c r="AW159" s="231"/>
      <c r="AX159" s="231"/>
      <c r="AY159" s="231"/>
      <c r="AZ159" s="231"/>
      <c r="BA159" s="231"/>
      <c r="BB159" s="231"/>
      <c r="BC159" s="231"/>
      <c r="BD159" s="231"/>
      <c r="BE159" s="231"/>
      <c r="BF159" s="231"/>
      <c r="BG159" s="231"/>
      <c r="BH159" s="231"/>
      <c r="BI159" s="231"/>
      <c r="BJ159" s="231"/>
      <c r="BK159" s="231"/>
      <c r="BL159" s="231"/>
      <c r="BM159" s="236"/>
    </row>
    <row r="160" spans="1:65">
      <c r="A160" s="30"/>
      <c r="B160" s="3" t="s">
        <v>239</v>
      </c>
      <c r="C160" s="29"/>
      <c r="D160" s="233">
        <v>0.5163977794943222</v>
      </c>
      <c r="E160" s="233">
        <v>2.3166067138525408</v>
      </c>
      <c r="F160" s="233">
        <v>2.3380903889000257</v>
      </c>
      <c r="G160" s="233">
        <v>2.4494897427831779</v>
      </c>
      <c r="H160" s="233">
        <v>1.3291601358251257</v>
      </c>
      <c r="I160" s="233">
        <v>3.0967369221919281</v>
      </c>
      <c r="J160" s="233">
        <v>1.3002563849743938</v>
      </c>
      <c r="K160" s="233">
        <v>2.2803508501982761</v>
      </c>
      <c r="L160" s="233">
        <v>0.98319208025017513</v>
      </c>
      <c r="M160" s="233">
        <v>0</v>
      </c>
      <c r="N160" s="230"/>
      <c r="O160" s="231"/>
      <c r="P160" s="231"/>
      <c r="Q160" s="231"/>
      <c r="R160" s="231"/>
      <c r="S160" s="231"/>
      <c r="T160" s="231"/>
      <c r="U160" s="231"/>
      <c r="V160" s="231"/>
      <c r="W160" s="231"/>
      <c r="X160" s="231"/>
      <c r="Y160" s="231"/>
      <c r="Z160" s="231"/>
      <c r="AA160" s="231"/>
      <c r="AB160" s="231"/>
      <c r="AC160" s="231"/>
      <c r="AD160" s="231"/>
      <c r="AE160" s="231"/>
      <c r="AF160" s="231"/>
      <c r="AG160" s="231"/>
      <c r="AH160" s="231"/>
      <c r="AI160" s="231"/>
      <c r="AJ160" s="231"/>
      <c r="AK160" s="231"/>
      <c r="AL160" s="231"/>
      <c r="AM160" s="231"/>
      <c r="AN160" s="231"/>
      <c r="AO160" s="231"/>
      <c r="AP160" s="231"/>
      <c r="AQ160" s="231"/>
      <c r="AR160" s="231"/>
      <c r="AS160" s="231"/>
      <c r="AT160" s="231"/>
      <c r="AU160" s="231"/>
      <c r="AV160" s="231"/>
      <c r="AW160" s="231"/>
      <c r="AX160" s="231"/>
      <c r="AY160" s="231"/>
      <c r="AZ160" s="231"/>
      <c r="BA160" s="231"/>
      <c r="BB160" s="231"/>
      <c r="BC160" s="231"/>
      <c r="BD160" s="231"/>
      <c r="BE160" s="231"/>
      <c r="BF160" s="231"/>
      <c r="BG160" s="231"/>
      <c r="BH160" s="231"/>
      <c r="BI160" s="231"/>
      <c r="BJ160" s="231"/>
      <c r="BK160" s="231"/>
      <c r="BL160" s="231"/>
      <c r="BM160" s="236"/>
    </row>
    <row r="161" spans="1:65">
      <c r="A161" s="30"/>
      <c r="B161" s="3" t="s">
        <v>87</v>
      </c>
      <c r="C161" s="29"/>
      <c r="D161" s="13">
        <v>3.6710742618079779E-3</v>
      </c>
      <c r="E161" s="13">
        <v>1.5157732042655664E-2</v>
      </c>
      <c r="F161" s="13">
        <v>1.9217181278630348E-2</v>
      </c>
      <c r="G161" s="13">
        <v>1.7496355305594128E-2</v>
      </c>
      <c r="H161" s="13">
        <v>9.1560973765221071E-3</v>
      </c>
      <c r="I161" s="13">
        <v>2.3454300780552995E-2</v>
      </c>
      <c r="J161" s="13">
        <v>9.1977579696373053E-3</v>
      </c>
      <c r="K161" s="13">
        <v>1.6172701065236002E-2</v>
      </c>
      <c r="L161" s="13">
        <v>7.439032133040418E-3</v>
      </c>
      <c r="M161" s="13">
        <v>0</v>
      </c>
      <c r="N161" s="158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240</v>
      </c>
      <c r="C162" s="29"/>
      <c r="D162" s="13">
        <v>1.5318425734891505E-2</v>
      </c>
      <c r="E162" s="13">
        <v>0.10313625165745921</v>
      </c>
      <c r="F162" s="13">
        <v>-0.12182174077432373</v>
      </c>
      <c r="G162" s="13">
        <v>1.0506490067901497E-2</v>
      </c>
      <c r="H162" s="13">
        <v>4.7798991487074005E-2</v>
      </c>
      <c r="I162" s="13">
        <v>-4.7000015907390003E-2</v>
      </c>
      <c r="J162" s="13">
        <v>2.0370958185230936E-2</v>
      </c>
      <c r="K162" s="13">
        <v>1.7724393568386398E-2</v>
      </c>
      <c r="L162" s="13">
        <v>-4.6033754019231155E-2</v>
      </c>
      <c r="M162" s="13">
        <v>-0.20603061494664898</v>
      </c>
      <c r="N162" s="158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241</v>
      </c>
      <c r="C163" s="47"/>
      <c r="D163" s="45">
        <v>0.03</v>
      </c>
      <c r="E163" s="45">
        <v>1.3</v>
      </c>
      <c r="F163" s="45">
        <v>1.94</v>
      </c>
      <c r="G163" s="45">
        <v>0.03</v>
      </c>
      <c r="H163" s="45">
        <v>0.5</v>
      </c>
      <c r="I163" s="45">
        <v>0.86</v>
      </c>
      <c r="J163" s="45">
        <v>0.11</v>
      </c>
      <c r="K163" s="45">
        <v>7.0000000000000007E-2</v>
      </c>
      <c r="L163" s="45">
        <v>0.85</v>
      </c>
      <c r="M163" s="45">
        <v>3.15</v>
      </c>
      <c r="N163" s="158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BM164" s="55"/>
    </row>
    <row r="165" spans="1:65" ht="15">
      <c r="B165" s="8" t="s">
        <v>617</v>
      </c>
      <c r="BM165" s="28" t="s">
        <v>67</v>
      </c>
    </row>
    <row r="166" spans="1:65" ht="15">
      <c r="A166" s="25" t="s">
        <v>22</v>
      </c>
      <c r="B166" s="18" t="s">
        <v>114</v>
      </c>
      <c r="C166" s="15" t="s">
        <v>115</v>
      </c>
      <c r="D166" s="16" t="s">
        <v>233</v>
      </c>
      <c r="E166" s="17" t="s">
        <v>233</v>
      </c>
      <c r="F166" s="17" t="s">
        <v>233</v>
      </c>
      <c r="G166" s="17" t="s">
        <v>233</v>
      </c>
      <c r="H166" s="17" t="s">
        <v>233</v>
      </c>
      <c r="I166" s="17" t="s">
        <v>233</v>
      </c>
      <c r="J166" s="17" t="s">
        <v>233</v>
      </c>
      <c r="K166" s="15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234</v>
      </c>
      <c r="C167" s="9" t="s">
        <v>234</v>
      </c>
      <c r="D167" s="155" t="s">
        <v>245</v>
      </c>
      <c r="E167" s="157" t="s">
        <v>252</v>
      </c>
      <c r="F167" s="157" t="s">
        <v>253</v>
      </c>
      <c r="G167" s="157" t="s">
        <v>256</v>
      </c>
      <c r="H167" s="157" t="s">
        <v>262</v>
      </c>
      <c r="I167" s="157" t="s">
        <v>263</v>
      </c>
      <c r="J167" s="157" t="s">
        <v>266</v>
      </c>
      <c r="K167" s="15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334</v>
      </c>
      <c r="E168" s="11" t="s">
        <v>334</v>
      </c>
      <c r="F168" s="11" t="s">
        <v>103</v>
      </c>
      <c r="G168" s="11" t="s">
        <v>334</v>
      </c>
      <c r="H168" s="11" t="s">
        <v>100</v>
      </c>
      <c r="I168" s="11" t="s">
        <v>103</v>
      </c>
      <c r="J168" s="11" t="s">
        <v>103</v>
      </c>
      <c r="K168" s="15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15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8">
        <v>1</v>
      </c>
      <c r="C170" s="14">
        <v>1</v>
      </c>
      <c r="D170" s="228">
        <v>78.7</v>
      </c>
      <c r="E170" s="229">
        <v>70.8</v>
      </c>
      <c r="F170" s="228">
        <v>78.7</v>
      </c>
      <c r="G170" s="228">
        <v>77.499032126497099</v>
      </c>
      <c r="H170" s="228">
        <v>79.585999999999999</v>
      </c>
      <c r="I170" s="229">
        <v>84</v>
      </c>
      <c r="J170" s="228">
        <v>78</v>
      </c>
      <c r="K170" s="230"/>
      <c r="L170" s="231"/>
      <c r="M170" s="231"/>
      <c r="N170" s="231"/>
      <c r="O170" s="231"/>
      <c r="P170" s="231"/>
      <c r="Q170" s="231"/>
      <c r="R170" s="231"/>
      <c r="S170" s="231"/>
      <c r="T170" s="231"/>
      <c r="U170" s="231"/>
      <c r="V170" s="231"/>
      <c r="W170" s="231"/>
      <c r="X170" s="231"/>
      <c r="Y170" s="231"/>
      <c r="Z170" s="231"/>
      <c r="AA170" s="231"/>
      <c r="AB170" s="231"/>
      <c r="AC170" s="231"/>
      <c r="AD170" s="231"/>
      <c r="AE170" s="231"/>
      <c r="AF170" s="231"/>
      <c r="AG170" s="231"/>
      <c r="AH170" s="231"/>
      <c r="AI170" s="231"/>
      <c r="AJ170" s="231"/>
      <c r="AK170" s="231"/>
      <c r="AL170" s="231"/>
      <c r="AM170" s="231"/>
      <c r="AN170" s="231"/>
      <c r="AO170" s="231"/>
      <c r="AP170" s="231"/>
      <c r="AQ170" s="231"/>
      <c r="AR170" s="231"/>
      <c r="AS170" s="231"/>
      <c r="AT170" s="231"/>
      <c r="AU170" s="231"/>
      <c r="AV170" s="231"/>
      <c r="AW170" s="231"/>
      <c r="AX170" s="231"/>
      <c r="AY170" s="231"/>
      <c r="AZ170" s="231"/>
      <c r="BA170" s="231"/>
      <c r="BB170" s="231"/>
      <c r="BC170" s="231"/>
      <c r="BD170" s="231"/>
      <c r="BE170" s="231"/>
      <c r="BF170" s="231"/>
      <c r="BG170" s="231"/>
      <c r="BH170" s="231"/>
      <c r="BI170" s="231"/>
      <c r="BJ170" s="231"/>
      <c r="BK170" s="231"/>
      <c r="BL170" s="231"/>
      <c r="BM170" s="232">
        <v>1</v>
      </c>
    </row>
    <row r="171" spans="1:65">
      <c r="A171" s="30"/>
      <c r="B171" s="19">
        <v>1</v>
      </c>
      <c r="C171" s="9">
        <v>2</v>
      </c>
      <c r="D171" s="233">
        <v>75.2</v>
      </c>
      <c r="E171" s="234">
        <v>67.599999999999994</v>
      </c>
      <c r="F171" s="233">
        <v>80.2</v>
      </c>
      <c r="G171" s="233">
        <v>78.145933854064594</v>
      </c>
      <c r="H171" s="233">
        <v>79.751999999999995</v>
      </c>
      <c r="I171" s="234">
        <v>102</v>
      </c>
      <c r="J171" s="233">
        <v>78</v>
      </c>
      <c r="K171" s="230"/>
      <c r="L171" s="231"/>
      <c r="M171" s="231"/>
      <c r="N171" s="231"/>
      <c r="O171" s="231"/>
      <c r="P171" s="231"/>
      <c r="Q171" s="231"/>
      <c r="R171" s="231"/>
      <c r="S171" s="231"/>
      <c r="T171" s="231"/>
      <c r="U171" s="231"/>
      <c r="V171" s="231"/>
      <c r="W171" s="231"/>
      <c r="X171" s="231"/>
      <c r="Y171" s="231"/>
      <c r="Z171" s="231"/>
      <c r="AA171" s="231"/>
      <c r="AB171" s="231"/>
      <c r="AC171" s="231"/>
      <c r="AD171" s="231"/>
      <c r="AE171" s="231"/>
      <c r="AF171" s="231"/>
      <c r="AG171" s="231"/>
      <c r="AH171" s="231"/>
      <c r="AI171" s="231"/>
      <c r="AJ171" s="231"/>
      <c r="AK171" s="231"/>
      <c r="AL171" s="231"/>
      <c r="AM171" s="231"/>
      <c r="AN171" s="231"/>
      <c r="AO171" s="231"/>
      <c r="AP171" s="231"/>
      <c r="AQ171" s="231"/>
      <c r="AR171" s="231"/>
      <c r="AS171" s="231"/>
      <c r="AT171" s="231"/>
      <c r="AU171" s="231"/>
      <c r="AV171" s="231"/>
      <c r="AW171" s="231"/>
      <c r="AX171" s="231"/>
      <c r="AY171" s="231"/>
      <c r="AZ171" s="231"/>
      <c r="BA171" s="231"/>
      <c r="BB171" s="231"/>
      <c r="BC171" s="231"/>
      <c r="BD171" s="231"/>
      <c r="BE171" s="231"/>
      <c r="BF171" s="231"/>
      <c r="BG171" s="231"/>
      <c r="BH171" s="231"/>
      <c r="BI171" s="231"/>
      <c r="BJ171" s="231"/>
      <c r="BK171" s="231"/>
      <c r="BL171" s="231"/>
      <c r="BM171" s="232">
        <v>36</v>
      </c>
    </row>
    <row r="172" spans="1:65">
      <c r="A172" s="30"/>
      <c r="B172" s="19">
        <v>1</v>
      </c>
      <c r="C172" s="9">
        <v>3</v>
      </c>
      <c r="D172" s="235">
        <v>70.2</v>
      </c>
      <c r="E172" s="234">
        <v>71.2</v>
      </c>
      <c r="F172" s="233">
        <v>79.7</v>
      </c>
      <c r="G172" s="233">
        <v>76.561099699466197</v>
      </c>
      <c r="H172" s="233">
        <v>79.631</v>
      </c>
      <c r="I172" s="234">
        <v>84</v>
      </c>
      <c r="J172" s="233">
        <v>79.7</v>
      </c>
      <c r="K172" s="230"/>
      <c r="L172" s="231"/>
      <c r="M172" s="231"/>
      <c r="N172" s="231"/>
      <c r="O172" s="231"/>
      <c r="P172" s="231"/>
      <c r="Q172" s="231"/>
      <c r="R172" s="231"/>
      <c r="S172" s="231"/>
      <c r="T172" s="231"/>
      <c r="U172" s="231"/>
      <c r="V172" s="231"/>
      <c r="W172" s="231"/>
      <c r="X172" s="231"/>
      <c r="Y172" s="231"/>
      <c r="Z172" s="231"/>
      <c r="AA172" s="231"/>
      <c r="AB172" s="231"/>
      <c r="AC172" s="231"/>
      <c r="AD172" s="231"/>
      <c r="AE172" s="231"/>
      <c r="AF172" s="231"/>
      <c r="AG172" s="231"/>
      <c r="AH172" s="231"/>
      <c r="AI172" s="231"/>
      <c r="AJ172" s="231"/>
      <c r="AK172" s="231"/>
      <c r="AL172" s="231"/>
      <c r="AM172" s="231"/>
      <c r="AN172" s="231"/>
      <c r="AO172" s="231"/>
      <c r="AP172" s="231"/>
      <c r="AQ172" s="231"/>
      <c r="AR172" s="231"/>
      <c r="AS172" s="231"/>
      <c r="AT172" s="231"/>
      <c r="AU172" s="231"/>
      <c r="AV172" s="231"/>
      <c r="AW172" s="231"/>
      <c r="AX172" s="231"/>
      <c r="AY172" s="231"/>
      <c r="AZ172" s="231"/>
      <c r="BA172" s="231"/>
      <c r="BB172" s="231"/>
      <c r="BC172" s="231"/>
      <c r="BD172" s="231"/>
      <c r="BE172" s="231"/>
      <c r="BF172" s="231"/>
      <c r="BG172" s="231"/>
      <c r="BH172" s="231"/>
      <c r="BI172" s="231"/>
      <c r="BJ172" s="231"/>
      <c r="BK172" s="231"/>
      <c r="BL172" s="231"/>
      <c r="BM172" s="232">
        <v>16</v>
      </c>
    </row>
    <row r="173" spans="1:65">
      <c r="A173" s="30"/>
      <c r="B173" s="19">
        <v>1</v>
      </c>
      <c r="C173" s="9">
        <v>4</v>
      </c>
      <c r="D173" s="233">
        <v>76.2</v>
      </c>
      <c r="E173" s="234">
        <v>67.8</v>
      </c>
      <c r="F173" s="233">
        <v>78.5</v>
      </c>
      <c r="G173" s="233">
        <v>76.311869215087398</v>
      </c>
      <c r="H173" s="233">
        <v>79.554000000000002</v>
      </c>
      <c r="I173" s="234">
        <v>121</v>
      </c>
      <c r="J173" s="233">
        <v>77.400000000000006</v>
      </c>
      <c r="K173" s="230"/>
      <c r="L173" s="231"/>
      <c r="M173" s="231"/>
      <c r="N173" s="231"/>
      <c r="O173" s="231"/>
      <c r="P173" s="231"/>
      <c r="Q173" s="231"/>
      <c r="R173" s="231"/>
      <c r="S173" s="231"/>
      <c r="T173" s="231"/>
      <c r="U173" s="231"/>
      <c r="V173" s="231"/>
      <c r="W173" s="231"/>
      <c r="X173" s="231"/>
      <c r="Y173" s="231"/>
      <c r="Z173" s="231"/>
      <c r="AA173" s="231"/>
      <c r="AB173" s="231"/>
      <c r="AC173" s="231"/>
      <c r="AD173" s="231"/>
      <c r="AE173" s="231"/>
      <c r="AF173" s="231"/>
      <c r="AG173" s="231"/>
      <c r="AH173" s="231"/>
      <c r="AI173" s="231"/>
      <c r="AJ173" s="231"/>
      <c r="AK173" s="231"/>
      <c r="AL173" s="231"/>
      <c r="AM173" s="231"/>
      <c r="AN173" s="231"/>
      <c r="AO173" s="231"/>
      <c r="AP173" s="231"/>
      <c r="AQ173" s="231"/>
      <c r="AR173" s="231"/>
      <c r="AS173" s="231"/>
      <c r="AT173" s="231"/>
      <c r="AU173" s="231"/>
      <c r="AV173" s="231"/>
      <c r="AW173" s="231"/>
      <c r="AX173" s="231"/>
      <c r="AY173" s="231"/>
      <c r="AZ173" s="231"/>
      <c r="BA173" s="231"/>
      <c r="BB173" s="231"/>
      <c r="BC173" s="231"/>
      <c r="BD173" s="231"/>
      <c r="BE173" s="231"/>
      <c r="BF173" s="231"/>
      <c r="BG173" s="231"/>
      <c r="BH173" s="231"/>
      <c r="BI173" s="231"/>
      <c r="BJ173" s="231"/>
      <c r="BK173" s="231"/>
      <c r="BL173" s="231"/>
      <c r="BM173" s="232">
        <v>77.924920559866038</v>
      </c>
    </row>
    <row r="174" spans="1:65">
      <c r="A174" s="30"/>
      <c r="B174" s="19">
        <v>1</v>
      </c>
      <c r="C174" s="9">
        <v>5</v>
      </c>
      <c r="D174" s="233">
        <v>72.7</v>
      </c>
      <c r="E174" s="234">
        <v>68.5</v>
      </c>
      <c r="F174" s="233">
        <v>78.5</v>
      </c>
      <c r="G174" s="233">
        <v>78.086042997342602</v>
      </c>
      <c r="H174" s="233">
        <v>79.685000000000002</v>
      </c>
      <c r="I174" s="234">
        <v>89</v>
      </c>
      <c r="J174" s="233">
        <v>80.2</v>
      </c>
      <c r="K174" s="230"/>
      <c r="L174" s="231"/>
      <c r="M174" s="231"/>
      <c r="N174" s="231"/>
      <c r="O174" s="231"/>
      <c r="P174" s="231"/>
      <c r="Q174" s="231"/>
      <c r="R174" s="231"/>
      <c r="S174" s="231"/>
      <c r="T174" s="231"/>
      <c r="U174" s="231"/>
      <c r="V174" s="231"/>
      <c r="W174" s="231"/>
      <c r="X174" s="231"/>
      <c r="Y174" s="231"/>
      <c r="Z174" s="231"/>
      <c r="AA174" s="231"/>
      <c r="AB174" s="231"/>
      <c r="AC174" s="231"/>
      <c r="AD174" s="231"/>
      <c r="AE174" s="231"/>
      <c r="AF174" s="231"/>
      <c r="AG174" s="231"/>
      <c r="AH174" s="231"/>
      <c r="AI174" s="231"/>
      <c r="AJ174" s="231"/>
      <c r="AK174" s="231"/>
      <c r="AL174" s="231"/>
      <c r="AM174" s="231"/>
      <c r="AN174" s="231"/>
      <c r="AO174" s="231"/>
      <c r="AP174" s="231"/>
      <c r="AQ174" s="231"/>
      <c r="AR174" s="231"/>
      <c r="AS174" s="231"/>
      <c r="AT174" s="231"/>
      <c r="AU174" s="231"/>
      <c r="AV174" s="231"/>
      <c r="AW174" s="231"/>
      <c r="AX174" s="231"/>
      <c r="AY174" s="231"/>
      <c r="AZ174" s="231"/>
      <c r="BA174" s="231"/>
      <c r="BB174" s="231"/>
      <c r="BC174" s="231"/>
      <c r="BD174" s="231"/>
      <c r="BE174" s="231"/>
      <c r="BF174" s="231"/>
      <c r="BG174" s="231"/>
      <c r="BH174" s="231"/>
      <c r="BI174" s="231"/>
      <c r="BJ174" s="231"/>
      <c r="BK174" s="231"/>
      <c r="BL174" s="231"/>
      <c r="BM174" s="232">
        <v>126</v>
      </c>
    </row>
    <row r="175" spans="1:65">
      <c r="A175" s="30"/>
      <c r="B175" s="19">
        <v>1</v>
      </c>
      <c r="C175" s="9">
        <v>6</v>
      </c>
      <c r="D175" s="233">
        <v>74.8</v>
      </c>
      <c r="E175" s="234">
        <v>71.2</v>
      </c>
      <c r="F175" s="233">
        <v>78.900000000000006</v>
      </c>
      <c r="G175" s="233">
        <v>76.671638903523501</v>
      </c>
      <c r="H175" s="233">
        <v>79.944000000000003</v>
      </c>
      <c r="I175" s="234">
        <v>96</v>
      </c>
      <c r="J175" s="233">
        <v>75.400000000000006</v>
      </c>
      <c r="K175" s="230"/>
      <c r="L175" s="231"/>
      <c r="M175" s="231"/>
      <c r="N175" s="231"/>
      <c r="O175" s="231"/>
      <c r="P175" s="231"/>
      <c r="Q175" s="231"/>
      <c r="R175" s="231"/>
      <c r="S175" s="231"/>
      <c r="T175" s="231"/>
      <c r="U175" s="231"/>
      <c r="V175" s="231"/>
      <c r="W175" s="231"/>
      <c r="X175" s="231"/>
      <c r="Y175" s="231"/>
      <c r="Z175" s="231"/>
      <c r="AA175" s="231"/>
      <c r="AB175" s="231"/>
      <c r="AC175" s="231"/>
      <c r="AD175" s="231"/>
      <c r="AE175" s="231"/>
      <c r="AF175" s="231"/>
      <c r="AG175" s="231"/>
      <c r="AH175" s="231"/>
      <c r="AI175" s="231"/>
      <c r="AJ175" s="231"/>
      <c r="AK175" s="231"/>
      <c r="AL175" s="231"/>
      <c r="AM175" s="231"/>
      <c r="AN175" s="231"/>
      <c r="AO175" s="231"/>
      <c r="AP175" s="231"/>
      <c r="AQ175" s="231"/>
      <c r="AR175" s="231"/>
      <c r="AS175" s="231"/>
      <c r="AT175" s="231"/>
      <c r="AU175" s="231"/>
      <c r="AV175" s="231"/>
      <c r="AW175" s="231"/>
      <c r="AX175" s="231"/>
      <c r="AY175" s="231"/>
      <c r="AZ175" s="231"/>
      <c r="BA175" s="231"/>
      <c r="BB175" s="231"/>
      <c r="BC175" s="231"/>
      <c r="BD175" s="231"/>
      <c r="BE175" s="231"/>
      <c r="BF175" s="231"/>
      <c r="BG175" s="231"/>
      <c r="BH175" s="231"/>
      <c r="BI175" s="231"/>
      <c r="BJ175" s="231"/>
      <c r="BK175" s="231"/>
      <c r="BL175" s="231"/>
      <c r="BM175" s="236"/>
    </row>
    <row r="176" spans="1:65">
      <c r="A176" s="30"/>
      <c r="B176" s="20" t="s">
        <v>237</v>
      </c>
      <c r="C176" s="12"/>
      <c r="D176" s="237">
        <v>74.63333333333334</v>
      </c>
      <c r="E176" s="237">
        <v>69.516666666666666</v>
      </c>
      <c r="F176" s="237">
        <v>79.083333333333329</v>
      </c>
      <c r="G176" s="237">
        <v>77.212602799330242</v>
      </c>
      <c r="H176" s="237">
        <v>79.692000000000007</v>
      </c>
      <c r="I176" s="237">
        <v>96</v>
      </c>
      <c r="J176" s="237">
        <v>78.116666666666674</v>
      </c>
      <c r="K176" s="230"/>
      <c r="L176" s="231"/>
      <c r="M176" s="231"/>
      <c r="N176" s="231"/>
      <c r="O176" s="231"/>
      <c r="P176" s="231"/>
      <c r="Q176" s="231"/>
      <c r="R176" s="231"/>
      <c r="S176" s="231"/>
      <c r="T176" s="231"/>
      <c r="U176" s="231"/>
      <c r="V176" s="231"/>
      <c r="W176" s="231"/>
      <c r="X176" s="231"/>
      <c r="Y176" s="231"/>
      <c r="Z176" s="231"/>
      <c r="AA176" s="231"/>
      <c r="AB176" s="231"/>
      <c r="AC176" s="231"/>
      <c r="AD176" s="231"/>
      <c r="AE176" s="231"/>
      <c r="AF176" s="231"/>
      <c r="AG176" s="231"/>
      <c r="AH176" s="231"/>
      <c r="AI176" s="231"/>
      <c r="AJ176" s="231"/>
      <c r="AK176" s="231"/>
      <c r="AL176" s="231"/>
      <c r="AM176" s="231"/>
      <c r="AN176" s="231"/>
      <c r="AO176" s="231"/>
      <c r="AP176" s="231"/>
      <c r="AQ176" s="231"/>
      <c r="AR176" s="231"/>
      <c r="AS176" s="231"/>
      <c r="AT176" s="231"/>
      <c r="AU176" s="231"/>
      <c r="AV176" s="231"/>
      <c r="AW176" s="231"/>
      <c r="AX176" s="231"/>
      <c r="AY176" s="231"/>
      <c r="AZ176" s="231"/>
      <c r="BA176" s="231"/>
      <c r="BB176" s="231"/>
      <c r="BC176" s="231"/>
      <c r="BD176" s="231"/>
      <c r="BE176" s="231"/>
      <c r="BF176" s="231"/>
      <c r="BG176" s="231"/>
      <c r="BH176" s="231"/>
      <c r="BI176" s="231"/>
      <c r="BJ176" s="231"/>
      <c r="BK176" s="231"/>
      <c r="BL176" s="231"/>
      <c r="BM176" s="236"/>
    </row>
    <row r="177" spans="1:65">
      <c r="A177" s="30"/>
      <c r="B177" s="3" t="s">
        <v>238</v>
      </c>
      <c r="C177" s="29"/>
      <c r="D177" s="233">
        <v>75</v>
      </c>
      <c r="E177" s="233">
        <v>69.650000000000006</v>
      </c>
      <c r="F177" s="233">
        <v>78.800000000000011</v>
      </c>
      <c r="G177" s="233">
        <v>77.0853355150103</v>
      </c>
      <c r="H177" s="233">
        <v>79.658000000000001</v>
      </c>
      <c r="I177" s="233">
        <v>92.5</v>
      </c>
      <c r="J177" s="233">
        <v>78</v>
      </c>
      <c r="K177" s="230"/>
      <c r="L177" s="231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231"/>
      <c r="Z177" s="231"/>
      <c r="AA177" s="231"/>
      <c r="AB177" s="231"/>
      <c r="AC177" s="231"/>
      <c r="AD177" s="231"/>
      <c r="AE177" s="231"/>
      <c r="AF177" s="231"/>
      <c r="AG177" s="231"/>
      <c r="AH177" s="231"/>
      <c r="AI177" s="231"/>
      <c r="AJ177" s="231"/>
      <c r="AK177" s="231"/>
      <c r="AL177" s="231"/>
      <c r="AM177" s="231"/>
      <c r="AN177" s="231"/>
      <c r="AO177" s="231"/>
      <c r="AP177" s="231"/>
      <c r="AQ177" s="231"/>
      <c r="AR177" s="231"/>
      <c r="AS177" s="231"/>
      <c r="AT177" s="231"/>
      <c r="AU177" s="231"/>
      <c r="AV177" s="231"/>
      <c r="AW177" s="231"/>
      <c r="AX177" s="231"/>
      <c r="AY177" s="231"/>
      <c r="AZ177" s="231"/>
      <c r="BA177" s="231"/>
      <c r="BB177" s="231"/>
      <c r="BC177" s="231"/>
      <c r="BD177" s="231"/>
      <c r="BE177" s="231"/>
      <c r="BF177" s="231"/>
      <c r="BG177" s="231"/>
      <c r="BH177" s="231"/>
      <c r="BI177" s="231"/>
      <c r="BJ177" s="231"/>
      <c r="BK177" s="231"/>
      <c r="BL177" s="231"/>
      <c r="BM177" s="236"/>
    </row>
    <row r="178" spans="1:65">
      <c r="A178" s="30"/>
      <c r="B178" s="3" t="s">
        <v>239</v>
      </c>
      <c r="C178" s="29"/>
      <c r="D178" s="220">
        <v>2.9234682599040931</v>
      </c>
      <c r="E178" s="220">
        <v>1.7302215657732034</v>
      </c>
      <c r="F178" s="220">
        <v>0.70545493595740605</v>
      </c>
      <c r="G178" s="220">
        <v>0.80553902601655425</v>
      </c>
      <c r="H178" s="220">
        <v>0.1422350167856006</v>
      </c>
      <c r="I178" s="220">
        <v>14.127986409959489</v>
      </c>
      <c r="J178" s="220">
        <v>1.7186234801918256</v>
      </c>
      <c r="K178" s="217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21"/>
    </row>
    <row r="179" spans="1:65">
      <c r="A179" s="30"/>
      <c r="B179" s="3" t="s">
        <v>87</v>
      </c>
      <c r="C179" s="29"/>
      <c r="D179" s="13">
        <v>3.917107985579401E-2</v>
      </c>
      <c r="E179" s="13">
        <v>2.488930566923812E-2</v>
      </c>
      <c r="F179" s="13">
        <v>8.9203996116847973E-3</v>
      </c>
      <c r="G179" s="13">
        <v>1.0432740210948331E-2</v>
      </c>
      <c r="H179" s="13">
        <v>1.784809225337557E-3</v>
      </c>
      <c r="I179" s="13">
        <v>0.14716652510374467</v>
      </c>
      <c r="J179" s="13">
        <v>2.2000727290699709E-2</v>
      </c>
      <c r="K179" s="15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240</v>
      </c>
      <c r="C180" s="29"/>
      <c r="D180" s="13">
        <v>-4.2240495118681887E-2</v>
      </c>
      <c r="E180" s="13">
        <v>-0.10790198864225609</v>
      </c>
      <c r="F180" s="13">
        <v>1.4865754949051624E-2</v>
      </c>
      <c r="G180" s="13">
        <v>-9.1410777889540107E-3</v>
      </c>
      <c r="H180" s="13">
        <v>2.2676692224234074E-2</v>
      </c>
      <c r="I180" s="13">
        <v>0.23195505764099855</v>
      </c>
      <c r="J180" s="13">
        <v>2.4606519380834246E-3</v>
      </c>
      <c r="K180" s="15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241</v>
      </c>
      <c r="C181" s="47"/>
      <c r="D181" s="45">
        <v>1.49</v>
      </c>
      <c r="E181" s="45">
        <v>3.68</v>
      </c>
      <c r="F181" s="45">
        <v>0.41</v>
      </c>
      <c r="G181" s="45">
        <v>0.39</v>
      </c>
      <c r="H181" s="45">
        <v>0.67</v>
      </c>
      <c r="I181" s="45">
        <v>7.65</v>
      </c>
      <c r="J181" s="45">
        <v>0</v>
      </c>
      <c r="K181" s="15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BM182" s="55"/>
    </row>
    <row r="183" spans="1:65" ht="15">
      <c r="B183" s="8" t="s">
        <v>618</v>
      </c>
      <c r="BM183" s="28" t="s">
        <v>67</v>
      </c>
    </row>
    <row r="184" spans="1:65" ht="15">
      <c r="A184" s="25" t="s">
        <v>25</v>
      </c>
      <c r="B184" s="18" t="s">
        <v>114</v>
      </c>
      <c r="C184" s="15" t="s">
        <v>115</v>
      </c>
      <c r="D184" s="16" t="s">
        <v>233</v>
      </c>
      <c r="E184" s="17" t="s">
        <v>233</v>
      </c>
      <c r="F184" s="17" t="s">
        <v>233</v>
      </c>
      <c r="G184" s="17" t="s">
        <v>233</v>
      </c>
      <c r="H184" s="17" t="s">
        <v>233</v>
      </c>
      <c r="I184" s="17" t="s">
        <v>233</v>
      </c>
      <c r="J184" s="17" t="s">
        <v>233</v>
      </c>
      <c r="K184" s="17" t="s">
        <v>233</v>
      </c>
      <c r="L184" s="17" t="s">
        <v>233</v>
      </c>
      <c r="M184" s="17" t="s">
        <v>233</v>
      </c>
      <c r="N184" s="17" t="s">
        <v>233</v>
      </c>
      <c r="O184" s="17" t="s">
        <v>233</v>
      </c>
      <c r="P184" s="17" t="s">
        <v>233</v>
      </c>
      <c r="Q184" s="17" t="s">
        <v>233</v>
      </c>
      <c r="R184" s="17" t="s">
        <v>233</v>
      </c>
      <c r="S184" s="17" t="s">
        <v>233</v>
      </c>
      <c r="T184" s="17" t="s">
        <v>233</v>
      </c>
      <c r="U184" s="17" t="s">
        <v>233</v>
      </c>
      <c r="V184" s="17" t="s">
        <v>233</v>
      </c>
      <c r="W184" s="17" t="s">
        <v>233</v>
      </c>
      <c r="X184" s="17" t="s">
        <v>233</v>
      </c>
      <c r="Y184" s="158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234</v>
      </c>
      <c r="C185" s="9" t="s">
        <v>234</v>
      </c>
      <c r="D185" s="155" t="s">
        <v>244</v>
      </c>
      <c r="E185" s="157" t="s">
        <v>245</v>
      </c>
      <c r="F185" s="157" t="s">
        <v>246</v>
      </c>
      <c r="G185" s="157" t="s">
        <v>247</v>
      </c>
      <c r="H185" s="157" t="s">
        <v>248</v>
      </c>
      <c r="I185" s="157" t="s">
        <v>249</v>
      </c>
      <c r="J185" s="157" t="s">
        <v>250</v>
      </c>
      <c r="K185" s="157" t="s">
        <v>251</v>
      </c>
      <c r="L185" s="157" t="s">
        <v>252</v>
      </c>
      <c r="M185" s="157" t="s">
        <v>253</v>
      </c>
      <c r="N185" s="157" t="s">
        <v>254</v>
      </c>
      <c r="O185" s="157" t="s">
        <v>255</v>
      </c>
      <c r="P185" s="157" t="s">
        <v>256</v>
      </c>
      <c r="Q185" s="157" t="s">
        <v>258</v>
      </c>
      <c r="R185" s="157" t="s">
        <v>259</v>
      </c>
      <c r="S185" s="157" t="s">
        <v>260</v>
      </c>
      <c r="T185" s="157" t="s">
        <v>263</v>
      </c>
      <c r="U185" s="157" t="s">
        <v>266</v>
      </c>
      <c r="V185" s="157" t="s">
        <v>268</v>
      </c>
      <c r="W185" s="157" t="s">
        <v>269</v>
      </c>
      <c r="X185" s="157" t="s">
        <v>270</v>
      </c>
      <c r="Y185" s="158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334</v>
      </c>
      <c r="E186" s="11" t="s">
        <v>334</v>
      </c>
      <c r="F186" s="11" t="s">
        <v>104</v>
      </c>
      <c r="G186" s="11" t="s">
        <v>104</v>
      </c>
      <c r="H186" s="11" t="s">
        <v>104</v>
      </c>
      <c r="I186" s="11" t="s">
        <v>104</v>
      </c>
      <c r="J186" s="11" t="s">
        <v>104</v>
      </c>
      <c r="K186" s="11" t="s">
        <v>104</v>
      </c>
      <c r="L186" s="11" t="s">
        <v>334</v>
      </c>
      <c r="M186" s="11" t="s">
        <v>103</v>
      </c>
      <c r="N186" s="11" t="s">
        <v>104</v>
      </c>
      <c r="O186" s="11" t="s">
        <v>104</v>
      </c>
      <c r="P186" s="11" t="s">
        <v>334</v>
      </c>
      <c r="Q186" s="11" t="s">
        <v>103</v>
      </c>
      <c r="R186" s="11" t="s">
        <v>104</v>
      </c>
      <c r="S186" s="11" t="s">
        <v>334</v>
      </c>
      <c r="T186" s="11" t="s">
        <v>103</v>
      </c>
      <c r="U186" s="11" t="s">
        <v>103</v>
      </c>
      <c r="V186" s="11" t="s">
        <v>104</v>
      </c>
      <c r="W186" s="11" t="s">
        <v>104</v>
      </c>
      <c r="X186" s="11" t="s">
        <v>104</v>
      </c>
      <c r="Y186" s="158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158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5">
        <v>15</v>
      </c>
      <c r="E188" s="216">
        <v>12.6</v>
      </c>
      <c r="F188" s="225" t="s">
        <v>97</v>
      </c>
      <c r="G188" s="225" t="s">
        <v>286</v>
      </c>
      <c r="H188" s="225" t="s">
        <v>286</v>
      </c>
      <c r="I188" s="225" t="s">
        <v>286</v>
      </c>
      <c r="J188" s="225" t="s">
        <v>286</v>
      </c>
      <c r="K188" s="225" t="s">
        <v>286</v>
      </c>
      <c r="L188" s="216">
        <v>11</v>
      </c>
      <c r="M188" s="216">
        <v>11</v>
      </c>
      <c r="N188" s="225" t="s">
        <v>286</v>
      </c>
      <c r="O188" s="225" t="s">
        <v>286</v>
      </c>
      <c r="P188" s="216">
        <v>11.58793971444565</v>
      </c>
      <c r="Q188" s="216">
        <v>11.608388817605931</v>
      </c>
      <c r="R188" s="216">
        <v>11</v>
      </c>
      <c r="S188" s="216">
        <v>11</v>
      </c>
      <c r="T188" s="216">
        <v>13</v>
      </c>
      <c r="U188" s="216">
        <v>10.5</v>
      </c>
      <c r="V188" s="225" t="s">
        <v>97</v>
      </c>
      <c r="W188" s="216">
        <v>10</v>
      </c>
      <c r="X188" s="225" t="s">
        <v>286</v>
      </c>
      <c r="Y188" s="217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9">
        <v>1</v>
      </c>
    </row>
    <row r="189" spans="1:65">
      <c r="A189" s="30"/>
      <c r="B189" s="19">
        <v>1</v>
      </c>
      <c r="C189" s="9">
        <v>2</v>
      </c>
      <c r="D189" s="226">
        <v>15</v>
      </c>
      <c r="E189" s="220">
        <v>11.7</v>
      </c>
      <c r="F189" s="220">
        <v>13</v>
      </c>
      <c r="G189" s="226" t="s">
        <v>286</v>
      </c>
      <c r="H189" s="226" t="s">
        <v>286</v>
      </c>
      <c r="I189" s="226" t="s">
        <v>286</v>
      </c>
      <c r="J189" s="226" t="s">
        <v>286</v>
      </c>
      <c r="K189" s="226" t="s">
        <v>286</v>
      </c>
      <c r="L189" s="220">
        <v>10</v>
      </c>
      <c r="M189" s="220">
        <v>11</v>
      </c>
      <c r="N189" s="226" t="s">
        <v>286</v>
      </c>
      <c r="O189" s="226" t="s">
        <v>286</v>
      </c>
      <c r="P189" s="220">
        <v>12.07235191781465</v>
      </c>
      <c r="Q189" s="220">
        <v>10.912780188773255</v>
      </c>
      <c r="R189" s="220">
        <v>11.1</v>
      </c>
      <c r="S189" s="220">
        <v>13</v>
      </c>
      <c r="T189" s="220">
        <v>12</v>
      </c>
      <c r="U189" s="220">
        <v>10.8</v>
      </c>
      <c r="V189" s="226" t="s">
        <v>97</v>
      </c>
      <c r="W189" s="220">
        <v>10</v>
      </c>
      <c r="X189" s="226" t="s">
        <v>286</v>
      </c>
      <c r="Y189" s="217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9">
        <v>37</v>
      </c>
    </row>
    <row r="190" spans="1:65">
      <c r="A190" s="30"/>
      <c r="B190" s="19">
        <v>1</v>
      </c>
      <c r="C190" s="9">
        <v>3</v>
      </c>
      <c r="D190" s="226">
        <v>15</v>
      </c>
      <c r="E190" s="220">
        <v>11.5</v>
      </c>
      <c r="F190" s="220">
        <v>13</v>
      </c>
      <c r="G190" s="226" t="s">
        <v>286</v>
      </c>
      <c r="H190" s="226" t="s">
        <v>286</v>
      </c>
      <c r="I190" s="226" t="s">
        <v>286</v>
      </c>
      <c r="J190" s="226" t="s">
        <v>286</v>
      </c>
      <c r="K190" s="226" t="s">
        <v>286</v>
      </c>
      <c r="L190" s="220">
        <v>11</v>
      </c>
      <c r="M190" s="220">
        <v>11</v>
      </c>
      <c r="N190" s="226" t="s">
        <v>286</v>
      </c>
      <c r="O190" s="226" t="s">
        <v>286</v>
      </c>
      <c r="P190" s="220">
        <v>11.471174317545501</v>
      </c>
      <c r="Q190" s="220">
        <v>10.352691665024052</v>
      </c>
      <c r="R190" s="220">
        <v>11</v>
      </c>
      <c r="S190" s="220">
        <v>11</v>
      </c>
      <c r="T190" s="220">
        <v>13</v>
      </c>
      <c r="U190" s="220">
        <v>11.1</v>
      </c>
      <c r="V190" s="226" t="s">
        <v>97</v>
      </c>
      <c r="W190" s="220">
        <v>10</v>
      </c>
      <c r="X190" s="226" t="s">
        <v>286</v>
      </c>
      <c r="Y190" s="217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9">
        <v>16</v>
      </c>
    </row>
    <row r="191" spans="1:65">
      <c r="A191" s="30"/>
      <c r="B191" s="19">
        <v>1</v>
      </c>
      <c r="C191" s="9">
        <v>4</v>
      </c>
      <c r="D191" s="226">
        <v>15</v>
      </c>
      <c r="E191" s="220">
        <v>11.6</v>
      </c>
      <c r="F191" s="220">
        <v>12</v>
      </c>
      <c r="G191" s="226" t="s">
        <v>286</v>
      </c>
      <c r="H191" s="226" t="s">
        <v>286</v>
      </c>
      <c r="I191" s="226" t="s">
        <v>286</v>
      </c>
      <c r="J191" s="226" t="s">
        <v>286</v>
      </c>
      <c r="K191" s="226" t="s">
        <v>286</v>
      </c>
      <c r="L191" s="220">
        <v>11</v>
      </c>
      <c r="M191" s="220">
        <v>11</v>
      </c>
      <c r="N191" s="226" t="s">
        <v>286</v>
      </c>
      <c r="O191" s="226" t="s">
        <v>286</v>
      </c>
      <c r="P191" s="220">
        <v>11.5839576740319</v>
      </c>
      <c r="Q191" s="220">
        <v>10.906699631053939</v>
      </c>
      <c r="R191" s="220">
        <v>10.8</v>
      </c>
      <c r="S191" s="220">
        <v>11</v>
      </c>
      <c r="T191" s="238">
        <v>64</v>
      </c>
      <c r="U191" s="220">
        <v>10.4</v>
      </c>
      <c r="V191" s="226" t="s">
        <v>97</v>
      </c>
      <c r="W191" s="220">
        <v>10</v>
      </c>
      <c r="X191" s="226" t="s">
        <v>286</v>
      </c>
      <c r="Y191" s="217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9">
        <v>11.317105944277888</v>
      </c>
    </row>
    <row r="192" spans="1:65">
      <c r="A192" s="30"/>
      <c r="B192" s="19">
        <v>1</v>
      </c>
      <c r="C192" s="9">
        <v>5</v>
      </c>
      <c r="D192" s="226">
        <v>15</v>
      </c>
      <c r="E192" s="220">
        <v>11.7</v>
      </c>
      <c r="F192" s="226" t="s">
        <v>97</v>
      </c>
      <c r="G192" s="226" t="s">
        <v>286</v>
      </c>
      <c r="H192" s="226">
        <v>20</v>
      </c>
      <c r="I192" s="226" t="s">
        <v>286</v>
      </c>
      <c r="J192" s="226" t="s">
        <v>286</v>
      </c>
      <c r="K192" s="226" t="s">
        <v>286</v>
      </c>
      <c r="L192" s="220">
        <v>11</v>
      </c>
      <c r="M192" s="220">
        <v>11</v>
      </c>
      <c r="N192" s="226" t="s">
        <v>286</v>
      </c>
      <c r="O192" s="226" t="s">
        <v>286</v>
      </c>
      <c r="P192" s="220">
        <v>11.558226256661651</v>
      </c>
      <c r="Q192" s="220">
        <v>11.666766162611912</v>
      </c>
      <c r="R192" s="220">
        <v>10.9</v>
      </c>
      <c r="S192" s="220">
        <v>10</v>
      </c>
      <c r="T192" s="220">
        <v>13</v>
      </c>
      <c r="U192" s="220">
        <v>10.5</v>
      </c>
      <c r="V192" s="226" t="s">
        <v>97</v>
      </c>
      <c r="W192" s="220">
        <v>10</v>
      </c>
      <c r="X192" s="226" t="s">
        <v>286</v>
      </c>
      <c r="Y192" s="217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9">
        <v>127</v>
      </c>
    </row>
    <row r="193" spans="1:65">
      <c r="A193" s="30"/>
      <c r="B193" s="19">
        <v>1</v>
      </c>
      <c r="C193" s="9">
        <v>6</v>
      </c>
      <c r="D193" s="226">
        <v>15</v>
      </c>
      <c r="E193" s="220">
        <v>11.3</v>
      </c>
      <c r="F193" s="220">
        <v>13</v>
      </c>
      <c r="G193" s="226" t="s">
        <v>286</v>
      </c>
      <c r="H193" s="226">
        <v>20</v>
      </c>
      <c r="I193" s="226" t="s">
        <v>286</v>
      </c>
      <c r="J193" s="226" t="s">
        <v>286</v>
      </c>
      <c r="K193" s="226" t="s">
        <v>286</v>
      </c>
      <c r="L193" s="220">
        <v>11</v>
      </c>
      <c r="M193" s="220">
        <v>11</v>
      </c>
      <c r="N193" s="226" t="s">
        <v>286</v>
      </c>
      <c r="O193" s="226" t="s">
        <v>286</v>
      </c>
      <c r="P193" s="220">
        <v>12.236675519009502</v>
      </c>
      <c r="Q193" s="220">
        <v>10.871340457762715</v>
      </c>
      <c r="R193" s="220">
        <v>11.1</v>
      </c>
      <c r="S193" s="220">
        <v>10</v>
      </c>
      <c r="T193" s="238">
        <v>15</v>
      </c>
      <c r="U193" s="220">
        <v>10.5</v>
      </c>
      <c r="V193" s="226" t="s">
        <v>97</v>
      </c>
      <c r="W193" s="220">
        <v>10</v>
      </c>
      <c r="X193" s="226" t="s">
        <v>286</v>
      </c>
      <c r="Y193" s="217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  <c r="AZ193" s="218"/>
      <c r="BA193" s="218"/>
      <c r="BB193" s="218"/>
      <c r="BC193" s="218"/>
      <c r="BD193" s="218"/>
      <c r="BE193" s="218"/>
      <c r="BF193" s="218"/>
      <c r="BG193" s="218"/>
      <c r="BH193" s="218"/>
      <c r="BI193" s="218"/>
      <c r="BJ193" s="218"/>
      <c r="BK193" s="218"/>
      <c r="BL193" s="218"/>
      <c r="BM193" s="221"/>
    </row>
    <row r="194" spans="1:65">
      <c r="A194" s="30"/>
      <c r="B194" s="20" t="s">
        <v>237</v>
      </c>
      <c r="C194" s="12"/>
      <c r="D194" s="222">
        <v>15</v>
      </c>
      <c r="E194" s="222">
        <v>11.733333333333333</v>
      </c>
      <c r="F194" s="222">
        <v>12.75</v>
      </c>
      <c r="G194" s="222" t="s">
        <v>743</v>
      </c>
      <c r="H194" s="222">
        <v>20</v>
      </c>
      <c r="I194" s="222" t="s">
        <v>743</v>
      </c>
      <c r="J194" s="222" t="s">
        <v>743</v>
      </c>
      <c r="K194" s="222" t="s">
        <v>743</v>
      </c>
      <c r="L194" s="222">
        <v>10.833333333333334</v>
      </c>
      <c r="M194" s="222">
        <v>11</v>
      </c>
      <c r="N194" s="222" t="s">
        <v>743</v>
      </c>
      <c r="O194" s="222" t="s">
        <v>743</v>
      </c>
      <c r="P194" s="222">
        <v>11.751720899918141</v>
      </c>
      <c r="Q194" s="222">
        <v>11.053111153805302</v>
      </c>
      <c r="R194" s="222">
        <v>10.983333333333334</v>
      </c>
      <c r="S194" s="222">
        <v>11</v>
      </c>
      <c r="T194" s="222">
        <v>21.666666666666668</v>
      </c>
      <c r="U194" s="222">
        <v>10.633333333333333</v>
      </c>
      <c r="V194" s="222" t="s">
        <v>743</v>
      </c>
      <c r="W194" s="222">
        <v>10</v>
      </c>
      <c r="X194" s="222" t="s">
        <v>743</v>
      </c>
      <c r="Y194" s="217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  <c r="AZ194" s="218"/>
      <c r="BA194" s="218"/>
      <c r="BB194" s="218"/>
      <c r="BC194" s="218"/>
      <c r="BD194" s="218"/>
      <c r="BE194" s="218"/>
      <c r="BF194" s="218"/>
      <c r="BG194" s="218"/>
      <c r="BH194" s="218"/>
      <c r="BI194" s="218"/>
      <c r="BJ194" s="218"/>
      <c r="BK194" s="218"/>
      <c r="BL194" s="218"/>
      <c r="BM194" s="221"/>
    </row>
    <row r="195" spans="1:65">
      <c r="A195" s="30"/>
      <c r="B195" s="3" t="s">
        <v>238</v>
      </c>
      <c r="C195" s="29"/>
      <c r="D195" s="220">
        <v>15</v>
      </c>
      <c r="E195" s="220">
        <v>11.649999999999999</v>
      </c>
      <c r="F195" s="220">
        <v>13</v>
      </c>
      <c r="G195" s="220" t="s">
        <v>743</v>
      </c>
      <c r="H195" s="220">
        <v>20</v>
      </c>
      <c r="I195" s="220" t="s">
        <v>743</v>
      </c>
      <c r="J195" s="220" t="s">
        <v>743</v>
      </c>
      <c r="K195" s="220" t="s">
        <v>743</v>
      </c>
      <c r="L195" s="220">
        <v>11</v>
      </c>
      <c r="M195" s="220">
        <v>11</v>
      </c>
      <c r="N195" s="220" t="s">
        <v>743</v>
      </c>
      <c r="O195" s="220" t="s">
        <v>743</v>
      </c>
      <c r="P195" s="220">
        <v>11.585948694238775</v>
      </c>
      <c r="Q195" s="220">
        <v>10.909739909913597</v>
      </c>
      <c r="R195" s="220">
        <v>11</v>
      </c>
      <c r="S195" s="220">
        <v>11</v>
      </c>
      <c r="T195" s="220">
        <v>13</v>
      </c>
      <c r="U195" s="220">
        <v>10.5</v>
      </c>
      <c r="V195" s="220" t="s">
        <v>743</v>
      </c>
      <c r="W195" s="220">
        <v>10</v>
      </c>
      <c r="X195" s="220" t="s">
        <v>743</v>
      </c>
      <c r="Y195" s="217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8"/>
      <c r="AT195" s="218"/>
      <c r="AU195" s="218"/>
      <c r="AV195" s="218"/>
      <c r="AW195" s="218"/>
      <c r="AX195" s="218"/>
      <c r="AY195" s="218"/>
      <c r="AZ195" s="218"/>
      <c r="BA195" s="218"/>
      <c r="BB195" s="218"/>
      <c r="BC195" s="218"/>
      <c r="BD195" s="218"/>
      <c r="BE195" s="218"/>
      <c r="BF195" s="218"/>
      <c r="BG195" s="218"/>
      <c r="BH195" s="218"/>
      <c r="BI195" s="218"/>
      <c r="BJ195" s="218"/>
      <c r="BK195" s="218"/>
      <c r="BL195" s="218"/>
      <c r="BM195" s="221"/>
    </row>
    <row r="196" spans="1:65">
      <c r="A196" s="30"/>
      <c r="B196" s="3" t="s">
        <v>239</v>
      </c>
      <c r="C196" s="29"/>
      <c r="D196" s="24">
        <v>0</v>
      </c>
      <c r="E196" s="24">
        <v>0.45018514709690999</v>
      </c>
      <c r="F196" s="24">
        <v>0.5</v>
      </c>
      <c r="G196" s="24" t="s">
        <v>743</v>
      </c>
      <c r="H196" s="24">
        <v>0</v>
      </c>
      <c r="I196" s="24" t="s">
        <v>743</v>
      </c>
      <c r="J196" s="24" t="s">
        <v>743</v>
      </c>
      <c r="K196" s="24" t="s">
        <v>743</v>
      </c>
      <c r="L196" s="24">
        <v>0.40824829046386302</v>
      </c>
      <c r="M196" s="24">
        <v>0</v>
      </c>
      <c r="N196" s="24" t="s">
        <v>743</v>
      </c>
      <c r="O196" s="24" t="s">
        <v>743</v>
      </c>
      <c r="P196" s="24">
        <v>0.31909264195210024</v>
      </c>
      <c r="Q196" s="24">
        <v>0.49993257819328363</v>
      </c>
      <c r="R196" s="24">
        <v>0.1169045194450008</v>
      </c>
      <c r="S196" s="24">
        <v>1.0954451150103321</v>
      </c>
      <c r="T196" s="24">
        <v>20.762145040112468</v>
      </c>
      <c r="U196" s="24">
        <v>0.26583202716502508</v>
      </c>
      <c r="V196" s="24" t="s">
        <v>743</v>
      </c>
      <c r="W196" s="24">
        <v>0</v>
      </c>
      <c r="X196" s="24" t="s">
        <v>743</v>
      </c>
      <c r="Y196" s="158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87</v>
      </c>
      <c r="C197" s="29"/>
      <c r="D197" s="13">
        <v>0</v>
      </c>
      <c r="E197" s="13">
        <v>3.8368052309395738E-2</v>
      </c>
      <c r="F197" s="13">
        <v>3.9215686274509803E-2</v>
      </c>
      <c r="G197" s="13" t="s">
        <v>743</v>
      </c>
      <c r="H197" s="13">
        <v>0</v>
      </c>
      <c r="I197" s="13" t="s">
        <v>743</v>
      </c>
      <c r="J197" s="13" t="s">
        <v>743</v>
      </c>
      <c r="K197" s="13" t="s">
        <v>743</v>
      </c>
      <c r="L197" s="13">
        <v>3.7684457581279661E-2</v>
      </c>
      <c r="M197" s="13">
        <v>0</v>
      </c>
      <c r="N197" s="13" t="s">
        <v>743</v>
      </c>
      <c r="O197" s="13" t="s">
        <v>743</v>
      </c>
      <c r="P197" s="13">
        <v>2.7152843797909033E-2</v>
      </c>
      <c r="Q197" s="13">
        <v>4.5230032633949376E-2</v>
      </c>
      <c r="R197" s="13">
        <v>1.0643810571623743E-2</v>
      </c>
      <c r="S197" s="13">
        <v>9.9585919546393828E-2</v>
      </c>
      <c r="T197" s="13">
        <v>0.95825284800519084</v>
      </c>
      <c r="U197" s="13">
        <v>2.4999877162855025E-2</v>
      </c>
      <c r="V197" s="13" t="s">
        <v>743</v>
      </c>
      <c r="W197" s="13">
        <v>0</v>
      </c>
      <c r="X197" s="13" t="s">
        <v>743</v>
      </c>
      <c r="Y197" s="158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240</v>
      </c>
      <c r="C198" s="29"/>
      <c r="D198" s="13">
        <v>0.32542719612731408</v>
      </c>
      <c r="E198" s="13">
        <v>3.6778606748476772E-2</v>
      </c>
      <c r="F198" s="13">
        <v>0.12661311670821696</v>
      </c>
      <c r="G198" s="13" t="s">
        <v>743</v>
      </c>
      <c r="H198" s="13">
        <v>0.76723626150308544</v>
      </c>
      <c r="I198" s="13" t="s">
        <v>743</v>
      </c>
      <c r="J198" s="13" t="s">
        <v>743</v>
      </c>
      <c r="K198" s="13" t="s">
        <v>743</v>
      </c>
      <c r="L198" s="13">
        <v>-4.2747025019161944E-2</v>
      </c>
      <c r="M198" s="13">
        <v>-2.8020056173302943E-2</v>
      </c>
      <c r="N198" s="13" t="s">
        <v>743</v>
      </c>
      <c r="O198" s="13" t="s">
        <v>743</v>
      </c>
      <c r="P198" s="13">
        <v>3.840336546995049E-2</v>
      </c>
      <c r="Q198" s="13">
        <v>-2.3327058328553085E-2</v>
      </c>
      <c r="R198" s="13">
        <v>-2.9492753057888788E-2</v>
      </c>
      <c r="S198" s="13">
        <v>-2.8020056173302943E-2</v>
      </c>
      <c r="T198" s="13">
        <v>0.91450594996167611</v>
      </c>
      <c r="U198" s="13">
        <v>-6.0419387634192967E-2</v>
      </c>
      <c r="V198" s="13" t="s">
        <v>743</v>
      </c>
      <c r="W198" s="13">
        <v>-0.11638186924845728</v>
      </c>
      <c r="X198" s="13" t="s">
        <v>743</v>
      </c>
      <c r="Y198" s="158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241</v>
      </c>
      <c r="C199" s="47"/>
      <c r="D199" s="45">
        <v>4.6500000000000004</v>
      </c>
      <c r="E199" s="45">
        <v>1.17</v>
      </c>
      <c r="F199" s="45">
        <v>0.5</v>
      </c>
      <c r="G199" s="45">
        <v>0.67</v>
      </c>
      <c r="H199" s="45">
        <v>2.87</v>
      </c>
      <c r="I199" s="45">
        <v>0.67</v>
      </c>
      <c r="J199" s="45">
        <v>0.67</v>
      </c>
      <c r="K199" s="45">
        <v>0.67</v>
      </c>
      <c r="L199" s="45">
        <v>0.21</v>
      </c>
      <c r="M199" s="45">
        <v>0.39</v>
      </c>
      <c r="N199" s="45">
        <v>0.67</v>
      </c>
      <c r="O199" s="45">
        <v>0.67</v>
      </c>
      <c r="P199" s="45">
        <v>1.19</v>
      </c>
      <c r="Q199" s="45">
        <v>0.45</v>
      </c>
      <c r="R199" s="45">
        <v>0.37</v>
      </c>
      <c r="S199" s="45">
        <v>0.39</v>
      </c>
      <c r="T199" s="45">
        <v>11.75</v>
      </c>
      <c r="U199" s="45">
        <v>0</v>
      </c>
      <c r="V199" s="45">
        <v>6</v>
      </c>
      <c r="W199" s="45">
        <v>0.67</v>
      </c>
      <c r="X199" s="45">
        <v>0.67</v>
      </c>
      <c r="Y199" s="158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BM200" s="55"/>
    </row>
    <row r="201" spans="1:65" ht="15">
      <c r="B201" s="8" t="s">
        <v>619</v>
      </c>
      <c r="BM201" s="28" t="s">
        <v>278</v>
      </c>
    </row>
    <row r="202" spans="1:65" ht="15">
      <c r="A202" s="25" t="s">
        <v>51</v>
      </c>
      <c r="B202" s="18" t="s">
        <v>114</v>
      </c>
      <c r="C202" s="15" t="s">
        <v>115</v>
      </c>
      <c r="D202" s="16" t="s">
        <v>233</v>
      </c>
      <c r="E202" s="17" t="s">
        <v>233</v>
      </c>
      <c r="F202" s="17" t="s">
        <v>233</v>
      </c>
      <c r="G202" s="17" t="s">
        <v>233</v>
      </c>
      <c r="H202" s="17" t="s">
        <v>233</v>
      </c>
      <c r="I202" s="17" t="s">
        <v>233</v>
      </c>
      <c r="J202" s="17" t="s">
        <v>233</v>
      </c>
      <c r="K202" s="17" t="s">
        <v>233</v>
      </c>
      <c r="L202" s="17" t="s">
        <v>233</v>
      </c>
      <c r="M202" s="17" t="s">
        <v>233</v>
      </c>
      <c r="N202" s="17" t="s">
        <v>233</v>
      </c>
      <c r="O202" s="17" t="s">
        <v>233</v>
      </c>
      <c r="P202" s="17" t="s">
        <v>233</v>
      </c>
      <c r="Q202" s="17" t="s">
        <v>233</v>
      </c>
      <c r="R202" s="17" t="s">
        <v>233</v>
      </c>
      <c r="S202" s="17" t="s">
        <v>233</v>
      </c>
      <c r="T202" s="17" t="s">
        <v>233</v>
      </c>
      <c r="U202" s="158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 t="s">
        <v>234</v>
      </c>
      <c r="C203" s="9" t="s">
        <v>234</v>
      </c>
      <c r="D203" s="155" t="s">
        <v>245</v>
      </c>
      <c r="E203" s="157" t="s">
        <v>246</v>
      </c>
      <c r="F203" s="157" t="s">
        <v>247</v>
      </c>
      <c r="G203" s="157" t="s">
        <v>248</v>
      </c>
      <c r="H203" s="157" t="s">
        <v>249</v>
      </c>
      <c r="I203" s="157" t="s">
        <v>250</v>
      </c>
      <c r="J203" s="157" t="s">
        <v>251</v>
      </c>
      <c r="K203" s="157" t="s">
        <v>252</v>
      </c>
      <c r="L203" s="157" t="s">
        <v>254</v>
      </c>
      <c r="M203" s="157" t="s">
        <v>255</v>
      </c>
      <c r="N203" s="157" t="s">
        <v>258</v>
      </c>
      <c r="O203" s="157" t="s">
        <v>260</v>
      </c>
      <c r="P203" s="157" t="s">
        <v>263</v>
      </c>
      <c r="Q203" s="157" t="s">
        <v>266</v>
      </c>
      <c r="R203" s="157" t="s">
        <v>268</v>
      </c>
      <c r="S203" s="157" t="s">
        <v>269</v>
      </c>
      <c r="T203" s="157" t="s">
        <v>270</v>
      </c>
      <c r="U203" s="158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 t="s">
        <v>3</v>
      </c>
    </row>
    <row r="204" spans="1:65">
      <c r="A204" s="30"/>
      <c r="B204" s="19"/>
      <c r="C204" s="9"/>
      <c r="D204" s="10" t="s">
        <v>334</v>
      </c>
      <c r="E204" s="11" t="s">
        <v>104</v>
      </c>
      <c r="F204" s="11" t="s">
        <v>104</v>
      </c>
      <c r="G204" s="11" t="s">
        <v>104</v>
      </c>
      <c r="H204" s="11" t="s">
        <v>104</v>
      </c>
      <c r="I204" s="11" t="s">
        <v>104</v>
      </c>
      <c r="J204" s="11" t="s">
        <v>104</v>
      </c>
      <c r="K204" s="11" t="s">
        <v>334</v>
      </c>
      <c r="L204" s="11" t="s">
        <v>104</v>
      </c>
      <c r="M204" s="11" t="s">
        <v>104</v>
      </c>
      <c r="N204" s="11" t="s">
        <v>104</v>
      </c>
      <c r="O204" s="11" t="s">
        <v>334</v>
      </c>
      <c r="P204" s="11" t="s">
        <v>103</v>
      </c>
      <c r="Q204" s="11" t="s">
        <v>104</v>
      </c>
      <c r="R204" s="11" t="s">
        <v>104</v>
      </c>
      <c r="S204" s="11" t="s">
        <v>104</v>
      </c>
      <c r="T204" s="11" t="s">
        <v>104</v>
      </c>
      <c r="U204" s="158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0</v>
      </c>
    </row>
    <row r="205" spans="1:65">
      <c r="A205" s="30"/>
      <c r="B205" s="19"/>
      <c r="C205" s="9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158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0</v>
      </c>
    </row>
    <row r="206" spans="1:65">
      <c r="A206" s="30"/>
      <c r="B206" s="18">
        <v>1</v>
      </c>
      <c r="C206" s="14">
        <v>1</v>
      </c>
      <c r="D206" s="228">
        <v>60</v>
      </c>
      <c r="E206" s="229" t="s">
        <v>96</v>
      </c>
      <c r="F206" s="229" t="s">
        <v>338</v>
      </c>
      <c r="G206" s="228">
        <v>140</v>
      </c>
      <c r="H206" s="228">
        <v>70</v>
      </c>
      <c r="I206" s="228">
        <v>140</v>
      </c>
      <c r="J206" s="228">
        <v>70</v>
      </c>
      <c r="K206" s="228">
        <v>20</v>
      </c>
      <c r="L206" s="229" t="s">
        <v>96</v>
      </c>
      <c r="M206" s="229" t="s">
        <v>106</v>
      </c>
      <c r="N206" s="229" t="s">
        <v>106</v>
      </c>
      <c r="O206" s="229" t="s">
        <v>106</v>
      </c>
      <c r="P206" s="228">
        <v>26</v>
      </c>
      <c r="Q206" s="228">
        <v>19</v>
      </c>
      <c r="R206" s="228">
        <v>23</v>
      </c>
      <c r="S206" s="228">
        <v>40</v>
      </c>
      <c r="T206" s="229" t="s">
        <v>96</v>
      </c>
      <c r="U206" s="230"/>
      <c r="V206" s="231"/>
      <c r="W206" s="231"/>
      <c r="X206" s="231"/>
      <c r="Y206" s="231"/>
      <c r="Z206" s="231"/>
      <c r="AA206" s="231"/>
      <c r="AB206" s="231"/>
      <c r="AC206" s="231"/>
      <c r="AD206" s="231"/>
      <c r="AE206" s="231"/>
      <c r="AF206" s="231"/>
      <c r="AG206" s="231"/>
      <c r="AH206" s="231"/>
      <c r="AI206" s="231"/>
      <c r="AJ206" s="231"/>
      <c r="AK206" s="231"/>
      <c r="AL206" s="231"/>
      <c r="AM206" s="231"/>
      <c r="AN206" s="231"/>
      <c r="AO206" s="231"/>
      <c r="AP206" s="231"/>
      <c r="AQ206" s="231"/>
      <c r="AR206" s="231"/>
      <c r="AS206" s="231"/>
      <c r="AT206" s="231"/>
      <c r="AU206" s="231"/>
      <c r="AV206" s="231"/>
      <c r="AW206" s="231"/>
      <c r="AX206" s="231"/>
      <c r="AY206" s="231"/>
      <c r="AZ206" s="231"/>
      <c r="BA206" s="231"/>
      <c r="BB206" s="231"/>
      <c r="BC206" s="231"/>
      <c r="BD206" s="231"/>
      <c r="BE206" s="231"/>
      <c r="BF206" s="231"/>
      <c r="BG206" s="231"/>
      <c r="BH206" s="231"/>
      <c r="BI206" s="231"/>
      <c r="BJ206" s="231"/>
      <c r="BK206" s="231"/>
      <c r="BL206" s="231"/>
      <c r="BM206" s="232">
        <v>1</v>
      </c>
    </row>
    <row r="207" spans="1:65">
      <c r="A207" s="30"/>
      <c r="B207" s="19">
        <v>1</v>
      </c>
      <c r="C207" s="9">
        <v>2</v>
      </c>
      <c r="D207" s="233">
        <v>60</v>
      </c>
      <c r="E207" s="234" t="s">
        <v>96</v>
      </c>
      <c r="F207" s="234" t="s">
        <v>338</v>
      </c>
      <c r="G207" s="233">
        <v>140</v>
      </c>
      <c r="H207" s="233">
        <v>70</v>
      </c>
      <c r="I207" s="233">
        <v>70</v>
      </c>
      <c r="J207" s="233">
        <v>70</v>
      </c>
      <c r="K207" s="233">
        <v>20</v>
      </c>
      <c r="L207" s="234" t="s">
        <v>96</v>
      </c>
      <c r="M207" s="234" t="s">
        <v>106</v>
      </c>
      <c r="N207" s="234" t="s">
        <v>106</v>
      </c>
      <c r="O207" s="234" t="s">
        <v>106</v>
      </c>
      <c r="P207" s="233">
        <v>25</v>
      </c>
      <c r="Q207" s="233">
        <v>15</v>
      </c>
      <c r="R207" s="233">
        <v>26</v>
      </c>
      <c r="S207" s="233">
        <v>30</v>
      </c>
      <c r="T207" s="234" t="s">
        <v>96</v>
      </c>
      <c r="U207" s="230"/>
      <c r="V207" s="231"/>
      <c r="W207" s="231"/>
      <c r="X207" s="231"/>
      <c r="Y207" s="231"/>
      <c r="Z207" s="231"/>
      <c r="AA207" s="231"/>
      <c r="AB207" s="231"/>
      <c r="AC207" s="231"/>
      <c r="AD207" s="231"/>
      <c r="AE207" s="231"/>
      <c r="AF207" s="231"/>
      <c r="AG207" s="231"/>
      <c r="AH207" s="231"/>
      <c r="AI207" s="231"/>
      <c r="AJ207" s="231"/>
      <c r="AK207" s="231"/>
      <c r="AL207" s="231"/>
      <c r="AM207" s="231"/>
      <c r="AN207" s="231"/>
      <c r="AO207" s="231"/>
      <c r="AP207" s="231"/>
      <c r="AQ207" s="231"/>
      <c r="AR207" s="231"/>
      <c r="AS207" s="231"/>
      <c r="AT207" s="231"/>
      <c r="AU207" s="231"/>
      <c r="AV207" s="231"/>
      <c r="AW207" s="231"/>
      <c r="AX207" s="231"/>
      <c r="AY207" s="231"/>
      <c r="AZ207" s="231"/>
      <c r="BA207" s="231"/>
      <c r="BB207" s="231"/>
      <c r="BC207" s="231"/>
      <c r="BD207" s="231"/>
      <c r="BE207" s="231"/>
      <c r="BF207" s="231"/>
      <c r="BG207" s="231"/>
      <c r="BH207" s="231"/>
      <c r="BI207" s="231"/>
      <c r="BJ207" s="231"/>
      <c r="BK207" s="231"/>
      <c r="BL207" s="231"/>
      <c r="BM207" s="232">
        <v>15</v>
      </c>
    </row>
    <row r="208" spans="1:65">
      <c r="A208" s="30"/>
      <c r="B208" s="19">
        <v>1</v>
      </c>
      <c r="C208" s="9">
        <v>3</v>
      </c>
      <c r="D208" s="233">
        <v>50</v>
      </c>
      <c r="E208" s="233">
        <v>132</v>
      </c>
      <c r="F208" s="234" t="s">
        <v>338</v>
      </c>
      <c r="G208" s="233">
        <v>70</v>
      </c>
      <c r="H208" s="233">
        <v>70</v>
      </c>
      <c r="I208" s="233">
        <v>140</v>
      </c>
      <c r="J208" s="233">
        <v>70</v>
      </c>
      <c r="K208" s="233">
        <v>20</v>
      </c>
      <c r="L208" s="234" t="s">
        <v>96</v>
      </c>
      <c r="M208" s="234" t="s">
        <v>106</v>
      </c>
      <c r="N208" s="234" t="s">
        <v>106</v>
      </c>
      <c r="O208" s="234" t="s">
        <v>106</v>
      </c>
      <c r="P208" s="233">
        <v>28</v>
      </c>
      <c r="Q208" s="233">
        <v>23</v>
      </c>
      <c r="R208" s="233">
        <v>26</v>
      </c>
      <c r="S208" s="233">
        <v>30</v>
      </c>
      <c r="T208" s="234" t="s">
        <v>96</v>
      </c>
      <c r="U208" s="230"/>
      <c r="V208" s="231"/>
      <c r="W208" s="231"/>
      <c r="X208" s="231"/>
      <c r="Y208" s="231"/>
      <c r="Z208" s="231"/>
      <c r="AA208" s="231"/>
      <c r="AB208" s="231"/>
      <c r="AC208" s="231"/>
      <c r="AD208" s="231"/>
      <c r="AE208" s="231"/>
      <c r="AF208" s="231"/>
      <c r="AG208" s="231"/>
      <c r="AH208" s="231"/>
      <c r="AI208" s="231"/>
      <c r="AJ208" s="231"/>
      <c r="AK208" s="231"/>
      <c r="AL208" s="231"/>
      <c r="AM208" s="231"/>
      <c r="AN208" s="231"/>
      <c r="AO208" s="231"/>
      <c r="AP208" s="231"/>
      <c r="AQ208" s="231"/>
      <c r="AR208" s="231"/>
      <c r="AS208" s="231"/>
      <c r="AT208" s="231"/>
      <c r="AU208" s="231"/>
      <c r="AV208" s="231"/>
      <c r="AW208" s="231"/>
      <c r="AX208" s="231"/>
      <c r="AY208" s="231"/>
      <c r="AZ208" s="231"/>
      <c r="BA208" s="231"/>
      <c r="BB208" s="231"/>
      <c r="BC208" s="231"/>
      <c r="BD208" s="231"/>
      <c r="BE208" s="231"/>
      <c r="BF208" s="231"/>
      <c r="BG208" s="231"/>
      <c r="BH208" s="231"/>
      <c r="BI208" s="231"/>
      <c r="BJ208" s="231"/>
      <c r="BK208" s="231"/>
      <c r="BL208" s="231"/>
      <c r="BM208" s="232">
        <v>16</v>
      </c>
    </row>
    <row r="209" spans="1:65">
      <c r="A209" s="30"/>
      <c r="B209" s="19">
        <v>1</v>
      </c>
      <c r="C209" s="9">
        <v>4</v>
      </c>
      <c r="D209" s="233">
        <v>60</v>
      </c>
      <c r="E209" s="234" t="s">
        <v>96</v>
      </c>
      <c r="F209" s="234" t="s">
        <v>338</v>
      </c>
      <c r="G209" s="233">
        <v>70</v>
      </c>
      <c r="H209" s="234" t="s">
        <v>338</v>
      </c>
      <c r="I209" s="233">
        <v>140</v>
      </c>
      <c r="J209" s="233">
        <v>70</v>
      </c>
      <c r="K209" s="233">
        <v>20</v>
      </c>
      <c r="L209" s="234" t="s">
        <v>96</v>
      </c>
      <c r="M209" s="234" t="s">
        <v>106</v>
      </c>
      <c r="N209" s="234" t="s">
        <v>106</v>
      </c>
      <c r="O209" s="234" t="s">
        <v>106</v>
      </c>
      <c r="P209" s="233">
        <v>27</v>
      </c>
      <c r="Q209" s="233">
        <v>14</v>
      </c>
      <c r="R209" s="233">
        <v>23</v>
      </c>
      <c r="S209" s="233">
        <v>30</v>
      </c>
      <c r="T209" s="234" t="s">
        <v>96</v>
      </c>
      <c r="U209" s="230"/>
      <c r="V209" s="231"/>
      <c r="W209" s="231"/>
      <c r="X209" s="231"/>
      <c r="Y209" s="231"/>
      <c r="Z209" s="231"/>
      <c r="AA209" s="231"/>
      <c r="AB209" s="231"/>
      <c r="AC209" s="231"/>
      <c r="AD209" s="231"/>
      <c r="AE209" s="231"/>
      <c r="AF209" s="231"/>
      <c r="AG209" s="231"/>
      <c r="AH209" s="231"/>
      <c r="AI209" s="231"/>
      <c r="AJ209" s="231"/>
      <c r="AK209" s="231"/>
      <c r="AL209" s="231"/>
      <c r="AM209" s="231"/>
      <c r="AN209" s="231"/>
      <c r="AO209" s="231"/>
      <c r="AP209" s="231"/>
      <c r="AQ209" s="231"/>
      <c r="AR209" s="231"/>
      <c r="AS209" s="231"/>
      <c r="AT209" s="231"/>
      <c r="AU209" s="231"/>
      <c r="AV209" s="231"/>
      <c r="AW209" s="231"/>
      <c r="AX209" s="231"/>
      <c r="AY209" s="231"/>
      <c r="AZ209" s="231"/>
      <c r="BA209" s="231"/>
      <c r="BB209" s="231"/>
      <c r="BC209" s="231"/>
      <c r="BD209" s="231"/>
      <c r="BE209" s="231"/>
      <c r="BF209" s="231"/>
      <c r="BG209" s="231"/>
      <c r="BH209" s="231"/>
      <c r="BI209" s="231"/>
      <c r="BJ209" s="231"/>
      <c r="BK209" s="231"/>
      <c r="BL209" s="231"/>
      <c r="BM209" s="232">
        <v>59.891982172045402</v>
      </c>
    </row>
    <row r="210" spans="1:65">
      <c r="A210" s="30"/>
      <c r="B210" s="19">
        <v>1</v>
      </c>
      <c r="C210" s="9">
        <v>5</v>
      </c>
      <c r="D210" s="233">
        <v>60</v>
      </c>
      <c r="E210" s="234" t="s">
        <v>96</v>
      </c>
      <c r="F210" s="233">
        <v>70</v>
      </c>
      <c r="G210" s="233">
        <v>70</v>
      </c>
      <c r="H210" s="233">
        <v>70</v>
      </c>
      <c r="I210" s="233">
        <v>140</v>
      </c>
      <c r="J210" s="233">
        <v>70</v>
      </c>
      <c r="K210" s="233">
        <v>20</v>
      </c>
      <c r="L210" s="234" t="s">
        <v>96</v>
      </c>
      <c r="M210" s="234" t="s">
        <v>106</v>
      </c>
      <c r="N210" s="234" t="s">
        <v>106</v>
      </c>
      <c r="O210" s="234" t="s">
        <v>106</v>
      </c>
      <c r="P210" s="233">
        <v>26</v>
      </c>
      <c r="Q210" s="233">
        <v>17</v>
      </c>
      <c r="R210" s="233">
        <v>24</v>
      </c>
      <c r="S210" s="233">
        <v>30</v>
      </c>
      <c r="T210" s="234" t="s">
        <v>96</v>
      </c>
      <c r="U210" s="230"/>
      <c r="V210" s="231"/>
      <c r="W210" s="231"/>
      <c r="X210" s="231"/>
      <c r="Y210" s="231"/>
      <c r="Z210" s="231"/>
      <c r="AA210" s="231"/>
      <c r="AB210" s="231"/>
      <c r="AC210" s="231"/>
      <c r="AD210" s="231"/>
      <c r="AE210" s="231"/>
      <c r="AF210" s="231"/>
      <c r="AG210" s="231"/>
      <c r="AH210" s="231"/>
      <c r="AI210" s="231"/>
      <c r="AJ210" s="231"/>
      <c r="AK210" s="231"/>
      <c r="AL210" s="231"/>
      <c r="AM210" s="231"/>
      <c r="AN210" s="231"/>
      <c r="AO210" s="231"/>
      <c r="AP210" s="231"/>
      <c r="AQ210" s="231"/>
      <c r="AR210" s="231"/>
      <c r="AS210" s="231"/>
      <c r="AT210" s="231"/>
      <c r="AU210" s="231"/>
      <c r="AV210" s="231"/>
      <c r="AW210" s="231"/>
      <c r="AX210" s="231"/>
      <c r="AY210" s="231"/>
      <c r="AZ210" s="231"/>
      <c r="BA210" s="231"/>
      <c r="BB210" s="231"/>
      <c r="BC210" s="231"/>
      <c r="BD210" s="231"/>
      <c r="BE210" s="231"/>
      <c r="BF210" s="231"/>
      <c r="BG210" s="231"/>
      <c r="BH210" s="231"/>
      <c r="BI210" s="231"/>
      <c r="BJ210" s="231"/>
      <c r="BK210" s="231"/>
      <c r="BL210" s="231"/>
      <c r="BM210" s="232">
        <v>21</v>
      </c>
    </row>
    <row r="211" spans="1:65">
      <c r="A211" s="30"/>
      <c r="B211" s="19">
        <v>1</v>
      </c>
      <c r="C211" s="9">
        <v>6</v>
      </c>
      <c r="D211" s="233">
        <v>50</v>
      </c>
      <c r="E211" s="234" t="s">
        <v>96</v>
      </c>
      <c r="F211" s="234" t="s">
        <v>338</v>
      </c>
      <c r="G211" s="233">
        <v>70</v>
      </c>
      <c r="H211" s="233">
        <v>70</v>
      </c>
      <c r="I211" s="233">
        <v>70</v>
      </c>
      <c r="J211" s="233">
        <v>70</v>
      </c>
      <c r="K211" s="233">
        <v>20</v>
      </c>
      <c r="L211" s="234" t="s">
        <v>96</v>
      </c>
      <c r="M211" s="234" t="s">
        <v>106</v>
      </c>
      <c r="N211" s="234" t="s">
        <v>106</v>
      </c>
      <c r="O211" s="234" t="s">
        <v>106</v>
      </c>
      <c r="P211" s="233">
        <v>27</v>
      </c>
      <c r="Q211" s="233">
        <v>14</v>
      </c>
      <c r="R211" s="233">
        <v>24</v>
      </c>
      <c r="S211" s="233">
        <v>30</v>
      </c>
      <c r="T211" s="234" t="s">
        <v>96</v>
      </c>
      <c r="U211" s="230"/>
      <c r="V211" s="231"/>
      <c r="W211" s="231"/>
      <c r="X211" s="231"/>
      <c r="Y211" s="231"/>
      <c r="Z211" s="231"/>
      <c r="AA211" s="231"/>
      <c r="AB211" s="231"/>
      <c r="AC211" s="231"/>
      <c r="AD211" s="231"/>
      <c r="AE211" s="231"/>
      <c r="AF211" s="231"/>
      <c r="AG211" s="231"/>
      <c r="AH211" s="231"/>
      <c r="AI211" s="231"/>
      <c r="AJ211" s="231"/>
      <c r="AK211" s="231"/>
      <c r="AL211" s="231"/>
      <c r="AM211" s="231"/>
      <c r="AN211" s="231"/>
      <c r="AO211" s="231"/>
      <c r="AP211" s="231"/>
      <c r="AQ211" s="231"/>
      <c r="AR211" s="231"/>
      <c r="AS211" s="231"/>
      <c r="AT211" s="231"/>
      <c r="AU211" s="231"/>
      <c r="AV211" s="231"/>
      <c r="AW211" s="231"/>
      <c r="AX211" s="231"/>
      <c r="AY211" s="231"/>
      <c r="AZ211" s="231"/>
      <c r="BA211" s="231"/>
      <c r="BB211" s="231"/>
      <c r="BC211" s="231"/>
      <c r="BD211" s="231"/>
      <c r="BE211" s="231"/>
      <c r="BF211" s="231"/>
      <c r="BG211" s="231"/>
      <c r="BH211" s="231"/>
      <c r="BI211" s="231"/>
      <c r="BJ211" s="231"/>
      <c r="BK211" s="231"/>
      <c r="BL211" s="231"/>
      <c r="BM211" s="236"/>
    </row>
    <row r="212" spans="1:65">
      <c r="A212" s="30"/>
      <c r="B212" s="20" t="s">
        <v>237</v>
      </c>
      <c r="C212" s="12"/>
      <c r="D212" s="237">
        <v>56.666666666666664</v>
      </c>
      <c r="E212" s="237">
        <v>132</v>
      </c>
      <c r="F212" s="237">
        <v>70</v>
      </c>
      <c r="G212" s="237">
        <v>93.333333333333329</v>
      </c>
      <c r="H212" s="237">
        <v>70</v>
      </c>
      <c r="I212" s="237">
        <v>116.66666666666667</v>
      </c>
      <c r="J212" s="237">
        <v>70</v>
      </c>
      <c r="K212" s="237">
        <v>20</v>
      </c>
      <c r="L212" s="237" t="s">
        <v>743</v>
      </c>
      <c r="M212" s="237" t="s">
        <v>743</v>
      </c>
      <c r="N212" s="237" t="s">
        <v>743</v>
      </c>
      <c r="O212" s="237" t="s">
        <v>743</v>
      </c>
      <c r="P212" s="237">
        <v>26.5</v>
      </c>
      <c r="Q212" s="237">
        <v>17</v>
      </c>
      <c r="R212" s="237">
        <v>24.333333333333332</v>
      </c>
      <c r="S212" s="237">
        <v>31.666666666666668</v>
      </c>
      <c r="T212" s="237" t="s">
        <v>743</v>
      </c>
      <c r="U212" s="230"/>
      <c r="V212" s="231"/>
      <c r="W212" s="231"/>
      <c r="X212" s="231"/>
      <c r="Y212" s="231"/>
      <c r="Z212" s="231"/>
      <c r="AA212" s="231"/>
      <c r="AB212" s="231"/>
      <c r="AC212" s="231"/>
      <c r="AD212" s="231"/>
      <c r="AE212" s="231"/>
      <c r="AF212" s="231"/>
      <c r="AG212" s="231"/>
      <c r="AH212" s="231"/>
      <c r="AI212" s="231"/>
      <c r="AJ212" s="231"/>
      <c r="AK212" s="231"/>
      <c r="AL212" s="231"/>
      <c r="AM212" s="231"/>
      <c r="AN212" s="231"/>
      <c r="AO212" s="231"/>
      <c r="AP212" s="231"/>
      <c r="AQ212" s="231"/>
      <c r="AR212" s="231"/>
      <c r="AS212" s="231"/>
      <c r="AT212" s="231"/>
      <c r="AU212" s="231"/>
      <c r="AV212" s="231"/>
      <c r="AW212" s="231"/>
      <c r="AX212" s="231"/>
      <c r="AY212" s="231"/>
      <c r="AZ212" s="231"/>
      <c r="BA212" s="231"/>
      <c r="BB212" s="231"/>
      <c r="BC212" s="231"/>
      <c r="BD212" s="231"/>
      <c r="BE212" s="231"/>
      <c r="BF212" s="231"/>
      <c r="BG212" s="231"/>
      <c r="BH212" s="231"/>
      <c r="BI212" s="231"/>
      <c r="BJ212" s="231"/>
      <c r="BK212" s="231"/>
      <c r="BL212" s="231"/>
      <c r="BM212" s="236"/>
    </row>
    <row r="213" spans="1:65">
      <c r="A213" s="30"/>
      <c r="B213" s="3" t="s">
        <v>238</v>
      </c>
      <c r="C213" s="29"/>
      <c r="D213" s="233">
        <v>60</v>
      </c>
      <c r="E213" s="233">
        <v>132</v>
      </c>
      <c r="F213" s="233">
        <v>70</v>
      </c>
      <c r="G213" s="233">
        <v>70</v>
      </c>
      <c r="H213" s="233">
        <v>70</v>
      </c>
      <c r="I213" s="233">
        <v>140</v>
      </c>
      <c r="J213" s="233">
        <v>70</v>
      </c>
      <c r="K213" s="233">
        <v>20</v>
      </c>
      <c r="L213" s="233" t="s">
        <v>743</v>
      </c>
      <c r="M213" s="233" t="s">
        <v>743</v>
      </c>
      <c r="N213" s="233" t="s">
        <v>743</v>
      </c>
      <c r="O213" s="233" t="s">
        <v>743</v>
      </c>
      <c r="P213" s="233">
        <v>26.5</v>
      </c>
      <c r="Q213" s="233">
        <v>16</v>
      </c>
      <c r="R213" s="233">
        <v>24</v>
      </c>
      <c r="S213" s="233">
        <v>30</v>
      </c>
      <c r="T213" s="233" t="s">
        <v>743</v>
      </c>
      <c r="U213" s="230"/>
      <c r="V213" s="231"/>
      <c r="W213" s="231"/>
      <c r="X213" s="231"/>
      <c r="Y213" s="231"/>
      <c r="Z213" s="231"/>
      <c r="AA213" s="231"/>
      <c r="AB213" s="231"/>
      <c r="AC213" s="231"/>
      <c r="AD213" s="231"/>
      <c r="AE213" s="231"/>
      <c r="AF213" s="231"/>
      <c r="AG213" s="231"/>
      <c r="AH213" s="231"/>
      <c r="AI213" s="231"/>
      <c r="AJ213" s="231"/>
      <c r="AK213" s="231"/>
      <c r="AL213" s="231"/>
      <c r="AM213" s="231"/>
      <c r="AN213" s="231"/>
      <c r="AO213" s="231"/>
      <c r="AP213" s="231"/>
      <c r="AQ213" s="231"/>
      <c r="AR213" s="231"/>
      <c r="AS213" s="231"/>
      <c r="AT213" s="231"/>
      <c r="AU213" s="231"/>
      <c r="AV213" s="231"/>
      <c r="AW213" s="231"/>
      <c r="AX213" s="231"/>
      <c r="AY213" s="231"/>
      <c r="AZ213" s="231"/>
      <c r="BA213" s="231"/>
      <c r="BB213" s="231"/>
      <c r="BC213" s="231"/>
      <c r="BD213" s="231"/>
      <c r="BE213" s="231"/>
      <c r="BF213" s="231"/>
      <c r="BG213" s="231"/>
      <c r="BH213" s="231"/>
      <c r="BI213" s="231"/>
      <c r="BJ213" s="231"/>
      <c r="BK213" s="231"/>
      <c r="BL213" s="231"/>
      <c r="BM213" s="236"/>
    </row>
    <row r="214" spans="1:65">
      <c r="A214" s="30"/>
      <c r="B214" s="3" t="s">
        <v>239</v>
      </c>
      <c r="C214" s="29"/>
      <c r="D214" s="233">
        <v>5.1639777949432224</v>
      </c>
      <c r="E214" s="233" t="s">
        <v>743</v>
      </c>
      <c r="F214" s="233" t="s">
        <v>743</v>
      </c>
      <c r="G214" s="233">
        <v>36.147844564602565</v>
      </c>
      <c r="H214" s="233">
        <v>0</v>
      </c>
      <c r="I214" s="233">
        <v>36.147844564602543</v>
      </c>
      <c r="J214" s="233">
        <v>0</v>
      </c>
      <c r="K214" s="233">
        <v>0</v>
      </c>
      <c r="L214" s="233" t="s">
        <v>743</v>
      </c>
      <c r="M214" s="233" t="s">
        <v>743</v>
      </c>
      <c r="N214" s="233" t="s">
        <v>743</v>
      </c>
      <c r="O214" s="233" t="s">
        <v>743</v>
      </c>
      <c r="P214" s="233">
        <v>1.0488088481701516</v>
      </c>
      <c r="Q214" s="233">
        <v>3.5213633723318019</v>
      </c>
      <c r="R214" s="233">
        <v>1.3662601021279464</v>
      </c>
      <c r="S214" s="233">
        <v>4.0824829046386233</v>
      </c>
      <c r="T214" s="233" t="s">
        <v>743</v>
      </c>
      <c r="U214" s="230"/>
      <c r="V214" s="231"/>
      <c r="W214" s="231"/>
      <c r="X214" s="231"/>
      <c r="Y214" s="231"/>
      <c r="Z214" s="231"/>
      <c r="AA214" s="231"/>
      <c r="AB214" s="231"/>
      <c r="AC214" s="231"/>
      <c r="AD214" s="231"/>
      <c r="AE214" s="231"/>
      <c r="AF214" s="231"/>
      <c r="AG214" s="231"/>
      <c r="AH214" s="231"/>
      <c r="AI214" s="231"/>
      <c r="AJ214" s="231"/>
      <c r="AK214" s="231"/>
      <c r="AL214" s="231"/>
      <c r="AM214" s="231"/>
      <c r="AN214" s="231"/>
      <c r="AO214" s="231"/>
      <c r="AP214" s="231"/>
      <c r="AQ214" s="231"/>
      <c r="AR214" s="231"/>
      <c r="AS214" s="231"/>
      <c r="AT214" s="231"/>
      <c r="AU214" s="231"/>
      <c r="AV214" s="231"/>
      <c r="AW214" s="231"/>
      <c r="AX214" s="231"/>
      <c r="AY214" s="231"/>
      <c r="AZ214" s="231"/>
      <c r="BA214" s="231"/>
      <c r="BB214" s="231"/>
      <c r="BC214" s="231"/>
      <c r="BD214" s="231"/>
      <c r="BE214" s="231"/>
      <c r="BF214" s="231"/>
      <c r="BG214" s="231"/>
      <c r="BH214" s="231"/>
      <c r="BI214" s="231"/>
      <c r="BJ214" s="231"/>
      <c r="BK214" s="231"/>
      <c r="BL214" s="231"/>
      <c r="BM214" s="236"/>
    </row>
    <row r="215" spans="1:65">
      <c r="A215" s="30"/>
      <c r="B215" s="3" t="s">
        <v>87</v>
      </c>
      <c r="C215" s="29"/>
      <c r="D215" s="13">
        <v>9.1129019910762749E-2</v>
      </c>
      <c r="E215" s="13" t="s">
        <v>743</v>
      </c>
      <c r="F215" s="13" t="s">
        <v>743</v>
      </c>
      <c r="G215" s="13">
        <v>0.38729833462074176</v>
      </c>
      <c r="H215" s="13">
        <v>0</v>
      </c>
      <c r="I215" s="13">
        <v>0.30983866769659324</v>
      </c>
      <c r="J215" s="13">
        <v>0</v>
      </c>
      <c r="K215" s="13">
        <v>0</v>
      </c>
      <c r="L215" s="13" t="s">
        <v>743</v>
      </c>
      <c r="M215" s="13" t="s">
        <v>743</v>
      </c>
      <c r="N215" s="13" t="s">
        <v>743</v>
      </c>
      <c r="O215" s="13" t="s">
        <v>743</v>
      </c>
      <c r="P215" s="13">
        <v>3.9577692383779305E-2</v>
      </c>
      <c r="Q215" s="13">
        <v>0.2071390219018707</v>
      </c>
      <c r="R215" s="13">
        <v>5.6147675429915604E-2</v>
      </c>
      <c r="S215" s="13">
        <v>0.1289205127780618</v>
      </c>
      <c r="T215" s="13" t="s">
        <v>743</v>
      </c>
      <c r="U215" s="158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240</v>
      </c>
      <c r="C216" s="29"/>
      <c r="D216" s="13">
        <v>-5.3852208399343238E-2</v>
      </c>
      <c r="E216" s="13">
        <v>1.2039677969050593</v>
      </c>
      <c r="F216" s="13">
        <v>0.16877080138904654</v>
      </c>
      <c r="G216" s="13">
        <v>0.5583610685187288</v>
      </c>
      <c r="H216" s="13">
        <v>0.16877080138904654</v>
      </c>
      <c r="I216" s="13">
        <v>0.94795133564841128</v>
      </c>
      <c r="J216" s="13">
        <v>0.16877080138904654</v>
      </c>
      <c r="K216" s="13">
        <v>-0.66606548531741527</v>
      </c>
      <c r="L216" s="13" t="s">
        <v>743</v>
      </c>
      <c r="M216" s="13" t="s">
        <v>743</v>
      </c>
      <c r="N216" s="13" t="s">
        <v>743</v>
      </c>
      <c r="O216" s="13" t="s">
        <v>743</v>
      </c>
      <c r="P216" s="13">
        <v>-0.55753676804557517</v>
      </c>
      <c r="Q216" s="13">
        <v>-0.71615566251980289</v>
      </c>
      <c r="R216" s="13">
        <v>-0.59371300713618858</v>
      </c>
      <c r="S216" s="13">
        <v>-0.47127035175257415</v>
      </c>
      <c r="T216" s="13" t="s">
        <v>743</v>
      </c>
      <c r="U216" s="158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46" t="s">
        <v>241</v>
      </c>
      <c r="C217" s="47"/>
      <c r="D217" s="45">
        <v>0.73</v>
      </c>
      <c r="E217" s="45">
        <v>1.03</v>
      </c>
      <c r="F217" s="45">
        <v>0</v>
      </c>
      <c r="G217" s="45">
        <v>2.2200000000000002</v>
      </c>
      <c r="H217" s="45">
        <v>0.99</v>
      </c>
      <c r="I217" s="45">
        <v>3.21</v>
      </c>
      <c r="J217" s="45">
        <v>1.23</v>
      </c>
      <c r="K217" s="45">
        <v>0.86</v>
      </c>
      <c r="L217" s="45">
        <v>0.44</v>
      </c>
      <c r="M217" s="45">
        <v>0.65</v>
      </c>
      <c r="N217" s="45">
        <v>0.65</v>
      </c>
      <c r="O217" s="45">
        <v>0.65</v>
      </c>
      <c r="P217" s="45">
        <v>0.57999999999999996</v>
      </c>
      <c r="Q217" s="45">
        <v>0.99</v>
      </c>
      <c r="R217" s="45">
        <v>0.67</v>
      </c>
      <c r="S217" s="45">
        <v>0.36</v>
      </c>
      <c r="T217" s="45">
        <v>0.44</v>
      </c>
      <c r="U217" s="158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BM218" s="55"/>
    </row>
    <row r="219" spans="1:65" ht="15">
      <c r="B219" s="8" t="s">
        <v>620</v>
      </c>
      <c r="BM219" s="28" t="s">
        <v>67</v>
      </c>
    </row>
    <row r="220" spans="1:65" ht="15">
      <c r="A220" s="25" t="s">
        <v>28</v>
      </c>
      <c r="B220" s="18" t="s">
        <v>114</v>
      </c>
      <c r="C220" s="15" t="s">
        <v>115</v>
      </c>
      <c r="D220" s="16" t="s">
        <v>233</v>
      </c>
      <c r="E220" s="17" t="s">
        <v>233</v>
      </c>
      <c r="F220" s="17" t="s">
        <v>233</v>
      </c>
      <c r="G220" s="17" t="s">
        <v>233</v>
      </c>
      <c r="H220" s="17" t="s">
        <v>233</v>
      </c>
      <c r="I220" s="17" t="s">
        <v>233</v>
      </c>
      <c r="J220" s="17" t="s">
        <v>233</v>
      </c>
      <c r="K220" s="17" t="s">
        <v>233</v>
      </c>
      <c r="L220" s="15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1</v>
      </c>
    </row>
    <row r="221" spans="1:65">
      <c r="A221" s="30"/>
      <c r="B221" s="19" t="s">
        <v>234</v>
      </c>
      <c r="C221" s="9" t="s">
        <v>234</v>
      </c>
      <c r="D221" s="155" t="s">
        <v>245</v>
      </c>
      <c r="E221" s="157" t="s">
        <v>252</v>
      </c>
      <c r="F221" s="157" t="s">
        <v>253</v>
      </c>
      <c r="G221" s="157" t="s">
        <v>256</v>
      </c>
      <c r="H221" s="157" t="s">
        <v>258</v>
      </c>
      <c r="I221" s="157" t="s">
        <v>260</v>
      </c>
      <c r="J221" s="157" t="s">
        <v>263</v>
      </c>
      <c r="K221" s="157" t="s">
        <v>266</v>
      </c>
      <c r="L221" s="15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 t="s">
        <v>3</v>
      </c>
    </row>
    <row r="222" spans="1:65">
      <c r="A222" s="30"/>
      <c r="B222" s="19"/>
      <c r="C222" s="9"/>
      <c r="D222" s="10" t="s">
        <v>334</v>
      </c>
      <c r="E222" s="11" t="s">
        <v>334</v>
      </c>
      <c r="F222" s="11" t="s">
        <v>103</v>
      </c>
      <c r="G222" s="11" t="s">
        <v>334</v>
      </c>
      <c r="H222" s="11" t="s">
        <v>103</v>
      </c>
      <c r="I222" s="11" t="s">
        <v>334</v>
      </c>
      <c r="J222" s="11" t="s">
        <v>103</v>
      </c>
      <c r="K222" s="11" t="s">
        <v>103</v>
      </c>
      <c r="L222" s="15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2</v>
      </c>
    </row>
    <row r="223" spans="1:65">
      <c r="A223" s="30"/>
      <c r="B223" s="19"/>
      <c r="C223" s="9"/>
      <c r="D223" s="26"/>
      <c r="E223" s="26"/>
      <c r="F223" s="26"/>
      <c r="G223" s="26"/>
      <c r="H223" s="26"/>
      <c r="I223" s="26"/>
      <c r="J223" s="26"/>
      <c r="K223" s="26"/>
      <c r="L223" s="15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3</v>
      </c>
    </row>
    <row r="224" spans="1:65">
      <c r="A224" s="30"/>
      <c r="B224" s="18">
        <v>1</v>
      </c>
      <c r="C224" s="14">
        <v>1</v>
      </c>
      <c r="D224" s="22">
        <v>6.1</v>
      </c>
      <c r="E224" s="151">
        <v>4.9000000000000004</v>
      </c>
      <c r="F224" s="22">
        <v>5.8</v>
      </c>
      <c r="G224" s="22">
        <v>5.2779284823881367</v>
      </c>
      <c r="H224" s="22">
        <v>5.5483231608268504</v>
      </c>
      <c r="I224" s="151">
        <v>6</v>
      </c>
      <c r="J224" s="151">
        <v>6</v>
      </c>
      <c r="K224" s="22">
        <v>5.6</v>
      </c>
      <c r="L224" s="15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>
        <v>1</v>
      </c>
      <c r="C225" s="9">
        <v>2</v>
      </c>
      <c r="D225" s="11">
        <v>5.3</v>
      </c>
      <c r="E225" s="154">
        <v>4.5</v>
      </c>
      <c r="F225" s="11">
        <v>5.8</v>
      </c>
      <c r="G225" s="11">
        <v>5.7269345275228423</v>
      </c>
      <c r="H225" s="11">
        <v>5.3933766609166662</v>
      </c>
      <c r="I225" s="154">
        <v>6.3</v>
      </c>
      <c r="J225" s="154">
        <v>6</v>
      </c>
      <c r="K225" s="11">
        <v>5.4</v>
      </c>
      <c r="L225" s="15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39</v>
      </c>
    </row>
    <row r="226" spans="1:65">
      <c r="A226" s="30"/>
      <c r="B226" s="19">
        <v>1</v>
      </c>
      <c r="C226" s="9">
        <v>3</v>
      </c>
      <c r="D226" s="11">
        <v>5.0999999999999996</v>
      </c>
      <c r="E226" s="154">
        <v>4.9000000000000004</v>
      </c>
      <c r="F226" s="11">
        <v>5.9</v>
      </c>
      <c r="G226" s="11">
        <v>5.6887870409693138</v>
      </c>
      <c r="H226" s="11">
        <v>5.5414999795615554</v>
      </c>
      <c r="I226" s="154">
        <v>6</v>
      </c>
      <c r="J226" s="154">
        <v>6</v>
      </c>
      <c r="K226" s="11">
        <v>5.4</v>
      </c>
      <c r="L226" s="15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16</v>
      </c>
    </row>
    <row r="227" spans="1:65">
      <c r="A227" s="30"/>
      <c r="B227" s="19">
        <v>1</v>
      </c>
      <c r="C227" s="9">
        <v>4</v>
      </c>
      <c r="D227" s="11">
        <v>5.3</v>
      </c>
      <c r="E227" s="154">
        <v>4.5999999999999996</v>
      </c>
      <c r="F227" s="11">
        <v>5.7</v>
      </c>
      <c r="G227" s="11">
        <v>5.3266457280313517</v>
      </c>
      <c r="H227" s="11">
        <v>5.4974725090257293</v>
      </c>
      <c r="I227" s="154">
        <v>6.4</v>
      </c>
      <c r="J227" s="154">
        <v>7</v>
      </c>
      <c r="K227" s="11">
        <v>5.3</v>
      </c>
      <c r="L227" s="15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5.535982402131121</v>
      </c>
    </row>
    <row r="228" spans="1:65">
      <c r="A228" s="30"/>
      <c r="B228" s="19">
        <v>1</v>
      </c>
      <c r="C228" s="9">
        <v>5</v>
      </c>
      <c r="D228" s="11">
        <v>5</v>
      </c>
      <c r="E228" s="154">
        <v>4.7</v>
      </c>
      <c r="F228" s="11">
        <v>6</v>
      </c>
      <c r="G228" s="11">
        <v>5.3529323044460302</v>
      </c>
      <c r="H228" s="11">
        <v>5.5484059207901355</v>
      </c>
      <c r="I228" s="154">
        <v>6.3</v>
      </c>
      <c r="J228" s="154">
        <v>6</v>
      </c>
      <c r="K228" s="11">
        <v>5.4</v>
      </c>
      <c r="L228" s="15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128</v>
      </c>
    </row>
    <row r="229" spans="1:65">
      <c r="A229" s="30"/>
      <c r="B229" s="19">
        <v>1</v>
      </c>
      <c r="C229" s="9">
        <v>6</v>
      </c>
      <c r="D229" s="11">
        <v>5.7</v>
      </c>
      <c r="E229" s="154">
        <v>5</v>
      </c>
      <c r="F229" s="11">
        <v>6.1</v>
      </c>
      <c r="G229" s="11">
        <v>5.5820873066256995</v>
      </c>
      <c r="H229" s="11">
        <v>5.3950784428293375</v>
      </c>
      <c r="I229" s="154">
        <v>6.4</v>
      </c>
      <c r="J229" s="154">
        <v>7</v>
      </c>
      <c r="K229" s="11">
        <v>5.3</v>
      </c>
      <c r="L229" s="15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20" t="s">
        <v>237</v>
      </c>
      <c r="C230" s="12"/>
      <c r="D230" s="23">
        <v>5.416666666666667</v>
      </c>
      <c r="E230" s="23">
        <v>4.7666666666666666</v>
      </c>
      <c r="F230" s="23">
        <v>5.8833333333333329</v>
      </c>
      <c r="G230" s="23">
        <v>5.4925525649972293</v>
      </c>
      <c r="H230" s="23">
        <v>5.4873594456583783</v>
      </c>
      <c r="I230" s="23">
        <v>6.2333333333333343</v>
      </c>
      <c r="J230" s="23">
        <v>6.333333333333333</v>
      </c>
      <c r="K230" s="23">
        <v>5.3999999999999995</v>
      </c>
      <c r="L230" s="15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238</v>
      </c>
      <c r="C231" s="29"/>
      <c r="D231" s="11">
        <v>5.3</v>
      </c>
      <c r="E231" s="11">
        <v>4.8000000000000007</v>
      </c>
      <c r="F231" s="11">
        <v>5.85</v>
      </c>
      <c r="G231" s="11">
        <v>5.4675098055358653</v>
      </c>
      <c r="H231" s="11">
        <v>5.5194862442936419</v>
      </c>
      <c r="I231" s="11">
        <v>6.3</v>
      </c>
      <c r="J231" s="11">
        <v>6</v>
      </c>
      <c r="K231" s="11">
        <v>5.4</v>
      </c>
      <c r="L231" s="15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239</v>
      </c>
      <c r="C232" s="29"/>
      <c r="D232" s="24">
        <v>0.41190613817551525</v>
      </c>
      <c r="E232" s="24">
        <v>0.19663841605003515</v>
      </c>
      <c r="F232" s="24">
        <v>0.14719601443879735</v>
      </c>
      <c r="G232" s="24">
        <v>0.19725198930306126</v>
      </c>
      <c r="H232" s="24">
        <v>7.4599283463165245E-2</v>
      </c>
      <c r="I232" s="24">
        <v>0.18618986725025263</v>
      </c>
      <c r="J232" s="24">
        <v>0.51639777949432231</v>
      </c>
      <c r="K232" s="24">
        <v>0.10954451150103316</v>
      </c>
      <c r="L232" s="223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  <c r="AA232" s="224"/>
      <c r="AB232" s="224"/>
      <c r="AC232" s="224"/>
      <c r="AD232" s="224"/>
      <c r="AE232" s="224"/>
      <c r="AF232" s="224"/>
      <c r="AG232" s="224"/>
      <c r="AH232" s="224"/>
      <c r="AI232" s="224"/>
      <c r="AJ232" s="224"/>
      <c r="AK232" s="224"/>
      <c r="AL232" s="224"/>
      <c r="AM232" s="224"/>
      <c r="AN232" s="224"/>
      <c r="AO232" s="224"/>
      <c r="AP232" s="224"/>
      <c r="AQ232" s="224"/>
      <c r="AR232" s="224"/>
      <c r="AS232" s="224"/>
      <c r="AT232" s="224"/>
      <c r="AU232" s="224"/>
      <c r="AV232" s="224"/>
      <c r="AW232" s="224"/>
      <c r="AX232" s="224"/>
      <c r="AY232" s="224"/>
      <c r="AZ232" s="224"/>
      <c r="BA232" s="224"/>
      <c r="BB232" s="224"/>
      <c r="BC232" s="224"/>
      <c r="BD232" s="224"/>
      <c r="BE232" s="224"/>
      <c r="BF232" s="224"/>
      <c r="BG232" s="224"/>
      <c r="BH232" s="224"/>
      <c r="BI232" s="224"/>
      <c r="BJ232" s="224"/>
      <c r="BK232" s="224"/>
      <c r="BL232" s="224"/>
      <c r="BM232" s="56"/>
    </row>
    <row r="233" spans="1:65">
      <c r="A233" s="30"/>
      <c r="B233" s="3" t="s">
        <v>87</v>
      </c>
      <c r="C233" s="29"/>
      <c r="D233" s="13">
        <v>7.6044210124710507E-2</v>
      </c>
      <c r="E233" s="13">
        <v>4.1252814555951429E-2</v>
      </c>
      <c r="F233" s="13">
        <v>2.5019152595829579E-2</v>
      </c>
      <c r="G233" s="13">
        <v>3.591262659188784E-2</v>
      </c>
      <c r="H233" s="13">
        <v>1.3594750663215348E-2</v>
      </c>
      <c r="I233" s="13">
        <v>2.9870032179184911E-2</v>
      </c>
      <c r="J233" s="13">
        <v>8.1536491499103525E-2</v>
      </c>
      <c r="K233" s="13">
        <v>2.0286020648339474E-2</v>
      </c>
      <c r="L233" s="15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240</v>
      </c>
      <c r="C234" s="29"/>
      <c r="D234" s="13">
        <v>-2.1552766392198497E-2</v>
      </c>
      <c r="E234" s="13">
        <v>-0.13896643442513479</v>
      </c>
      <c r="F234" s="13">
        <v>6.2744226041704154E-2</v>
      </c>
      <c r="G234" s="13">
        <v>-7.8450099691742547E-3</v>
      </c>
      <c r="H234" s="13">
        <v>-8.7830764154931407E-3</v>
      </c>
      <c r="I234" s="13">
        <v>0.12596697036713156</v>
      </c>
      <c r="J234" s="13">
        <v>0.14403061160296771</v>
      </c>
      <c r="K234" s="13">
        <v>-2.456337326483804E-2</v>
      </c>
      <c r="L234" s="15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46" t="s">
        <v>241</v>
      </c>
      <c r="C235" s="47"/>
      <c r="D235" s="45">
        <v>0.55000000000000004</v>
      </c>
      <c r="E235" s="45">
        <v>5.56</v>
      </c>
      <c r="F235" s="45">
        <v>3.06</v>
      </c>
      <c r="G235" s="45">
        <v>0.04</v>
      </c>
      <c r="H235" s="45">
        <v>0</v>
      </c>
      <c r="I235" s="45">
        <v>5.76</v>
      </c>
      <c r="J235" s="45" t="s">
        <v>242</v>
      </c>
      <c r="K235" s="45">
        <v>0.67</v>
      </c>
      <c r="L235" s="15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1"/>
      <c r="C236" s="20"/>
      <c r="D236" s="20"/>
      <c r="E236" s="20"/>
      <c r="F236" s="20"/>
      <c r="G236" s="20"/>
      <c r="H236" s="20"/>
      <c r="I236" s="20"/>
      <c r="J236" s="20"/>
      <c r="K236" s="20"/>
      <c r="BM236" s="55"/>
    </row>
    <row r="237" spans="1:65" ht="15">
      <c r="B237" s="8" t="s">
        <v>621</v>
      </c>
      <c r="BM237" s="28" t="s">
        <v>67</v>
      </c>
    </row>
    <row r="238" spans="1:65" ht="15">
      <c r="A238" s="25" t="s">
        <v>0</v>
      </c>
      <c r="B238" s="18" t="s">
        <v>114</v>
      </c>
      <c r="C238" s="15" t="s">
        <v>115</v>
      </c>
      <c r="D238" s="16" t="s">
        <v>233</v>
      </c>
      <c r="E238" s="17" t="s">
        <v>233</v>
      </c>
      <c r="F238" s="17" t="s">
        <v>233</v>
      </c>
      <c r="G238" s="17" t="s">
        <v>233</v>
      </c>
      <c r="H238" s="17" t="s">
        <v>233</v>
      </c>
      <c r="I238" s="17" t="s">
        <v>233</v>
      </c>
      <c r="J238" s="17" t="s">
        <v>233</v>
      </c>
      <c r="K238" s="17" t="s">
        <v>233</v>
      </c>
      <c r="L238" s="17" t="s">
        <v>233</v>
      </c>
      <c r="M238" s="17" t="s">
        <v>233</v>
      </c>
      <c r="N238" s="17" t="s">
        <v>233</v>
      </c>
      <c r="O238" s="17" t="s">
        <v>233</v>
      </c>
      <c r="P238" s="17" t="s">
        <v>233</v>
      </c>
      <c r="Q238" s="17" t="s">
        <v>233</v>
      </c>
      <c r="R238" s="17" t="s">
        <v>233</v>
      </c>
      <c r="S238" s="17" t="s">
        <v>233</v>
      </c>
      <c r="T238" s="17" t="s">
        <v>233</v>
      </c>
      <c r="U238" s="17" t="s">
        <v>233</v>
      </c>
      <c r="V238" s="17" t="s">
        <v>233</v>
      </c>
      <c r="W238" s="17" t="s">
        <v>233</v>
      </c>
      <c r="X238" s="17" t="s">
        <v>233</v>
      </c>
      <c r="Y238" s="17" t="s">
        <v>233</v>
      </c>
      <c r="Z238" s="158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1</v>
      </c>
    </row>
    <row r="239" spans="1:65">
      <c r="A239" s="30"/>
      <c r="B239" s="19" t="s">
        <v>234</v>
      </c>
      <c r="C239" s="9" t="s">
        <v>234</v>
      </c>
      <c r="D239" s="155" t="s">
        <v>244</v>
      </c>
      <c r="E239" s="157" t="s">
        <v>245</v>
      </c>
      <c r="F239" s="157" t="s">
        <v>246</v>
      </c>
      <c r="G239" s="157" t="s">
        <v>247</v>
      </c>
      <c r="H239" s="157" t="s">
        <v>248</v>
      </c>
      <c r="I239" s="157" t="s">
        <v>249</v>
      </c>
      <c r="J239" s="157" t="s">
        <v>250</v>
      </c>
      <c r="K239" s="157" t="s">
        <v>251</v>
      </c>
      <c r="L239" s="157" t="s">
        <v>252</v>
      </c>
      <c r="M239" s="157" t="s">
        <v>253</v>
      </c>
      <c r="N239" s="157" t="s">
        <v>254</v>
      </c>
      <c r="O239" s="157" t="s">
        <v>255</v>
      </c>
      <c r="P239" s="157" t="s">
        <v>258</v>
      </c>
      <c r="Q239" s="157" t="s">
        <v>259</v>
      </c>
      <c r="R239" s="157" t="s">
        <v>260</v>
      </c>
      <c r="S239" s="157" t="s">
        <v>262</v>
      </c>
      <c r="T239" s="157" t="s">
        <v>263</v>
      </c>
      <c r="U239" s="157" t="s">
        <v>266</v>
      </c>
      <c r="V239" s="157" t="s">
        <v>268</v>
      </c>
      <c r="W239" s="157" t="s">
        <v>269</v>
      </c>
      <c r="X239" s="157" t="s">
        <v>270</v>
      </c>
      <c r="Y239" s="157" t="s">
        <v>235</v>
      </c>
      <c r="Z239" s="158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 t="s">
        <v>1</v>
      </c>
    </row>
    <row r="240" spans="1:65">
      <c r="A240" s="30"/>
      <c r="B240" s="19"/>
      <c r="C240" s="9"/>
      <c r="D240" s="10" t="s">
        <v>334</v>
      </c>
      <c r="E240" s="11" t="s">
        <v>334</v>
      </c>
      <c r="F240" s="11" t="s">
        <v>104</v>
      </c>
      <c r="G240" s="11" t="s">
        <v>104</v>
      </c>
      <c r="H240" s="11" t="s">
        <v>104</v>
      </c>
      <c r="I240" s="11" t="s">
        <v>104</v>
      </c>
      <c r="J240" s="11" t="s">
        <v>104</v>
      </c>
      <c r="K240" s="11" t="s">
        <v>104</v>
      </c>
      <c r="L240" s="11" t="s">
        <v>334</v>
      </c>
      <c r="M240" s="11" t="s">
        <v>104</v>
      </c>
      <c r="N240" s="11" t="s">
        <v>104</v>
      </c>
      <c r="O240" s="11" t="s">
        <v>104</v>
      </c>
      <c r="P240" s="11" t="s">
        <v>104</v>
      </c>
      <c r="Q240" s="11" t="s">
        <v>104</v>
      </c>
      <c r="R240" s="11" t="s">
        <v>334</v>
      </c>
      <c r="S240" s="11" t="s">
        <v>100</v>
      </c>
      <c r="T240" s="11" t="s">
        <v>103</v>
      </c>
      <c r="U240" s="11" t="s">
        <v>104</v>
      </c>
      <c r="V240" s="11" t="s">
        <v>104</v>
      </c>
      <c r="W240" s="11" t="s">
        <v>104</v>
      </c>
      <c r="X240" s="11" t="s">
        <v>104</v>
      </c>
      <c r="Y240" s="11" t="s">
        <v>334</v>
      </c>
      <c r="Z240" s="158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9"/>
      <c r="C241" s="9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158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3</v>
      </c>
    </row>
    <row r="242" spans="1:65">
      <c r="A242" s="30"/>
      <c r="B242" s="18">
        <v>1</v>
      </c>
      <c r="C242" s="14">
        <v>1</v>
      </c>
      <c r="D242" s="239">
        <v>0.36909999999999998</v>
      </c>
      <c r="E242" s="246">
        <v>0.41599999999999998</v>
      </c>
      <c r="F242" s="239">
        <v>0.37159999999999999</v>
      </c>
      <c r="G242" s="239">
        <v>0.34799999999999998</v>
      </c>
      <c r="H242" s="239">
        <v>0.35499999999999998</v>
      </c>
      <c r="I242" s="239">
        <v>0.36799999999999999</v>
      </c>
      <c r="J242" s="239">
        <v>0.34899999999999998</v>
      </c>
      <c r="K242" s="239">
        <v>0.35599999999999998</v>
      </c>
      <c r="L242" s="239">
        <v>0.35799999999999998</v>
      </c>
      <c r="M242" s="239">
        <v>0.35189999999999999</v>
      </c>
      <c r="N242" s="239">
        <v>0.36499999999999999</v>
      </c>
      <c r="O242" s="239">
        <v>0.35609999999999997</v>
      </c>
      <c r="P242" s="239">
        <v>0.38623626678078871</v>
      </c>
      <c r="Q242" s="240">
        <v>0.40292499999999998</v>
      </c>
      <c r="R242" s="239">
        <v>0.36599999999999999</v>
      </c>
      <c r="S242" s="240">
        <v>0.2893</v>
      </c>
      <c r="T242" s="246">
        <v>0.31369999999999998</v>
      </c>
      <c r="U242" s="239">
        <v>0.34760000000000002</v>
      </c>
      <c r="V242" s="239">
        <v>0.35249999999999998</v>
      </c>
      <c r="W242" s="239">
        <v>0.373</v>
      </c>
      <c r="X242" s="239">
        <v>0.36699999999999999</v>
      </c>
      <c r="Y242" s="239">
        <v>0.36</v>
      </c>
      <c r="Z242" s="223"/>
      <c r="AA242" s="224"/>
      <c r="AB242" s="224"/>
      <c r="AC242" s="224"/>
      <c r="AD242" s="224"/>
      <c r="AE242" s="224"/>
      <c r="AF242" s="224"/>
      <c r="AG242" s="224"/>
      <c r="AH242" s="224"/>
      <c r="AI242" s="224"/>
      <c r="AJ242" s="224"/>
      <c r="AK242" s="224"/>
      <c r="AL242" s="224"/>
      <c r="AM242" s="224"/>
      <c r="AN242" s="224"/>
      <c r="AO242" s="224"/>
      <c r="AP242" s="224"/>
      <c r="AQ242" s="224"/>
      <c r="AR242" s="224"/>
      <c r="AS242" s="224"/>
      <c r="AT242" s="224"/>
      <c r="AU242" s="224"/>
      <c r="AV242" s="224"/>
      <c r="AW242" s="224"/>
      <c r="AX242" s="224"/>
      <c r="AY242" s="224"/>
      <c r="AZ242" s="224"/>
      <c r="BA242" s="224"/>
      <c r="BB242" s="224"/>
      <c r="BC242" s="224"/>
      <c r="BD242" s="224"/>
      <c r="BE242" s="224"/>
      <c r="BF242" s="224"/>
      <c r="BG242" s="224"/>
      <c r="BH242" s="224"/>
      <c r="BI242" s="224"/>
      <c r="BJ242" s="224"/>
      <c r="BK242" s="224"/>
      <c r="BL242" s="224"/>
      <c r="BM242" s="241">
        <v>1</v>
      </c>
    </row>
    <row r="243" spans="1:65">
      <c r="A243" s="30"/>
      <c r="B243" s="19">
        <v>1</v>
      </c>
      <c r="C243" s="9">
        <v>2</v>
      </c>
      <c r="D243" s="24">
        <v>0.36799999999999999</v>
      </c>
      <c r="E243" s="24">
        <v>0.38700000000000001</v>
      </c>
      <c r="F243" s="24">
        <v>0.36380000000000001</v>
      </c>
      <c r="G243" s="24">
        <v>0.35099999999999998</v>
      </c>
      <c r="H243" s="24">
        <v>0.36299999999999999</v>
      </c>
      <c r="I243" s="24">
        <v>0.35</v>
      </c>
      <c r="J243" s="242">
        <v>0.37</v>
      </c>
      <c r="K243" s="24">
        <v>0.35299999999999998</v>
      </c>
      <c r="L243" s="24">
        <v>0.35500000000000004</v>
      </c>
      <c r="M243" s="24">
        <v>0.3584</v>
      </c>
      <c r="N243" s="24">
        <v>0.36699999999999999</v>
      </c>
      <c r="O243" s="24">
        <v>0.34960000000000002</v>
      </c>
      <c r="P243" s="24">
        <v>0.37957241057035607</v>
      </c>
      <c r="Q243" s="243">
        <v>0.40669899999999992</v>
      </c>
      <c r="R243" s="24">
        <v>0.35899999999999999</v>
      </c>
      <c r="S243" s="243">
        <v>0.28739999999999999</v>
      </c>
      <c r="T243" s="24">
        <v>0.35460000000000003</v>
      </c>
      <c r="U243" s="24">
        <v>0.35049999999999998</v>
      </c>
      <c r="V243" s="24">
        <v>0.35260000000000002</v>
      </c>
      <c r="W243" s="24">
        <v>0.372</v>
      </c>
      <c r="X243" s="24">
        <v>0.36699999999999999</v>
      </c>
      <c r="Y243" s="24">
        <v>0.36</v>
      </c>
      <c r="Z243" s="223"/>
      <c r="AA243" s="224"/>
      <c r="AB243" s="224"/>
      <c r="AC243" s="224"/>
      <c r="AD243" s="224"/>
      <c r="AE243" s="224"/>
      <c r="AF243" s="224"/>
      <c r="AG243" s="224"/>
      <c r="AH243" s="224"/>
      <c r="AI243" s="224"/>
      <c r="AJ243" s="224"/>
      <c r="AK243" s="224"/>
      <c r="AL243" s="224"/>
      <c r="AM243" s="224"/>
      <c r="AN243" s="224"/>
      <c r="AO243" s="224"/>
      <c r="AP243" s="224"/>
      <c r="AQ243" s="224"/>
      <c r="AR243" s="224"/>
      <c r="AS243" s="224"/>
      <c r="AT243" s="224"/>
      <c r="AU243" s="224"/>
      <c r="AV243" s="224"/>
      <c r="AW243" s="224"/>
      <c r="AX243" s="224"/>
      <c r="AY243" s="224"/>
      <c r="AZ243" s="224"/>
      <c r="BA243" s="224"/>
      <c r="BB243" s="224"/>
      <c r="BC243" s="224"/>
      <c r="BD243" s="224"/>
      <c r="BE243" s="224"/>
      <c r="BF243" s="224"/>
      <c r="BG243" s="224"/>
      <c r="BH243" s="224"/>
      <c r="BI243" s="224"/>
      <c r="BJ243" s="224"/>
      <c r="BK243" s="224"/>
      <c r="BL243" s="224"/>
      <c r="BM243" s="241">
        <v>25</v>
      </c>
    </row>
    <row r="244" spans="1:65">
      <c r="A244" s="30"/>
      <c r="B244" s="19">
        <v>1</v>
      </c>
      <c r="C244" s="9">
        <v>3</v>
      </c>
      <c r="D244" s="24">
        <v>0.36559999999999998</v>
      </c>
      <c r="E244" s="24">
        <v>0.377</v>
      </c>
      <c r="F244" s="24">
        <v>0.35820000000000002</v>
      </c>
      <c r="G244" s="24">
        <v>0.34499999999999997</v>
      </c>
      <c r="H244" s="24">
        <v>0.35499999999999998</v>
      </c>
      <c r="I244" s="24">
        <v>0.35799999999999998</v>
      </c>
      <c r="J244" s="24">
        <v>0.35199999999999998</v>
      </c>
      <c r="K244" s="24">
        <v>0.35299999999999998</v>
      </c>
      <c r="L244" s="24">
        <v>0.35699999999999998</v>
      </c>
      <c r="M244" s="24">
        <v>0.3528</v>
      </c>
      <c r="N244" s="24">
        <v>0.36299999999999999</v>
      </c>
      <c r="O244" s="24">
        <v>0.36719999999999997</v>
      </c>
      <c r="P244" s="24">
        <v>0.37651629306305801</v>
      </c>
      <c r="Q244" s="243">
        <v>0.40154499999999993</v>
      </c>
      <c r="R244" s="24">
        <v>0.36299999999999999</v>
      </c>
      <c r="S244" s="243">
        <v>0.2893</v>
      </c>
      <c r="T244" s="242">
        <v>0.29699999999999999</v>
      </c>
      <c r="U244" s="24">
        <v>0.35170000000000001</v>
      </c>
      <c r="V244" s="24">
        <v>0.36059999999999998</v>
      </c>
      <c r="W244" s="24">
        <v>0.371</v>
      </c>
      <c r="X244" s="24">
        <v>0.36299999999999999</v>
      </c>
      <c r="Y244" s="24">
        <v>0.36</v>
      </c>
      <c r="Z244" s="223"/>
      <c r="AA244" s="224"/>
      <c r="AB244" s="224"/>
      <c r="AC244" s="224"/>
      <c r="AD244" s="224"/>
      <c r="AE244" s="224"/>
      <c r="AF244" s="224"/>
      <c r="AG244" s="224"/>
      <c r="AH244" s="224"/>
      <c r="AI244" s="224"/>
      <c r="AJ244" s="224"/>
      <c r="AK244" s="224"/>
      <c r="AL244" s="224"/>
      <c r="AM244" s="224"/>
      <c r="AN244" s="224"/>
      <c r="AO244" s="224"/>
      <c r="AP244" s="224"/>
      <c r="AQ244" s="224"/>
      <c r="AR244" s="224"/>
      <c r="AS244" s="224"/>
      <c r="AT244" s="224"/>
      <c r="AU244" s="224"/>
      <c r="AV244" s="224"/>
      <c r="AW244" s="224"/>
      <c r="AX244" s="224"/>
      <c r="AY244" s="224"/>
      <c r="AZ244" s="224"/>
      <c r="BA244" s="224"/>
      <c r="BB244" s="224"/>
      <c r="BC244" s="224"/>
      <c r="BD244" s="224"/>
      <c r="BE244" s="224"/>
      <c r="BF244" s="224"/>
      <c r="BG244" s="224"/>
      <c r="BH244" s="224"/>
      <c r="BI244" s="224"/>
      <c r="BJ244" s="224"/>
      <c r="BK244" s="224"/>
      <c r="BL244" s="224"/>
      <c r="BM244" s="241">
        <v>16</v>
      </c>
    </row>
    <row r="245" spans="1:65">
      <c r="A245" s="30"/>
      <c r="B245" s="19">
        <v>1</v>
      </c>
      <c r="C245" s="9">
        <v>4</v>
      </c>
      <c r="D245" s="24">
        <v>0.36610000000000004</v>
      </c>
      <c r="E245" s="24">
        <v>0.38100000000000001</v>
      </c>
      <c r="F245" s="24">
        <v>0.36459999999999998</v>
      </c>
      <c r="G245" s="24">
        <v>0.34599999999999997</v>
      </c>
      <c r="H245" s="24">
        <v>0.35699999999999998</v>
      </c>
      <c r="I245" s="24">
        <v>0.36599999999999999</v>
      </c>
      <c r="J245" s="24">
        <v>0.34799999999999998</v>
      </c>
      <c r="K245" s="24">
        <v>0.34699999999999998</v>
      </c>
      <c r="L245" s="24">
        <v>0.36199999999999999</v>
      </c>
      <c r="M245" s="24">
        <v>0.35909999999999997</v>
      </c>
      <c r="N245" s="24">
        <v>0.35099999999999998</v>
      </c>
      <c r="O245" s="24">
        <v>0.3306</v>
      </c>
      <c r="P245" s="24">
        <v>0.37716660230002497</v>
      </c>
      <c r="Q245" s="243">
        <v>0.40488800000000003</v>
      </c>
      <c r="R245" s="24">
        <v>0.36399999999999999</v>
      </c>
      <c r="S245" s="243">
        <v>0.2853</v>
      </c>
      <c r="T245" s="24">
        <v>0.34179999999999999</v>
      </c>
      <c r="U245" s="24">
        <v>0.3543</v>
      </c>
      <c r="V245" s="24">
        <v>0.35249999999999998</v>
      </c>
      <c r="W245" s="24">
        <v>0.38</v>
      </c>
      <c r="X245" s="24">
        <v>0.36599999999999999</v>
      </c>
      <c r="Y245" s="24">
        <v>0.37</v>
      </c>
      <c r="Z245" s="223"/>
      <c r="AA245" s="224"/>
      <c r="AB245" s="224"/>
      <c r="AC245" s="224"/>
      <c r="AD245" s="224"/>
      <c r="AE245" s="224"/>
      <c r="AF245" s="224"/>
      <c r="AG245" s="224"/>
      <c r="AH245" s="224"/>
      <c r="AI245" s="224"/>
      <c r="AJ245" s="224"/>
      <c r="AK245" s="224"/>
      <c r="AL245" s="224"/>
      <c r="AM245" s="224"/>
      <c r="AN245" s="224"/>
      <c r="AO245" s="224"/>
      <c r="AP245" s="224"/>
      <c r="AQ245" s="224"/>
      <c r="AR245" s="224"/>
      <c r="AS245" s="224"/>
      <c r="AT245" s="224"/>
      <c r="AU245" s="224"/>
      <c r="AV245" s="224"/>
      <c r="AW245" s="224"/>
      <c r="AX245" s="224"/>
      <c r="AY245" s="224"/>
      <c r="AZ245" s="224"/>
      <c r="BA245" s="224"/>
      <c r="BB245" s="224"/>
      <c r="BC245" s="224"/>
      <c r="BD245" s="224"/>
      <c r="BE245" s="224"/>
      <c r="BF245" s="224"/>
      <c r="BG245" s="224"/>
      <c r="BH245" s="224"/>
      <c r="BI245" s="224"/>
      <c r="BJ245" s="224"/>
      <c r="BK245" s="224"/>
      <c r="BL245" s="224"/>
      <c r="BM245" s="241">
        <v>0.36072267345460152</v>
      </c>
    </row>
    <row r="246" spans="1:65">
      <c r="A246" s="30"/>
      <c r="B246" s="19">
        <v>1</v>
      </c>
      <c r="C246" s="9">
        <v>5</v>
      </c>
      <c r="D246" s="24">
        <v>0.36859999999999998</v>
      </c>
      <c r="E246" s="24">
        <v>0.38500000000000001</v>
      </c>
      <c r="F246" s="24">
        <v>0.36610000000000004</v>
      </c>
      <c r="G246" s="24">
        <v>0.35</v>
      </c>
      <c r="H246" s="24">
        <v>0.35799999999999998</v>
      </c>
      <c r="I246" s="24">
        <v>0.36799999999999999</v>
      </c>
      <c r="J246" s="24">
        <v>0.34799999999999998</v>
      </c>
      <c r="K246" s="24">
        <v>0.36199999999999999</v>
      </c>
      <c r="L246" s="24">
        <v>0.35599999999999998</v>
      </c>
      <c r="M246" s="24">
        <v>0.35709999999999997</v>
      </c>
      <c r="N246" s="24">
        <v>0.35399999999999998</v>
      </c>
      <c r="O246" s="24">
        <v>0.3543</v>
      </c>
      <c r="P246" s="24">
        <v>0.3865833807262295</v>
      </c>
      <c r="Q246" s="243">
        <v>0.40965799999999997</v>
      </c>
      <c r="R246" s="24">
        <v>0.36399999999999999</v>
      </c>
      <c r="S246" s="243">
        <v>0.28749999999999998</v>
      </c>
      <c r="T246" s="24">
        <v>0.35589999999999999</v>
      </c>
      <c r="U246" s="24">
        <v>0.34989999999999999</v>
      </c>
      <c r="V246" s="24">
        <v>0.35260000000000002</v>
      </c>
      <c r="W246" s="24">
        <v>0.379</v>
      </c>
      <c r="X246" s="24">
        <v>0.371</v>
      </c>
      <c r="Y246" s="24">
        <v>0.36</v>
      </c>
      <c r="Z246" s="223"/>
      <c r="AA246" s="224"/>
      <c r="AB246" s="224"/>
      <c r="AC246" s="224"/>
      <c r="AD246" s="224"/>
      <c r="AE246" s="224"/>
      <c r="AF246" s="224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41">
        <v>129</v>
      </c>
    </row>
    <row r="247" spans="1:65">
      <c r="A247" s="30"/>
      <c r="B247" s="19">
        <v>1</v>
      </c>
      <c r="C247" s="9">
        <v>6</v>
      </c>
      <c r="D247" s="24">
        <v>0.36930000000000002</v>
      </c>
      <c r="E247" s="24">
        <v>0.379</v>
      </c>
      <c r="F247" s="24">
        <v>0.36570000000000003</v>
      </c>
      <c r="G247" s="24">
        <v>0.34599999999999997</v>
      </c>
      <c r="H247" s="24">
        <v>0.35599999999999998</v>
      </c>
      <c r="I247" s="24">
        <v>0.34499999999999997</v>
      </c>
      <c r="J247" s="24">
        <v>0.35</v>
      </c>
      <c r="K247" s="24">
        <v>0.35199999999999998</v>
      </c>
      <c r="L247" s="24">
        <v>0.35599999999999998</v>
      </c>
      <c r="M247" s="24">
        <v>0.36059999999999998</v>
      </c>
      <c r="N247" s="24">
        <v>0.35699999999999998</v>
      </c>
      <c r="O247" s="24">
        <v>0.36319999999999997</v>
      </c>
      <c r="P247" s="24">
        <v>0.37604586111172084</v>
      </c>
      <c r="Q247" s="243">
        <v>0.40840500000000007</v>
      </c>
      <c r="R247" s="24">
        <v>0.36199999999999999</v>
      </c>
      <c r="S247" s="242">
        <v>0.27710000000000001</v>
      </c>
      <c r="T247" s="24">
        <v>0.35489999999999999</v>
      </c>
      <c r="U247" s="24">
        <v>0.34920000000000001</v>
      </c>
      <c r="V247" s="24">
        <v>0.35799999999999998</v>
      </c>
      <c r="W247" s="24">
        <v>0.38300000000000001</v>
      </c>
      <c r="X247" s="24">
        <v>0.36799999999999999</v>
      </c>
      <c r="Y247" s="24">
        <v>0.36</v>
      </c>
      <c r="Z247" s="223"/>
      <c r="AA247" s="224"/>
      <c r="AB247" s="224"/>
      <c r="AC247" s="224"/>
      <c r="AD247" s="224"/>
      <c r="AE247" s="224"/>
      <c r="AF247" s="224"/>
      <c r="AG247" s="224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4"/>
      <c r="BB247" s="224"/>
      <c r="BC247" s="224"/>
      <c r="BD247" s="224"/>
      <c r="BE247" s="224"/>
      <c r="BF247" s="224"/>
      <c r="BG247" s="224"/>
      <c r="BH247" s="224"/>
      <c r="BI247" s="224"/>
      <c r="BJ247" s="224"/>
      <c r="BK247" s="224"/>
      <c r="BL247" s="224"/>
      <c r="BM247" s="56"/>
    </row>
    <row r="248" spans="1:65">
      <c r="A248" s="30"/>
      <c r="B248" s="20" t="s">
        <v>237</v>
      </c>
      <c r="C248" s="12"/>
      <c r="D248" s="244">
        <v>0.36778333333333335</v>
      </c>
      <c r="E248" s="244">
        <v>0.38750000000000001</v>
      </c>
      <c r="F248" s="244">
        <v>0.36500000000000005</v>
      </c>
      <c r="G248" s="244">
        <v>0.34766666666666673</v>
      </c>
      <c r="H248" s="244">
        <v>0.35733333333333328</v>
      </c>
      <c r="I248" s="244">
        <v>0.35916666666666669</v>
      </c>
      <c r="J248" s="244">
        <v>0.35283333333333333</v>
      </c>
      <c r="K248" s="244">
        <v>0.35383333333333328</v>
      </c>
      <c r="L248" s="244">
        <v>0.35733333333333328</v>
      </c>
      <c r="M248" s="244">
        <v>0.35664999999999997</v>
      </c>
      <c r="N248" s="244">
        <v>0.35949999999999999</v>
      </c>
      <c r="O248" s="244">
        <v>0.35349999999999998</v>
      </c>
      <c r="P248" s="244">
        <v>0.38035346909202966</v>
      </c>
      <c r="Q248" s="244">
        <v>0.4056866666666667</v>
      </c>
      <c r="R248" s="244">
        <v>0.36299999999999999</v>
      </c>
      <c r="S248" s="244">
        <v>0.28598333333333331</v>
      </c>
      <c r="T248" s="244">
        <v>0.33631666666666665</v>
      </c>
      <c r="U248" s="244">
        <v>0.35053333333333336</v>
      </c>
      <c r="V248" s="244">
        <v>0.3548</v>
      </c>
      <c r="W248" s="244">
        <v>0.37633333333333335</v>
      </c>
      <c r="X248" s="244">
        <v>0.36699999999999999</v>
      </c>
      <c r="Y248" s="244">
        <v>0.36166666666666664</v>
      </c>
      <c r="Z248" s="223"/>
      <c r="AA248" s="224"/>
      <c r="AB248" s="224"/>
      <c r="AC248" s="224"/>
      <c r="AD248" s="224"/>
      <c r="AE248" s="224"/>
      <c r="AF248" s="224"/>
      <c r="AG248" s="224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224"/>
      <c r="BD248" s="224"/>
      <c r="BE248" s="224"/>
      <c r="BF248" s="224"/>
      <c r="BG248" s="224"/>
      <c r="BH248" s="224"/>
      <c r="BI248" s="224"/>
      <c r="BJ248" s="224"/>
      <c r="BK248" s="224"/>
      <c r="BL248" s="224"/>
      <c r="BM248" s="56"/>
    </row>
    <row r="249" spans="1:65">
      <c r="A249" s="30"/>
      <c r="B249" s="3" t="s">
        <v>238</v>
      </c>
      <c r="C249" s="29"/>
      <c r="D249" s="24">
        <v>0.36829999999999996</v>
      </c>
      <c r="E249" s="24">
        <v>0.38300000000000001</v>
      </c>
      <c r="F249" s="24">
        <v>0.36514999999999997</v>
      </c>
      <c r="G249" s="24">
        <v>0.34699999999999998</v>
      </c>
      <c r="H249" s="24">
        <v>0.35649999999999998</v>
      </c>
      <c r="I249" s="24">
        <v>0.36199999999999999</v>
      </c>
      <c r="J249" s="24">
        <v>0.34949999999999998</v>
      </c>
      <c r="K249" s="24">
        <v>0.35299999999999998</v>
      </c>
      <c r="L249" s="24">
        <v>0.35649999999999998</v>
      </c>
      <c r="M249" s="24">
        <v>0.35775000000000001</v>
      </c>
      <c r="N249" s="24">
        <v>0.36</v>
      </c>
      <c r="O249" s="24">
        <v>0.35519999999999996</v>
      </c>
      <c r="P249" s="24">
        <v>0.37836950643519052</v>
      </c>
      <c r="Q249" s="24">
        <v>0.40579349999999997</v>
      </c>
      <c r="R249" s="24">
        <v>0.36349999999999999</v>
      </c>
      <c r="S249" s="24">
        <v>0.28744999999999998</v>
      </c>
      <c r="T249" s="24">
        <v>0.34820000000000001</v>
      </c>
      <c r="U249" s="24">
        <v>0.35019999999999996</v>
      </c>
      <c r="V249" s="24">
        <v>0.35260000000000002</v>
      </c>
      <c r="W249" s="24">
        <v>0.376</v>
      </c>
      <c r="X249" s="24">
        <v>0.36699999999999999</v>
      </c>
      <c r="Y249" s="24">
        <v>0.36</v>
      </c>
      <c r="Z249" s="223"/>
      <c r="AA249" s="224"/>
      <c r="AB249" s="224"/>
      <c r="AC249" s="224"/>
      <c r="AD249" s="224"/>
      <c r="AE249" s="224"/>
      <c r="AF249" s="224"/>
      <c r="AG249" s="224"/>
      <c r="AH249" s="224"/>
      <c r="AI249" s="224"/>
      <c r="AJ249" s="224"/>
      <c r="AK249" s="224"/>
      <c r="AL249" s="224"/>
      <c r="AM249" s="224"/>
      <c r="AN249" s="224"/>
      <c r="AO249" s="224"/>
      <c r="AP249" s="224"/>
      <c r="AQ249" s="224"/>
      <c r="AR249" s="224"/>
      <c r="AS249" s="224"/>
      <c r="AT249" s="224"/>
      <c r="AU249" s="224"/>
      <c r="AV249" s="224"/>
      <c r="AW249" s="224"/>
      <c r="AX249" s="224"/>
      <c r="AY249" s="224"/>
      <c r="AZ249" s="224"/>
      <c r="BA249" s="224"/>
      <c r="BB249" s="224"/>
      <c r="BC249" s="224"/>
      <c r="BD249" s="224"/>
      <c r="BE249" s="224"/>
      <c r="BF249" s="224"/>
      <c r="BG249" s="224"/>
      <c r="BH249" s="224"/>
      <c r="BI249" s="224"/>
      <c r="BJ249" s="224"/>
      <c r="BK249" s="224"/>
      <c r="BL249" s="224"/>
      <c r="BM249" s="56"/>
    </row>
    <row r="250" spans="1:65">
      <c r="A250" s="30"/>
      <c r="B250" s="3" t="s">
        <v>239</v>
      </c>
      <c r="C250" s="29"/>
      <c r="D250" s="24">
        <v>1.5715173135115803E-3</v>
      </c>
      <c r="E250" s="24">
        <v>1.4446452851824897E-2</v>
      </c>
      <c r="F250" s="24">
        <v>4.3150898020782756E-3</v>
      </c>
      <c r="G250" s="24">
        <v>2.4221202832779955E-3</v>
      </c>
      <c r="H250" s="24">
        <v>3.0110906108363265E-3</v>
      </c>
      <c r="I250" s="24">
        <v>9.8877028002800956E-3</v>
      </c>
      <c r="J250" s="24">
        <v>8.542052836799055E-3</v>
      </c>
      <c r="K250" s="24">
        <v>4.9564772436345057E-3</v>
      </c>
      <c r="L250" s="24">
        <v>2.5033311140691371E-3</v>
      </c>
      <c r="M250" s="24">
        <v>3.5285974550804096E-3</v>
      </c>
      <c r="N250" s="24">
        <v>6.4420493633625684E-3</v>
      </c>
      <c r="O250" s="24">
        <v>1.2874781551544848E-2</v>
      </c>
      <c r="P250" s="24">
        <v>4.8469513381176714E-3</v>
      </c>
      <c r="Q250" s="24">
        <v>3.1497211728447956E-3</v>
      </c>
      <c r="R250" s="24">
        <v>2.3664319132398483E-3</v>
      </c>
      <c r="S250" s="24">
        <v>4.5975718228937548E-3</v>
      </c>
      <c r="T250" s="24">
        <v>2.5101825962799341E-2</v>
      </c>
      <c r="U250" s="24">
        <v>2.2949219304077974E-3</v>
      </c>
      <c r="V250" s="24">
        <v>3.5816197453107609E-3</v>
      </c>
      <c r="W250" s="24">
        <v>4.9665548085837848E-3</v>
      </c>
      <c r="X250" s="24">
        <v>2.6076809620810618E-3</v>
      </c>
      <c r="Y250" s="24">
        <v>4.0824829046386332E-3</v>
      </c>
      <c r="Z250" s="223"/>
      <c r="AA250" s="224"/>
      <c r="AB250" s="224"/>
      <c r="AC250" s="224"/>
      <c r="AD250" s="224"/>
      <c r="AE250" s="224"/>
      <c r="AF250" s="224"/>
      <c r="AG250" s="224"/>
      <c r="AH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4"/>
      <c r="AT250" s="224"/>
      <c r="AU250" s="224"/>
      <c r="AV250" s="224"/>
      <c r="AW250" s="224"/>
      <c r="AX250" s="224"/>
      <c r="AY250" s="224"/>
      <c r="AZ250" s="224"/>
      <c r="BA250" s="224"/>
      <c r="BB250" s="224"/>
      <c r="BC250" s="224"/>
      <c r="BD250" s="224"/>
      <c r="BE250" s="224"/>
      <c r="BF250" s="224"/>
      <c r="BG250" s="224"/>
      <c r="BH250" s="224"/>
      <c r="BI250" s="224"/>
      <c r="BJ250" s="224"/>
      <c r="BK250" s="224"/>
      <c r="BL250" s="224"/>
      <c r="BM250" s="56"/>
    </row>
    <row r="251" spans="1:65">
      <c r="A251" s="30"/>
      <c r="B251" s="3" t="s">
        <v>87</v>
      </c>
      <c r="C251" s="29"/>
      <c r="D251" s="13">
        <v>4.2729432551182681E-3</v>
      </c>
      <c r="E251" s="13">
        <v>3.7281168649870702E-2</v>
      </c>
      <c r="F251" s="13">
        <v>1.1822163841310343E-2</v>
      </c>
      <c r="G251" s="13">
        <v>6.9667889260153259E-3</v>
      </c>
      <c r="H251" s="13">
        <v>8.4265595452509157E-3</v>
      </c>
      <c r="I251" s="13">
        <v>2.7529566961336693E-2</v>
      </c>
      <c r="J251" s="13">
        <v>2.4209880501083764E-2</v>
      </c>
      <c r="K251" s="13">
        <v>1.4007943222707037E-2</v>
      </c>
      <c r="L251" s="13">
        <v>7.0055908042979589E-3</v>
      </c>
      <c r="M251" s="13">
        <v>9.8937262164037858E-3</v>
      </c>
      <c r="N251" s="13">
        <v>1.7919469717281138E-2</v>
      </c>
      <c r="O251" s="13">
        <v>3.6420881333931683E-2</v>
      </c>
      <c r="P251" s="13">
        <v>1.2743281531487521E-2</v>
      </c>
      <c r="Q251" s="13">
        <v>7.7639257871710398E-3</v>
      </c>
      <c r="R251" s="13">
        <v>6.5190961797241005E-3</v>
      </c>
      <c r="S251" s="13">
        <v>1.6076362805153292E-2</v>
      </c>
      <c r="T251" s="13">
        <v>7.4637472509438557E-2</v>
      </c>
      <c r="U251" s="13">
        <v>6.5469435062983942E-3</v>
      </c>
      <c r="V251" s="13">
        <v>1.0094756892082189E-2</v>
      </c>
      <c r="W251" s="13">
        <v>1.3197222697742563E-2</v>
      </c>
      <c r="X251" s="13">
        <v>7.1053977168421302E-3</v>
      </c>
      <c r="Y251" s="13">
        <v>1.1287971164899447E-2</v>
      </c>
      <c r="Z251" s="158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240</v>
      </c>
      <c r="C252" s="29"/>
      <c r="D252" s="13">
        <v>1.9573651445617957E-2</v>
      </c>
      <c r="E252" s="13">
        <v>7.4232446463525559E-2</v>
      </c>
      <c r="F252" s="13">
        <v>1.1857659249514541E-2</v>
      </c>
      <c r="G252" s="13">
        <v>-3.6194028678316337E-2</v>
      </c>
      <c r="H252" s="13">
        <v>-9.3959719493340588E-3</v>
      </c>
      <c r="I252" s="13">
        <v>-4.3135818800440484E-3</v>
      </c>
      <c r="J252" s="13">
        <v>-2.1870929392136196E-2</v>
      </c>
      <c r="K252" s="13">
        <v>-1.909871662706919E-2</v>
      </c>
      <c r="L252" s="13">
        <v>-9.3959719493340588E-3</v>
      </c>
      <c r="M252" s="13">
        <v>-1.1290317338796596E-2</v>
      </c>
      <c r="N252" s="13">
        <v>-3.3895109583551575E-3</v>
      </c>
      <c r="O252" s="13">
        <v>-2.0022787548758081E-2</v>
      </c>
      <c r="P252" s="13">
        <v>5.4420742254503107E-2</v>
      </c>
      <c r="Q252" s="13">
        <v>0.12464975595088035</v>
      </c>
      <c r="R252" s="13">
        <v>6.3132337193798627E-3</v>
      </c>
      <c r="S252" s="13">
        <v>-0.207193352736876</v>
      </c>
      <c r="T252" s="13">
        <v>-6.7658643561828824E-2</v>
      </c>
      <c r="U252" s="13">
        <v>-2.8247018751790587E-2</v>
      </c>
      <c r="V252" s="13">
        <v>-1.6418910954170696E-2</v>
      </c>
      <c r="W252" s="13">
        <v>4.3276070586942161E-2</v>
      </c>
      <c r="X252" s="13">
        <v>1.7402084779648552E-2</v>
      </c>
      <c r="Y252" s="13">
        <v>2.6169500326236328E-3</v>
      </c>
      <c r="Z252" s="158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46" t="s">
        <v>241</v>
      </c>
      <c r="C253" s="47"/>
      <c r="D253" s="45">
        <v>1.06</v>
      </c>
      <c r="E253" s="45">
        <v>3.24</v>
      </c>
      <c r="F253" s="45">
        <v>0.75</v>
      </c>
      <c r="G253" s="45">
        <v>1.17</v>
      </c>
      <c r="H253" s="45">
        <v>0.1</v>
      </c>
      <c r="I253" s="45">
        <v>0.1</v>
      </c>
      <c r="J253" s="45">
        <v>0.6</v>
      </c>
      <c r="K253" s="45">
        <v>0.49</v>
      </c>
      <c r="L253" s="45">
        <v>0.1</v>
      </c>
      <c r="M253" s="45">
        <v>0.18</v>
      </c>
      <c r="N253" s="45">
        <v>0.14000000000000001</v>
      </c>
      <c r="O253" s="45">
        <v>0.53</v>
      </c>
      <c r="P253" s="45">
        <v>2.4500000000000002</v>
      </c>
      <c r="Q253" s="45">
        <v>5.26</v>
      </c>
      <c r="R253" s="45">
        <v>0.53</v>
      </c>
      <c r="S253" s="45">
        <v>8.01</v>
      </c>
      <c r="T253" s="45">
        <v>2.4300000000000002</v>
      </c>
      <c r="U253" s="45">
        <v>0.86</v>
      </c>
      <c r="V253" s="45">
        <v>0.38</v>
      </c>
      <c r="W253" s="45">
        <v>2</v>
      </c>
      <c r="X253" s="45">
        <v>0.97</v>
      </c>
      <c r="Y253" s="45">
        <v>0.38</v>
      </c>
      <c r="Z253" s="158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B254" s="3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BM254" s="55"/>
    </row>
    <row r="255" spans="1:65" ht="15">
      <c r="B255" s="8" t="s">
        <v>622</v>
      </c>
      <c r="BM255" s="28" t="s">
        <v>67</v>
      </c>
    </row>
    <row r="256" spans="1:65" ht="15">
      <c r="A256" s="25" t="s">
        <v>33</v>
      </c>
      <c r="B256" s="18" t="s">
        <v>114</v>
      </c>
      <c r="C256" s="15" t="s">
        <v>115</v>
      </c>
      <c r="D256" s="16" t="s">
        <v>233</v>
      </c>
      <c r="E256" s="17" t="s">
        <v>233</v>
      </c>
      <c r="F256" s="17" t="s">
        <v>233</v>
      </c>
      <c r="G256" s="17" t="s">
        <v>233</v>
      </c>
      <c r="H256" s="17" t="s">
        <v>233</v>
      </c>
      <c r="I256" s="17" t="s">
        <v>233</v>
      </c>
      <c r="J256" s="17" t="s">
        <v>233</v>
      </c>
      <c r="K256" s="17" t="s">
        <v>233</v>
      </c>
      <c r="L256" s="15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 t="s">
        <v>234</v>
      </c>
      <c r="C257" s="9" t="s">
        <v>234</v>
      </c>
      <c r="D257" s="155" t="s">
        <v>245</v>
      </c>
      <c r="E257" s="157" t="s">
        <v>252</v>
      </c>
      <c r="F257" s="157" t="s">
        <v>253</v>
      </c>
      <c r="G257" s="157" t="s">
        <v>256</v>
      </c>
      <c r="H257" s="157" t="s">
        <v>262</v>
      </c>
      <c r="I257" s="157" t="s">
        <v>263</v>
      </c>
      <c r="J257" s="157" t="s">
        <v>265</v>
      </c>
      <c r="K257" s="157" t="s">
        <v>266</v>
      </c>
      <c r="L257" s="15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 t="s">
        <v>3</v>
      </c>
    </row>
    <row r="258" spans="1:65">
      <c r="A258" s="30"/>
      <c r="B258" s="19"/>
      <c r="C258" s="9"/>
      <c r="D258" s="10" t="s">
        <v>334</v>
      </c>
      <c r="E258" s="11" t="s">
        <v>334</v>
      </c>
      <c r="F258" s="11" t="s">
        <v>103</v>
      </c>
      <c r="G258" s="11" t="s">
        <v>334</v>
      </c>
      <c r="H258" s="11" t="s">
        <v>100</v>
      </c>
      <c r="I258" s="11" t="s">
        <v>103</v>
      </c>
      <c r="J258" s="11" t="s">
        <v>103</v>
      </c>
      <c r="K258" s="11" t="s">
        <v>103</v>
      </c>
      <c r="L258" s="15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9"/>
      <c r="C259" s="9"/>
      <c r="D259" s="26"/>
      <c r="E259" s="26"/>
      <c r="F259" s="26"/>
      <c r="G259" s="26"/>
      <c r="H259" s="26"/>
      <c r="I259" s="26"/>
      <c r="J259" s="26"/>
      <c r="K259" s="26"/>
      <c r="L259" s="15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18">
        <v>1</v>
      </c>
      <c r="C260" s="14">
        <v>1</v>
      </c>
      <c r="D260" s="22">
        <v>3.7</v>
      </c>
      <c r="E260" s="22">
        <v>3.66</v>
      </c>
      <c r="F260" s="22">
        <v>3.9</v>
      </c>
      <c r="G260" s="22">
        <v>3.707861168134114</v>
      </c>
      <c r="H260" s="22">
        <v>3.5710000000000002</v>
      </c>
      <c r="I260" s="151">
        <v>4</v>
      </c>
      <c r="J260" s="22">
        <v>3.8756769999999996</v>
      </c>
      <c r="K260" s="22">
        <v>4.0599999999999996</v>
      </c>
      <c r="L260" s="15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>
        <v>1</v>
      </c>
      <c r="C261" s="9">
        <v>2</v>
      </c>
      <c r="D261" s="11">
        <v>3.6</v>
      </c>
      <c r="E261" s="11">
        <v>3.47</v>
      </c>
      <c r="F261" s="11">
        <v>4</v>
      </c>
      <c r="G261" s="11">
        <v>3.6477740796153424</v>
      </c>
      <c r="H261" s="11">
        <v>3.5640000000000001</v>
      </c>
      <c r="I261" s="154">
        <v>7</v>
      </c>
      <c r="J261" s="11">
        <v>4.0486339999999998</v>
      </c>
      <c r="K261" s="11">
        <v>4.1399999999999997</v>
      </c>
      <c r="L261" s="15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7</v>
      </c>
    </row>
    <row r="262" spans="1:65">
      <c r="A262" s="30"/>
      <c r="B262" s="19">
        <v>1</v>
      </c>
      <c r="C262" s="9">
        <v>3</v>
      </c>
      <c r="D262" s="11">
        <v>3.4</v>
      </c>
      <c r="E262" s="11">
        <v>3.75</v>
      </c>
      <c r="F262" s="11">
        <v>3.9</v>
      </c>
      <c r="G262" s="11">
        <v>3.6137362505966286</v>
      </c>
      <c r="H262" s="11">
        <v>3.5510000000000002</v>
      </c>
      <c r="I262" s="154">
        <v>4</v>
      </c>
      <c r="J262" s="11">
        <v>3.9078914999999994</v>
      </c>
      <c r="K262" s="11">
        <v>4.13</v>
      </c>
      <c r="L262" s="15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16</v>
      </c>
    </row>
    <row r="263" spans="1:65">
      <c r="A263" s="30"/>
      <c r="B263" s="19">
        <v>1</v>
      </c>
      <c r="C263" s="9">
        <v>4</v>
      </c>
      <c r="D263" s="11">
        <v>3.5</v>
      </c>
      <c r="E263" s="11">
        <v>3.39</v>
      </c>
      <c r="F263" s="11">
        <v>4</v>
      </c>
      <c r="G263" s="11">
        <v>3.6897286265457714</v>
      </c>
      <c r="H263" s="11">
        <v>3.5779999999999998</v>
      </c>
      <c r="I263" s="154">
        <v>7</v>
      </c>
      <c r="J263" s="11">
        <v>3.9495420000000001</v>
      </c>
      <c r="K263" s="11">
        <v>4.08</v>
      </c>
      <c r="L263" s="15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3.7492773243098809</v>
      </c>
    </row>
    <row r="264" spans="1:65">
      <c r="A264" s="30"/>
      <c r="B264" s="19">
        <v>1</v>
      </c>
      <c r="C264" s="9">
        <v>5</v>
      </c>
      <c r="D264" s="11">
        <v>3.4</v>
      </c>
      <c r="E264" s="11">
        <v>3.55</v>
      </c>
      <c r="F264" s="11">
        <v>3.8</v>
      </c>
      <c r="G264" s="11">
        <v>3.5524685681539903</v>
      </c>
      <c r="H264" s="11">
        <v>3.5720000000000001</v>
      </c>
      <c r="I264" s="154">
        <v>5</v>
      </c>
      <c r="J264" s="11">
        <v>3.9604920000000003</v>
      </c>
      <c r="K264" s="11">
        <v>4.0199999999999996</v>
      </c>
      <c r="L264" s="15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130</v>
      </c>
    </row>
    <row r="265" spans="1:65">
      <c r="A265" s="30"/>
      <c r="B265" s="19">
        <v>1</v>
      </c>
      <c r="C265" s="9">
        <v>6</v>
      </c>
      <c r="D265" s="11">
        <v>3.3</v>
      </c>
      <c r="E265" s="11">
        <v>3.71</v>
      </c>
      <c r="F265" s="11">
        <v>3.8</v>
      </c>
      <c r="G265" s="11">
        <v>3.7337889279691621</v>
      </c>
      <c r="H265" s="11">
        <v>3.5249999999999999</v>
      </c>
      <c r="I265" s="154">
        <v>7</v>
      </c>
      <c r="J265" s="11">
        <v>4.0750535000000001</v>
      </c>
      <c r="K265" s="153">
        <v>3.84</v>
      </c>
      <c r="L265" s="15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20" t="s">
        <v>237</v>
      </c>
      <c r="C266" s="12"/>
      <c r="D266" s="23">
        <v>3.4833333333333338</v>
      </c>
      <c r="E266" s="23">
        <v>3.5883333333333334</v>
      </c>
      <c r="F266" s="23">
        <v>3.9000000000000004</v>
      </c>
      <c r="G266" s="23">
        <v>3.6575596035025018</v>
      </c>
      <c r="H266" s="23">
        <v>3.560166666666666</v>
      </c>
      <c r="I266" s="23">
        <v>5.666666666666667</v>
      </c>
      <c r="J266" s="23">
        <v>3.9695483333333326</v>
      </c>
      <c r="K266" s="23">
        <v>4.044999999999999</v>
      </c>
      <c r="L266" s="15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238</v>
      </c>
      <c r="C267" s="29"/>
      <c r="D267" s="11">
        <v>3.45</v>
      </c>
      <c r="E267" s="11">
        <v>3.605</v>
      </c>
      <c r="F267" s="11">
        <v>3.9</v>
      </c>
      <c r="G267" s="11">
        <v>3.6687513530805571</v>
      </c>
      <c r="H267" s="11">
        <v>3.5674999999999999</v>
      </c>
      <c r="I267" s="11">
        <v>6</v>
      </c>
      <c r="J267" s="11">
        <v>3.9550170000000002</v>
      </c>
      <c r="K267" s="11">
        <v>4.07</v>
      </c>
      <c r="L267" s="15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239</v>
      </c>
      <c r="C268" s="29"/>
      <c r="D268" s="24">
        <v>0.14719601443879757</v>
      </c>
      <c r="E268" s="24">
        <v>0.14204459393678681</v>
      </c>
      <c r="F268" s="24">
        <v>8.9442719099991672E-2</v>
      </c>
      <c r="G268" s="24">
        <v>6.6987120858969629E-2</v>
      </c>
      <c r="H268" s="24">
        <v>1.9549083524980589E-2</v>
      </c>
      <c r="I268" s="24">
        <v>1.5055453054181624</v>
      </c>
      <c r="J268" s="24">
        <v>7.8078864913411067E-2</v>
      </c>
      <c r="K268" s="24">
        <v>0.10986355173577815</v>
      </c>
      <c r="L268" s="223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  <c r="AA268" s="224"/>
      <c r="AB268" s="224"/>
      <c r="AC268" s="224"/>
      <c r="AD268" s="224"/>
      <c r="AE268" s="224"/>
      <c r="AF268" s="224"/>
      <c r="AG268" s="224"/>
      <c r="AH268" s="224"/>
      <c r="AI268" s="224"/>
      <c r="AJ268" s="224"/>
      <c r="AK268" s="224"/>
      <c r="AL268" s="224"/>
      <c r="AM268" s="224"/>
      <c r="AN268" s="224"/>
      <c r="AO268" s="224"/>
      <c r="AP268" s="224"/>
      <c r="AQ268" s="224"/>
      <c r="AR268" s="224"/>
      <c r="AS268" s="224"/>
      <c r="AT268" s="224"/>
      <c r="AU268" s="224"/>
      <c r="AV268" s="224"/>
      <c r="AW268" s="224"/>
      <c r="AX268" s="224"/>
      <c r="AY268" s="224"/>
      <c r="AZ268" s="224"/>
      <c r="BA268" s="224"/>
      <c r="BB268" s="224"/>
      <c r="BC268" s="224"/>
      <c r="BD268" s="224"/>
      <c r="BE268" s="224"/>
      <c r="BF268" s="224"/>
      <c r="BG268" s="224"/>
      <c r="BH268" s="224"/>
      <c r="BI268" s="224"/>
      <c r="BJ268" s="224"/>
      <c r="BK268" s="224"/>
      <c r="BL268" s="224"/>
      <c r="BM268" s="56"/>
    </row>
    <row r="269" spans="1:65">
      <c r="A269" s="30"/>
      <c r="B269" s="3" t="s">
        <v>87</v>
      </c>
      <c r="C269" s="29"/>
      <c r="D269" s="13">
        <v>4.2257229025492116E-2</v>
      </c>
      <c r="E269" s="13">
        <v>3.958511674968513E-2</v>
      </c>
      <c r="F269" s="13">
        <v>2.29340305384594E-2</v>
      </c>
      <c r="G269" s="13">
        <v>1.8314703824599973E-2</v>
      </c>
      <c r="H269" s="13">
        <v>5.4910585248763421E-3</v>
      </c>
      <c r="I269" s="13">
        <v>0.26568446566202863</v>
      </c>
      <c r="J269" s="13">
        <v>1.9669458174312295E-2</v>
      </c>
      <c r="K269" s="13">
        <v>2.7160334174481625E-2</v>
      </c>
      <c r="L269" s="15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240</v>
      </c>
      <c r="C270" s="29"/>
      <c r="D270" s="13">
        <v>-7.093206716190259E-2</v>
      </c>
      <c r="E270" s="13">
        <v>-4.2926670143338064E-2</v>
      </c>
      <c r="F270" s="13">
        <v>4.0200460689544304E-2</v>
      </c>
      <c r="G270" s="13">
        <v>-2.446277318903356E-2</v>
      </c>
      <c r="H270" s="13">
        <v>-5.04392290260961E-2</v>
      </c>
      <c r="I270" s="13">
        <v>0.51140237877967976</v>
      </c>
      <c r="J270" s="13">
        <v>5.8750257708396258E-2</v>
      </c>
      <c r="K270" s="13">
        <v>7.8874580381847581E-2</v>
      </c>
      <c r="L270" s="15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46" t="s">
        <v>241</v>
      </c>
      <c r="C271" s="47"/>
      <c r="D271" s="45">
        <v>0.67</v>
      </c>
      <c r="E271" s="45">
        <v>0.27</v>
      </c>
      <c r="F271" s="45">
        <v>0.94</v>
      </c>
      <c r="G271" s="45">
        <v>0</v>
      </c>
      <c r="H271" s="45">
        <v>0.38</v>
      </c>
      <c r="I271" s="45" t="s">
        <v>242</v>
      </c>
      <c r="J271" s="45">
        <v>1.21</v>
      </c>
      <c r="K271" s="45">
        <v>1.5</v>
      </c>
      <c r="L271" s="15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B272" s="31" t="s">
        <v>339</v>
      </c>
      <c r="C272" s="20"/>
      <c r="D272" s="20"/>
      <c r="E272" s="20"/>
      <c r="F272" s="20"/>
      <c r="G272" s="20"/>
      <c r="H272" s="20"/>
      <c r="I272" s="20"/>
      <c r="J272" s="20"/>
      <c r="K272" s="20"/>
      <c r="BM272" s="55"/>
    </row>
    <row r="273" spans="1:65">
      <c r="BM273" s="55"/>
    </row>
    <row r="274" spans="1:65" ht="15">
      <c r="B274" s="8" t="s">
        <v>623</v>
      </c>
      <c r="BM274" s="28" t="s">
        <v>67</v>
      </c>
    </row>
    <row r="275" spans="1:65" ht="15">
      <c r="A275" s="25" t="s">
        <v>36</v>
      </c>
      <c r="B275" s="18" t="s">
        <v>114</v>
      </c>
      <c r="C275" s="15" t="s">
        <v>115</v>
      </c>
      <c r="D275" s="16" t="s">
        <v>233</v>
      </c>
      <c r="E275" s="17" t="s">
        <v>233</v>
      </c>
      <c r="F275" s="17" t="s">
        <v>233</v>
      </c>
      <c r="G275" s="17" t="s">
        <v>233</v>
      </c>
      <c r="H275" s="17" t="s">
        <v>233</v>
      </c>
      <c r="I275" s="17" t="s">
        <v>233</v>
      </c>
      <c r="J275" s="17" t="s">
        <v>233</v>
      </c>
      <c r="K275" s="17" t="s">
        <v>233</v>
      </c>
      <c r="L275" s="15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1</v>
      </c>
    </row>
    <row r="276" spans="1:65">
      <c r="A276" s="30"/>
      <c r="B276" s="19" t="s">
        <v>234</v>
      </c>
      <c r="C276" s="9" t="s">
        <v>234</v>
      </c>
      <c r="D276" s="155" t="s">
        <v>245</v>
      </c>
      <c r="E276" s="157" t="s">
        <v>252</v>
      </c>
      <c r="F276" s="157" t="s">
        <v>253</v>
      </c>
      <c r="G276" s="157" t="s">
        <v>256</v>
      </c>
      <c r="H276" s="157" t="s">
        <v>262</v>
      </c>
      <c r="I276" s="157" t="s">
        <v>263</v>
      </c>
      <c r="J276" s="157" t="s">
        <v>265</v>
      </c>
      <c r="K276" s="157" t="s">
        <v>266</v>
      </c>
      <c r="L276" s="15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 t="s">
        <v>3</v>
      </c>
    </row>
    <row r="277" spans="1:65">
      <c r="A277" s="30"/>
      <c r="B277" s="19"/>
      <c r="C277" s="9"/>
      <c r="D277" s="10" t="s">
        <v>334</v>
      </c>
      <c r="E277" s="11" t="s">
        <v>334</v>
      </c>
      <c r="F277" s="11" t="s">
        <v>103</v>
      </c>
      <c r="G277" s="11" t="s">
        <v>334</v>
      </c>
      <c r="H277" s="11" t="s">
        <v>100</v>
      </c>
      <c r="I277" s="11" t="s">
        <v>103</v>
      </c>
      <c r="J277" s="11" t="s">
        <v>103</v>
      </c>
      <c r="K277" s="11" t="s">
        <v>103</v>
      </c>
      <c r="L277" s="15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</v>
      </c>
    </row>
    <row r="278" spans="1:65">
      <c r="A278" s="30"/>
      <c r="B278" s="19"/>
      <c r="C278" s="9"/>
      <c r="D278" s="26"/>
      <c r="E278" s="26"/>
      <c r="F278" s="26"/>
      <c r="G278" s="26"/>
      <c r="H278" s="26"/>
      <c r="I278" s="26"/>
      <c r="J278" s="26"/>
      <c r="K278" s="26"/>
      <c r="L278" s="15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3</v>
      </c>
    </row>
    <row r="279" spans="1:65">
      <c r="A279" s="30"/>
      <c r="B279" s="18">
        <v>1</v>
      </c>
      <c r="C279" s="14">
        <v>1</v>
      </c>
      <c r="D279" s="22">
        <v>2</v>
      </c>
      <c r="E279" s="22">
        <v>1.68</v>
      </c>
      <c r="F279" s="22">
        <v>1.8</v>
      </c>
      <c r="G279" s="22">
        <v>1.58353112371033</v>
      </c>
      <c r="H279" s="22">
        <v>1.7450000000000001</v>
      </c>
      <c r="I279" s="151" t="s">
        <v>108</v>
      </c>
      <c r="J279" s="22">
        <v>1.8443204999999998</v>
      </c>
      <c r="K279" s="22">
        <v>1.72</v>
      </c>
      <c r="L279" s="15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>
        <v>1</v>
      </c>
      <c r="C280" s="9">
        <v>2</v>
      </c>
      <c r="D280" s="11">
        <v>1.7</v>
      </c>
      <c r="E280" s="11">
        <v>1.56</v>
      </c>
      <c r="F280" s="11">
        <v>1.7</v>
      </c>
      <c r="G280" s="11">
        <v>1.8322246598190679</v>
      </c>
      <c r="H280" s="11">
        <v>1.734</v>
      </c>
      <c r="I280" s="154">
        <v>4</v>
      </c>
      <c r="J280" s="11">
        <v>1.7872859999999999</v>
      </c>
      <c r="K280" s="11">
        <v>1.88</v>
      </c>
      <c r="L280" s="15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8</v>
      </c>
    </row>
    <row r="281" spans="1:65">
      <c r="A281" s="30"/>
      <c r="B281" s="19">
        <v>1</v>
      </c>
      <c r="C281" s="9">
        <v>3</v>
      </c>
      <c r="D281" s="11">
        <v>1.7</v>
      </c>
      <c r="E281" s="11">
        <v>1.65</v>
      </c>
      <c r="F281" s="11">
        <v>1.6</v>
      </c>
      <c r="G281" s="11">
        <v>1.7531639265944756</v>
      </c>
      <c r="H281" s="11">
        <v>1.732</v>
      </c>
      <c r="I281" s="154" t="s">
        <v>108</v>
      </c>
      <c r="J281" s="11">
        <v>1.7887264999999999</v>
      </c>
      <c r="K281" s="11">
        <v>1.83</v>
      </c>
      <c r="L281" s="15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16</v>
      </c>
    </row>
    <row r="282" spans="1:65">
      <c r="A282" s="30"/>
      <c r="B282" s="19">
        <v>1</v>
      </c>
      <c r="C282" s="9">
        <v>4</v>
      </c>
      <c r="D282" s="11">
        <v>1.8</v>
      </c>
      <c r="E282" s="11">
        <v>1.55</v>
      </c>
      <c r="F282" s="11">
        <v>1.8</v>
      </c>
      <c r="G282" s="11">
        <v>1.8018068106396503</v>
      </c>
      <c r="H282" s="11">
        <v>1.746</v>
      </c>
      <c r="I282" s="154">
        <v>4</v>
      </c>
      <c r="J282" s="11">
        <v>1.7323629999999999</v>
      </c>
      <c r="K282" s="11">
        <v>1.78</v>
      </c>
      <c r="L282" s="15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1.7520578695061049</v>
      </c>
    </row>
    <row r="283" spans="1:65">
      <c r="A283" s="30"/>
      <c r="B283" s="19">
        <v>1</v>
      </c>
      <c r="C283" s="9">
        <v>5</v>
      </c>
      <c r="D283" s="11">
        <v>1.9</v>
      </c>
      <c r="E283" s="11">
        <v>1.62</v>
      </c>
      <c r="F283" s="11">
        <v>1.8</v>
      </c>
      <c r="G283" s="11">
        <v>1.6698798045630485</v>
      </c>
      <c r="H283" s="11">
        <v>1.742</v>
      </c>
      <c r="I283" s="154">
        <v>2</v>
      </c>
      <c r="J283" s="153">
        <v>1.6180209999999999</v>
      </c>
      <c r="K283" s="11">
        <v>1.84</v>
      </c>
      <c r="L283" s="15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131</v>
      </c>
    </row>
    <row r="284" spans="1:65">
      <c r="A284" s="30"/>
      <c r="B284" s="19">
        <v>1</v>
      </c>
      <c r="C284" s="9">
        <v>6</v>
      </c>
      <c r="D284" s="11">
        <v>1.9</v>
      </c>
      <c r="E284" s="11">
        <v>1.63</v>
      </c>
      <c r="F284" s="11">
        <v>1.9</v>
      </c>
      <c r="G284" s="11">
        <v>1.6834229939298251</v>
      </c>
      <c r="H284" s="11">
        <v>1.724</v>
      </c>
      <c r="I284" s="154">
        <v>3</v>
      </c>
      <c r="J284" s="11">
        <v>1.796805</v>
      </c>
      <c r="K284" s="11">
        <v>1.76</v>
      </c>
      <c r="L284" s="15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20" t="s">
        <v>237</v>
      </c>
      <c r="C285" s="12"/>
      <c r="D285" s="23">
        <v>1.8333333333333333</v>
      </c>
      <c r="E285" s="23">
        <v>1.6150000000000002</v>
      </c>
      <c r="F285" s="23">
        <v>1.7666666666666666</v>
      </c>
      <c r="G285" s="23">
        <v>1.7206715532093997</v>
      </c>
      <c r="H285" s="23">
        <v>1.737166666666667</v>
      </c>
      <c r="I285" s="23">
        <v>3.25</v>
      </c>
      <c r="J285" s="23">
        <v>1.7612536666666667</v>
      </c>
      <c r="K285" s="23">
        <v>1.8016666666666667</v>
      </c>
      <c r="L285" s="15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238</v>
      </c>
      <c r="C286" s="29"/>
      <c r="D286" s="11">
        <v>1.85</v>
      </c>
      <c r="E286" s="11">
        <v>1.625</v>
      </c>
      <c r="F286" s="11">
        <v>1.8</v>
      </c>
      <c r="G286" s="11">
        <v>1.7182934602621502</v>
      </c>
      <c r="H286" s="11">
        <v>1.738</v>
      </c>
      <c r="I286" s="11">
        <v>3.5</v>
      </c>
      <c r="J286" s="11">
        <v>1.78800625</v>
      </c>
      <c r="K286" s="11">
        <v>1.8050000000000002</v>
      </c>
      <c r="L286" s="15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239</v>
      </c>
      <c r="C287" s="29"/>
      <c r="D287" s="24">
        <v>0.12110601416389967</v>
      </c>
      <c r="E287" s="24">
        <v>5.0892042599997835E-2</v>
      </c>
      <c r="F287" s="24">
        <v>0.10327955589886442</v>
      </c>
      <c r="G287" s="24">
        <v>9.2582432699604131E-2</v>
      </c>
      <c r="H287" s="24">
        <v>8.635199283552589E-3</v>
      </c>
      <c r="I287" s="24">
        <v>0.9574271077563381</v>
      </c>
      <c r="J287" s="24">
        <v>7.8672361694350212E-2</v>
      </c>
      <c r="K287" s="24">
        <v>5.879342366852492E-2</v>
      </c>
      <c r="L287" s="223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  <c r="AA287" s="224"/>
      <c r="AB287" s="224"/>
      <c r="AC287" s="224"/>
      <c r="AD287" s="224"/>
      <c r="AE287" s="224"/>
      <c r="AF287" s="224"/>
      <c r="AG287" s="224"/>
      <c r="AH287" s="224"/>
      <c r="AI287" s="224"/>
      <c r="AJ287" s="224"/>
      <c r="AK287" s="224"/>
      <c r="AL287" s="224"/>
      <c r="AM287" s="224"/>
      <c r="AN287" s="224"/>
      <c r="AO287" s="224"/>
      <c r="AP287" s="224"/>
      <c r="AQ287" s="224"/>
      <c r="AR287" s="224"/>
      <c r="AS287" s="224"/>
      <c r="AT287" s="224"/>
      <c r="AU287" s="224"/>
      <c r="AV287" s="224"/>
      <c r="AW287" s="224"/>
      <c r="AX287" s="224"/>
      <c r="AY287" s="224"/>
      <c r="AZ287" s="224"/>
      <c r="BA287" s="224"/>
      <c r="BB287" s="224"/>
      <c r="BC287" s="224"/>
      <c r="BD287" s="224"/>
      <c r="BE287" s="224"/>
      <c r="BF287" s="224"/>
      <c r="BG287" s="224"/>
      <c r="BH287" s="224"/>
      <c r="BI287" s="224"/>
      <c r="BJ287" s="224"/>
      <c r="BK287" s="224"/>
      <c r="BL287" s="224"/>
      <c r="BM287" s="56"/>
    </row>
    <row r="288" spans="1:65">
      <c r="A288" s="30"/>
      <c r="B288" s="3" t="s">
        <v>87</v>
      </c>
      <c r="C288" s="29"/>
      <c r="D288" s="13">
        <v>6.6057825907581635E-2</v>
      </c>
      <c r="E288" s="13">
        <v>3.1512100681113209E-2</v>
      </c>
      <c r="F288" s="13">
        <v>5.8460125980489296E-2</v>
      </c>
      <c r="G288" s="13">
        <v>5.3805987858007658E-2</v>
      </c>
      <c r="H288" s="13">
        <v>4.9708525090008176E-3</v>
      </c>
      <c r="I288" s="13">
        <v>0.29459295623271942</v>
      </c>
      <c r="J288" s="13">
        <v>4.4668387741809409E-2</v>
      </c>
      <c r="K288" s="13">
        <v>3.2632797595851019E-2</v>
      </c>
      <c r="L288" s="15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240</v>
      </c>
      <c r="C289" s="29"/>
      <c r="D289" s="13">
        <v>4.638857268461094E-2</v>
      </c>
      <c r="E289" s="13">
        <v>-7.8226793698738084E-2</v>
      </c>
      <c r="F289" s="13">
        <v>8.3380791324432213E-3</v>
      </c>
      <c r="G289" s="13">
        <v>-1.7913972388111099E-2</v>
      </c>
      <c r="H289" s="13">
        <v>-8.4992642643907379E-3</v>
      </c>
      <c r="I289" s="13">
        <v>0.85496156066817397</v>
      </c>
      <c r="J289" s="13">
        <v>5.2485693084749485E-3</v>
      </c>
      <c r="K289" s="13">
        <v>2.831458824733124E-2</v>
      </c>
      <c r="L289" s="15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46" t="s">
        <v>241</v>
      </c>
      <c r="C290" s="47"/>
      <c r="D290" s="45">
        <v>1.1599999999999999</v>
      </c>
      <c r="E290" s="45">
        <v>2.48</v>
      </c>
      <c r="F290" s="45">
        <v>0.05</v>
      </c>
      <c r="G290" s="45">
        <v>0.72</v>
      </c>
      <c r="H290" s="45">
        <v>0.45</v>
      </c>
      <c r="I290" s="45">
        <v>12.26</v>
      </c>
      <c r="J290" s="45">
        <v>0.05</v>
      </c>
      <c r="K290" s="45">
        <v>0.63</v>
      </c>
      <c r="L290" s="15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1"/>
      <c r="C291" s="20"/>
      <c r="D291" s="20"/>
      <c r="E291" s="20"/>
      <c r="F291" s="20"/>
      <c r="G291" s="20"/>
      <c r="H291" s="20"/>
      <c r="I291" s="20"/>
      <c r="J291" s="20"/>
      <c r="K291" s="20"/>
      <c r="BM291" s="55"/>
    </row>
    <row r="292" spans="1:65" ht="15">
      <c r="B292" s="8" t="s">
        <v>624</v>
      </c>
      <c r="BM292" s="28" t="s">
        <v>67</v>
      </c>
    </row>
    <row r="293" spans="1:65" ht="15">
      <c r="A293" s="25" t="s">
        <v>39</v>
      </c>
      <c r="B293" s="18" t="s">
        <v>114</v>
      </c>
      <c r="C293" s="15" t="s">
        <v>115</v>
      </c>
      <c r="D293" s="16" t="s">
        <v>233</v>
      </c>
      <c r="E293" s="17" t="s">
        <v>233</v>
      </c>
      <c r="F293" s="17" t="s">
        <v>233</v>
      </c>
      <c r="G293" s="17" t="s">
        <v>233</v>
      </c>
      <c r="H293" s="17" t="s">
        <v>233</v>
      </c>
      <c r="I293" s="17" t="s">
        <v>233</v>
      </c>
      <c r="J293" s="17" t="s">
        <v>233</v>
      </c>
      <c r="K293" s="15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1</v>
      </c>
    </row>
    <row r="294" spans="1:65">
      <c r="A294" s="30"/>
      <c r="B294" s="19" t="s">
        <v>234</v>
      </c>
      <c r="C294" s="9" t="s">
        <v>234</v>
      </c>
      <c r="D294" s="155" t="s">
        <v>245</v>
      </c>
      <c r="E294" s="157" t="s">
        <v>252</v>
      </c>
      <c r="F294" s="157" t="s">
        <v>253</v>
      </c>
      <c r="G294" s="157" t="s">
        <v>256</v>
      </c>
      <c r="H294" s="157" t="s">
        <v>262</v>
      </c>
      <c r="I294" s="157" t="s">
        <v>263</v>
      </c>
      <c r="J294" s="157" t="s">
        <v>266</v>
      </c>
      <c r="K294" s="15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 t="s">
        <v>3</v>
      </c>
    </row>
    <row r="295" spans="1:65">
      <c r="A295" s="30"/>
      <c r="B295" s="19"/>
      <c r="C295" s="9"/>
      <c r="D295" s="10" t="s">
        <v>334</v>
      </c>
      <c r="E295" s="11" t="s">
        <v>334</v>
      </c>
      <c r="F295" s="11" t="s">
        <v>103</v>
      </c>
      <c r="G295" s="11" t="s">
        <v>334</v>
      </c>
      <c r="H295" s="11" t="s">
        <v>100</v>
      </c>
      <c r="I295" s="11" t="s">
        <v>103</v>
      </c>
      <c r="J295" s="11" t="s">
        <v>103</v>
      </c>
      <c r="K295" s="15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2</v>
      </c>
    </row>
    <row r="296" spans="1:65">
      <c r="A296" s="30"/>
      <c r="B296" s="19"/>
      <c r="C296" s="9"/>
      <c r="D296" s="26"/>
      <c r="E296" s="26"/>
      <c r="F296" s="26"/>
      <c r="G296" s="26"/>
      <c r="H296" s="26"/>
      <c r="I296" s="26"/>
      <c r="J296" s="26"/>
      <c r="K296" s="15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8">
        <v>1</v>
      </c>
      <c r="C297" s="14">
        <v>1</v>
      </c>
      <c r="D297" s="22">
        <v>2.4</v>
      </c>
      <c r="E297" s="22">
        <v>1.42</v>
      </c>
      <c r="F297" s="22">
        <v>1.5</v>
      </c>
      <c r="G297" s="22">
        <v>1.981275629794325</v>
      </c>
      <c r="H297" s="22">
        <v>1.7290000000000001</v>
      </c>
      <c r="I297" s="151" t="s">
        <v>108</v>
      </c>
      <c r="J297" s="22">
        <v>1.48</v>
      </c>
      <c r="K297" s="15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>
        <v>1</v>
      </c>
      <c r="C298" s="9">
        <v>2</v>
      </c>
      <c r="D298" s="11">
        <v>2.5</v>
      </c>
      <c r="E298" s="11">
        <v>1.34</v>
      </c>
      <c r="F298" s="11">
        <v>1.5</v>
      </c>
      <c r="G298" s="153">
        <v>1.8680239879838583</v>
      </c>
      <c r="H298" s="11">
        <v>1.734</v>
      </c>
      <c r="I298" s="154" t="s">
        <v>108</v>
      </c>
      <c r="J298" s="11">
        <v>1.51</v>
      </c>
      <c r="K298" s="15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9</v>
      </c>
    </row>
    <row r="299" spans="1:65">
      <c r="A299" s="30"/>
      <c r="B299" s="19">
        <v>1</v>
      </c>
      <c r="C299" s="9">
        <v>3</v>
      </c>
      <c r="D299" s="11">
        <v>2.2999999999999998</v>
      </c>
      <c r="E299" s="11">
        <v>1.43</v>
      </c>
      <c r="F299" s="11">
        <v>1.5</v>
      </c>
      <c r="G299" s="11">
        <v>1.9691023258103253</v>
      </c>
      <c r="H299" s="11">
        <v>1.7230000000000001</v>
      </c>
      <c r="I299" s="11">
        <v>2</v>
      </c>
      <c r="J299" s="11">
        <v>1.55</v>
      </c>
      <c r="K299" s="15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16</v>
      </c>
    </row>
    <row r="300" spans="1:65">
      <c r="A300" s="30"/>
      <c r="B300" s="19">
        <v>1</v>
      </c>
      <c r="C300" s="9">
        <v>4</v>
      </c>
      <c r="D300" s="11">
        <v>2.5</v>
      </c>
      <c r="E300" s="11">
        <v>1.35</v>
      </c>
      <c r="F300" s="11">
        <v>1.5</v>
      </c>
      <c r="G300" s="11">
        <v>1.9791883239686086</v>
      </c>
      <c r="H300" s="11">
        <v>1.69</v>
      </c>
      <c r="I300" s="11">
        <v>3</v>
      </c>
      <c r="J300" s="11">
        <v>1.42</v>
      </c>
      <c r="K300" s="15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1.8372824325790458</v>
      </c>
    </row>
    <row r="301" spans="1:65">
      <c r="A301" s="30"/>
      <c r="B301" s="19">
        <v>1</v>
      </c>
      <c r="C301" s="9">
        <v>5</v>
      </c>
      <c r="D301" s="11">
        <v>2.6</v>
      </c>
      <c r="E301" s="11">
        <v>1.37</v>
      </c>
      <c r="F301" s="11">
        <v>1.5</v>
      </c>
      <c r="G301" s="11">
        <v>2.0634022591032748</v>
      </c>
      <c r="H301" s="11">
        <v>1.718</v>
      </c>
      <c r="I301" s="11">
        <v>2</v>
      </c>
      <c r="J301" s="11">
        <v>1.53</v>
      </c>
      <c r="K301" s="15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132</v>
      </c>
    </row>
    <row r="302" spans="1:65">
      <c r="A302" s="30"/>
      <c r="B302" s="19">
        <v>1</v>
      </c>
      <c r="C302" s="9">
        <v>6</v>
      </c>
      <c r="D302" s="11">
        <v>2.5</v>
      </c>
      <c r="E302" s="11">
        <v>1.42</v>
      </c>
      <c r="F302" s="11">
        <v>1.3</v>
      </c>
      <c r="G302" s="11">
        <v>1.9952499349233999</v>
      </c>
      <c r="H302" s="11">
        <v>1.746</v>
      </c>
      <c r="I302" s="154" t="s">
        <v>108</v>
      </c>
      <c r="J302" s="11">
        <v>1.42</v>
      </c>
      <c r="K302" s="15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20" t="s">
        <v>237</v>
      </c>
      <c r="C303" s="12"/>
      <c r="D303" s="23">
        <v>2.4666666666666663</v>
      </c>
      <c r="E303" s="23">
        <v>1.388333333333333</v>
      </c>
      <c r="F303" s="23">
        <v>1.4666666666666668</v>
      </c>
      <c r="G303" s="23">
        <v>1.9760404102639655</v>
      </c>
      <c r="H303" s="23">
        <v>1.7233333333333334</v>
      </c>
      <c r="I303" s="23">
        <v>2.3333333333333335</v>
      </c>
      <c r="J303" s="23">
        <v>1.4850000000000001</v>
      </c>
      <c r="K303" s="15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238</v>
      </c>
      <c r="C304" s="29"/>
      <c r="D304" s="11">
        <v>2.5</v>
      </c>
      <c r="E304" s="11">
        <v>1.395</v>
      </c>
      <c r="F304" s="11">
        <v>1.5</v>
      </c>
      <c r="G304" s="11">
        <v>1.9802319768814667</v>
      </c>
      <c r="H304" s="11">
        <v>1.726</v>
      </c>
      <c r="I304" s="11">
        <v>2</v>
      </c>
      <c r="J304" s="11">
        <v>1.4950000000000001</v>
      </c>
      <c r="K304" s="15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239</v>
      </c>
      <c r="C305" s="29"/>
      <c r="D305" s="24">
        <v>0.10327955589886455</v>
      </c>
      <c r="E305" s="24">
        <v>3.9707262140150891E-2</v>
      </c>
      <c r="F305" s="24">
        <v>8.1649658092772581E-2</v>
      </c>
      <c r="G305" s="24">
        <v>6.2855548446524551E-2</v>
      </c>
      <c r="H305" s="24">
        <v>1.8970151993768197E-2</v>
      </c>
      <c r="I305" s="24">
        <v>0.57735026918962629</v>
      </c>
      <c r="J305" s="24">
        <v>5.5407580708780324E-2</v>
      </c>
      <c r="K305" s="15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87</v>
      </c>
      <c r="C306" s="29"/>
      <c r="D306" s="13">
        <v>4.1870090229269415E-2</v>
      </c>
      <c r="E306" s="13">
        <v>2.8600669008512054E-2</v>
      </c>
      <c r="F306" s="13">
        <v>5.567022142689039E-2</v>
      </c>
      <c r="G306" s="13">
        <v>3.1808837572369339E-2</v>
      </c>
      <c r="H306" s="13">
        <v>1.1007825141451565E-2</v>
      </c>
      <c r="I306" s="13">
        <v>0.24743582965269698</v>
      </c>
      <c r="J306" s="13">
        <v>3.7311502160794825E-2</v>
      </c>
      <c r="K306" s="15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240</v>
      </c>
      <c r="C307" s="29"/>
      <c r="D307" s="13">
        <v>0.34256259295101188</v>
      </c>
      <c r="E307" s="13">
        <v>-0.24435497302149134</v>
      </c>
      <c r="F307" s="13">
        <v>-0.20171953932642517</v>
      </c>
      <c r="G307" s="13">
        <v>7.5523487964853198E-2</v>
      </c>
      <c r="H307" s="13">
        <v>-6.2020458708549664E-2</v>
      </c>
      <c r="I307" s="13">
        <v>0.26999164198068715</v>
      </c>
      <c r="J307" s="13">
        <v>-0.19174103356800554</v>
      </c>
      <c r="K307" s="15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46" t="s">
        <v>241</v>
      </c>
      <c r="C308" s="47"/>
      <c r="D308" s="45">
        <v>2.7</v>
      </c>
      <c r="E308" s="45">
        <v>0.94</v>
      </c>
      <c r="F308" s="45">
        <v>0.67</v>
      </c>
      <c r="G308" s="45">
        <v>1.04</v>
      </c>
      <c r="H308" s="45">
        <v>0.19</v>
      </c>
      <c r="I308" s="45">
        <v>0</v>
      </c>
      <c r="J308" s="45">
        <v>0.61</v>
      </c>
      <c r="K308" s="15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1"/>
      <c r="C309" s="20"/>
      <c r="D309" s="20"/>
      <c r="E309" s="20"/>
      <c r="F309" s="20"/>
      <c r="G309" s="20"/>
      <c r="H309" s="20"/>
      <c r="I309" s="20"/>
      <c r="J309" s="20"/>
      <c r="BM309" s="55"/>
    </row>
    <row r="310" spans="1:65" ht="15">
      <c r="B310" s="8" t="s">
        <v>625</v>
      </c>
      <c r="BM310" s="28" t="s">
        <v>67</v>
      </c>
    </row>
    <row r="311" spans="1:65" ht="15">
      <c r="A311" s="25" t="s">
        <v>52</v>
      </c>
      <c r="B311" s="18" t="s">
        <v>114</v>
      </c>
      <c r="C311" s="15" t="s">
        <v>115</v>
      </c>
      <c r="D311" s="16" t="s">
        <v>233</v>
      </c>
      <c r="E311" s="17" t="s">
        <v>233</v>
      </c>
      <c r="F311" s="17" t="s">
        <v>233</v>
      </c>
      <c r="G311" s="17" t="s">
        <v>233</v>
      </c>
      <c r="H311" s="17" t="s">
        <v>233</v>
      </c>
      <c r="I311" s="17" t="s">
        <v>233</v>
      </c>
      <c r="J311" s="17" t="s">
        <v>233</v>
      </c>
      <c r="K311" s="17" t="s">
        <v>233</v>
      </c>
      <c r="L311" s="17" t="s">
        <v>233</v>
      </c>
      <c r="M311" s="17" t="s">
        <v>233</v>
      </c>
      <c r="N311" s="17" t="s">
        <v>233</v>
      </c>
      <c r="O311" s="17" t="s">
        <v>233</v>
      </c>
      <c r="P311" s="17" t="s">
        <v>233</v>
      </c>
      <c r="Q311" s="17" t="s">
        <v>233</v>
      </c>
      <c r="R311" s="17" t="s">
        <v>233</v>
      </c>
      <c r="S311" s="17" t="s">
        <v>233</v>
      </c>
      <c r="T311" s="17" t="s">
        <v>233</v>
      </c>
      <c r="U311" s="17" t="s">
        <v>233</v>
      </c>
      <c r="V311" s="17" t="s">
        <v>233</v>
      </c>
      <c r="W311" s="17" t="s">
        <v>233</v>
      </c>
      <c r="X311" s="17" t="s">
        <v>233</v>
      </c>
      <c r="Y311" s="17" t="s">
        <v>233</v>
      </c>
      <c r="Z311" s="17" t="s">
        <v>233</v>
      </c>
      <c r="AA311" s="158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1</v>
      </c>
    </row>
    <row r="312" spans="1:65">
      <c r="A312" s="30"/>
      <c r="B312" s="19" t="s">
        <v>234</v>
      </c>
      <c r="C312" s="9" t="s">
        <v>234</v>
      </c>
      <c r="D312" s="155" t="s">
        <v>244</v>
      </c>
      <c r="E312" s="157" t="s">
        <v>245</v>
      </c>
      <c r="F312" s="157" t="s">
        <v>246</v>
      </c>
      <c r="G312" s="157" t="s">
        <v>247</v>
      </c>
      <c r="H312" s="157" t="s">
        <v>248</v>
      </c>
      <c r="I312" s="157" t="s">
        <v>249</v>
      </c>
      <c r="J312" s="157" t="s">
        <v>250</v>
      </c>
      <c r="K312" s="157" t="s">
        <v>251</v>
      </c>
      <c r="L312" s="157" t="s">
        <v>252</v>
      </c>
      <c r="M312" s="157" t="s">
        <v>253</v>
      </c>
      <c r="N312" s="157" t="s">
        <v>254</v>
      </c>
      <c r="O312" s="157" t="s">
        <v>255</v>
      </c>
      <c r="P312" s="157" t="s">
        <v>256</v>
      </c>
      <c r="Q312" s="157" t="s">
        <v>258</v>
      </c>
      <c r="R312" s="157" t="s">
        <v>259</v>
      </c>
      <c r="S312" s="157" t="s">
        <v>260</v>
      </c>
      <c r="T312" s="157" t="s">
        <v>263</v>
      </c>
      <c r="U312" s="157" t="s">
        <v>265</v>
      </c>
      <c r="V312" s="157" t="s">
        <v>266</v>
      </c>
      <c r="W312" s="157" t="s">
        <v>268</v>
      </c>
      <c r="X312" s="157" t="s">
        <v>269</v>
      </c>
      <c r="Y312" s="157" t="s">
        <v>270</v>
      </c>
      <c r="Z312" s="157" t="s">
        <v>235</v>
      </c>
      <c r="AA312" s="158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 t="s">
        <v>1</v>
      </c>
    </row>
    <row r="313" spans="1:65">
      <c r="A313" s="30"/>
      <c r="B313" s="19"/>
      <c r="C313" s="9"/>
      <c r="D313" s="10" t="s">
        <v>334</v>
      </c>
      <c r="E313" s="11" t="s">
        <v>334</v>
      </c>
      <c r="F313" s="11" t="s">
        <v>104</v>
      </c>
      <c r="G313" s="11" t="s">
        <v>104</v>
      </c>
      <c r="H313" s="11" t="s">
        <v>104</v>
      </c>
      <c r="I313" s="11" t="s">
        <v>104</v>
      </c>
      <c r="J313" s="11" t="s">
        <v>104</v>
      </c>
      <c r="K313" s="11" t="s">
        <v>104</v>
      </c>
      <c r="L313" s="11" t="s">
        <v>334</v>
      </c>
      <c r="M313" s="11" t="s">
        <v>104</v>
      </c>
      <c r="N313" s="11" t="s">
        <v>104</v>
      </c>
      <c r="O313" s="11" t="s">
        <v>104</v>
      </c>
      <c r="P313" s="11" t="s">
        <v>334</v>
      </c>
      <c r="Q313" s="11" t="s">
        <v>104</v>
      </c>
      <c r="R313" s="11" t="s">
        <v>104</v>
      </c>
      <c r="S313" s="11" t="s">
        <v>334</v>
      </c>
      <c r="T313" s="11" t="s">
        <v>103</v>
      </c>
      <c r="U313" s="11" t="s">
        <v>104</v>
      </c>
      <c r="V313" s="11" t="s">
        <v>104</v>
      </c>
      <c r="W313" s="11" t="s">
        <v>104</v>
      </c>
      <c r="X313" s="11" t="s">
        <v>104</v>
      </c>
      <c r="Y313" s="11" t="s">
        <v>104</v>
      </c>
      <c r="Z313" s="11" t="s">
        <v>334</v>
      </c>
      <c r="AA313" s="158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2</v>
      </c>
    </row>
    <row r="314" spans="1:65">
      <c r="A314" s="30"/>
      <c r="B314" s="19"/>
      <c r="C314" s="9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158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3</v>
      </c>
    </row>
    <row r="315" spans="1:65">
      <c r="A315" s="30"/>
      <c r="B315" s="18">
        <v>1</v>
      </c>
      <c r="C315" s="14">
        <v>1</v>
      </c>
      <c r="D315" s="22">
        <v>5.77</v>
      </c>
      <c r="E315" s="22">
        <v>5.72</v>
      </c>
      <c r="F315" s="151">
        <v>5.03</v>
      </c>
      <c r="G315" s="22">
        <v>5.5819999999999999</v>
      </c>
      <c r="H315" s="22">
        <v>5.4980000000000002</v>
      </c>
      <c r="I315" s="22">
        <v>5.8120000000000003</v>
      </c>
      <c r="J315" s="22">
        <v>5.6310000000000002</v>
      </c>
      <c r="K315" s="22">
        <v>5.6870000000000003</v>
      </c>
      <c r="L315" s="151">
        <v>6.16</v>
      </c>
      <c r="M315" s="22">
        <v>5.71</v>
      </c>
      <c r="N315" s="22">
        <v>5.66</v>
      </c>
      <c r="O315" s="22">
        <v>5.45</v>
      </c>
      <c r="P315" s="22">
        <v>5.5808020233486149</v>
      </c>
      <c r="Q315" s="22">
        <v>5.9710800053882664</v>
      </c>
      <c r="R315" s="22">
        <v>5.66</v>
      </c>
      <c r="S315" s="22">
        <v>5.67</v>
      </c>
      <c r="T315" s="151">
        <v>6.3889000000000005</v>
      </c>
      <c r="U315" s="22">
        <v>6.0149800000000004</v>
      </c>
      <c r="V315" s="22">
        <v>5.61</v>
      </c>
      <c r="W315" s="22">
        <v>5.79</v>
      </c>
      <c r="X315" s="22">
        <v>5.6</v>
      </c>
      <c r="Y315" s="22">
        <v>5.91</v>
      </c>
      <c r="Z315" s="22">
        <v>6.03</v>
      </c>
      <c r="AA315" s="158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>
        <v>1</v>
      </c>
      <c r="C316" s="9">
        <v>2</v>
      </c>
      <c r="D316" s="11">
        <v>5.8</v>
      </c>
      <c r="E316" s="11">
        <v>5.77</v>
      </c>
      <c r="F316" s="154">
        <v>4.9800000000000004</v>
      </c>
      <c r="G316" s="11">
        <v>5.61</v>
      </c>
      <c r="H316" s="11">
        <v>5.6379999999999999</v>
      </c>
      <c r="I316" s="11">
        <v>5.6310000000000002</v>
      </c>
      <c r="J316" s="11">
        <v>5.84</v>
      </c>
      <c r="K316" s="11">
        <v>5.5679999999999996</v>
      </c>
      <c r="L316" s="154">
        <v>6.16</v>
      </c>
      <c r="M316" s="11">
        <v>5.7</v>
      </c>
      <c r="N316" s="11">
        <v>5.64</v>
      </c>
      <c r="O316" s="11">
        <v>5.55</v>
      </c>
      <c r="P316" s="11">
        <v>5.6732556812372072</v>
      </c>
      <c r="Q316" s="11">
        <v>6.1252527839627717</v>
      </c>
      <c r="R316" s="11">
        <v>5.71</v>
      </c>
      <c r="S316" s="11">
        <v>5.71</v>
      </c>
      <c r="T316" s="153">
        <v>5.7263000000000002</v>
      </c>
      <c r="U316" s="11">
        <v>6.0186300000000008</v>
      </c>
      <c r="V316" s="11">
        <v>5.64</v>
      </c>
      <c r="W316" s="11">
        <v>5.94</v>
      </c>
      <c r="X316" s="11">
        <v>5.56</v>
      </c>
      <c r="Y316" s="11">
        <v>5.88</v>
      </c>
      <c r="Z316" s="11">
        <v>5.99</v>
      </c>
      <c r="AA316" s="158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26</v>
      </c>
    </row>
    <row r="317" spans="1:65">
      <c r="A317" s="30"/>
      <c r="B317" s="19">
        <v>1</v>
      </c>
      <c r="C317" s="9">
        <v>3</v>
      </c>
      <c r="D317" s="11">
        <v>5.88</v>
      </c>
      <c r="E317" s="11">
        <v>5.86</v>
      </c>
      <c r="F317" s="154">
        <v>4.8600000000000003</v>
      </c>
      <c r="G317" s="11">
        <v>5.5890000000000004</v>
      </c>
      <c r="H317" s="11">
        <v>5.5119999999999996</v>
      </c>
      <c r="I317" s="11">
        <v>5.77</v>
      </c>
      <c r="J317" s="11">
        <v>5.7</v>
      </c>
      <c r="K317" s="11">
        <v>5.6379999999999999</v>
      </c>
      <c r="L317" s="154">
        <v>6.18</v>
      </c>
      <c r="M317" s="11">
        <v>5.65</v>
      </c>
      <c r="N317" s="11">
        <v>5.64</v>
      </c>
      <c r="O317" s="11">
        <v>5.79</v>
      </c>
      <c r="P317" s="11">
        <v>5.67484699530534</v>
      </c>
      <c r="Q317" s="11">
        <v>5.7438810094399679</v>
      </c>
      <c r="R317" s="11">
        <v>5.61</v>
      </c>
      <c r="S317" s="11">
        <v>5.75</v>
      </c>
      <c r="T317" s="154">
        <v>6.1774999999999993</v>
      </c>
      <c r="U317" s="11">
        <v>6.0831900000000001</v>
      </c>
      <c r="V317" s="11">
        <v>5.66</v>
      </c>
      <c r="W317" s="11">
        <v>5.94</v>
      </c>
      <c r="X317" s="11">
        <v>5.58</v>
      </c>
      <c r="Y317" s="11">
        <v>5.74</v>
      </c>
      <c r="Z317" s="11">
        <v>5.94</v>
      </c>
      <c r="AA317" s="158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16</v>
      </c>
    </row>
    <row r="318" spans="1:65">
      <c r="A318" s="30"/>
      <c r="B318" s="19">
        <v>1</v>
      </c>
      <c r="C318" s="9">
        <v>4</v>
      </c>
      <c r="D318" s="11">
        <v>5.77</v>
      </c>
      <c r="E318" s="11">
        <v>5.7</v>
      </c>
      <c r="F318" s="154">
        <v>4.92</v>
      </c>
      <c r="G318" s="11">
        <v>5.5819999999999999</v>
      </c>
      <c r="H318" s="11">
        <v>5.5609999999999999</v>
      </c>
      <c r="I318" s="11">
        <v>5.7279999999999998</v>
      </c>
      <c r="J318" s="11">
        <v>5.7489999999999997</v>
      </c>
      <c r="K318" s="11">
        <v>5.5469999999999997</v>
      </c>
      <c r="L318" s="154">
        <v>6.23</v>
      </c>
      <c r="M318" s="11">
        <v>5.6</v>
      </c>
      <c r="N318" s="11">
        <v>5.53</v>
      </c>
      <c r="O318" s="153">
        <v>5.18</v>
      </c>
      <c r="P318" s="11">
        <v>5.5489508086252215</v>
      </c>
      <c r="Q318" s="11">
        <v>5.8943999967437772</v>
      </c>
      <c r="R318" s="11">
        <v>5.58</v>
      </c>
      <c r="S318" s="11">
        <v>5.75</v>
      </c>
      <c r="T318" s="154">
        <v>6.1329000000000002</v>
      </c>
      <c r="U318" s="11">
        <v>5.9613699999999996</v>
      </c>
      <c r="V318" s="11">
        <v>5.71</v>
      </c>
      <c r="W318" s="11">
        <v>5.84</v>
      </c>
      <c r="X318" s="11">
        <v>5.62</v>
      </c>
      <c r="Y318" s="11">
        <v>5.77</v>
      </c>
      <c r="Z318" s="11">
        <v>6</v>
      </c>
      <c r="AA318" s="158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5.7303119232836384</v>
      </c>
    </row>
    <row r="319" spans="1:65">
      <c r="A319" s="30"/>
      <c r="B319" s="19">
        <v>1</v>
      </c>
      <c r="C319" s="9">
        <v>5</v>
      </c>
      <c r="D319" s="11">
        <v>5.8</v>
      </c>
      <c r="E319" s="11">
        <v>5.85</v>
      </c>
      <c r="F319" s="154">
        <v>4.9000000000000004</v>
      </c>
      <c r="G319" s="11">
        <v>5.617</v>
      </c>
      <c r="H319" s="11">
        <v>5.5330000000000004</v>
      </c>
      <c r="I319" s="11">
        <v>5.7279999999999998</v>
      </c>
      <c r="J319" s="11">
        <v>5.6379999999999999</v>
      </c>
      <c r="K319" s="11">
        <v>5.694</v>
      </c>
      <c r="L319" s="154">
        <v>6.15</v>
      </c>
      <c r="M319" s="11">
        <v>5.72</v>
      </c>
      <c r="N319" s="11">
        <v>5.53</v>
      </c>
      <c r="O319" s="11">
        <v>5.58</v>
      </c>
      <c r="P319" s="11">
        <v>5.568299844060685</v>
      </c>
      <c r="Q319" s="11">
        <v>6.210751303070821</v>
      </c>
      <c r="R319" s="11">
        <v>5.67</v>
      </c>
      <c r="S319" s="11">
        <v>5.7</v>
      </c>
      <c r="T319" s="154">
        <v>6.1311</v>
      </c>
      <c r="U319" s="11">
        <v>6.0312799999999998</v>
      </c>
      <c r="V319" s="11">
        <v>5.65</v>
      </c>
      <c r="W319" s="11">
        <v>5.68</v>
      </c>
      <c r="X319" s="11">
        <v>5.57</v>
      </c>
      <c r="Y319" s="11">
        <v>6.01</v>
      </c>
      <c r="Z319" s="11">
        <v>6</v>
      </c>
      <c r="AA319" s="158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133</v>
      </c>
    </row>
    <row r="320" spans="1:65">
      <c r="A320" s="30"/>
      <c r="B320" s="19">
        <v>1</v>
      </c>
      <c r="C320" s="9">
        <v>6</v>
      </c>
      <c r="D320" s="11">
        <v>5.88</v>
      </c>
      <c r="E320" s="11">
        <v>5.84</v>
      </c>
      <c r="F320" s="154">
        <v>5.01</v>
      </c>
      <c r="G320" s="11">
        <v>5.5960000000000001</v>
      </c>
      <c r="H320" s="11">
        <v>5.61</v>
      </c>
      <c r="I320" s="153">
        <v>5.4</v>
      </c>
      <c r="J320" s="11">
        <v>5.617</v>
      </c>
      <c r="K320" s="11">
        <v>5.5540000000000003</v>
      </c>
      <c r="L320" s="154">
        <v>6.14</v>
      </c>
      <c r="M320" s="11">
        <v>5.66</v>
      </c>
      <c r="N320" s="11">
        <v>5.51</v>
      </c>
      <c r="O320" s="11">
        <v>5.72</v>
      </c>
      <c r="P320" s="11">
        <v>5.5795402276332213</v>
      </c>
      <c r="Q320" s="11">
        <v>5.8896185890264245</v>
      </c>
      <c r="R320" s="11">
        <v>5.73</v>
      </c>
      <c r="S320" s="153">
        <v>5.52</v>
      </c>
      <c r="T320" s="154">
        <v>6.2530999999999999</v>
      </c>
      <c r="U320" s="11">
        <v>6.0353599999999998</v>
      </c>
      <c r="V320" s="11">
        <v>5.65</v>
      </c>
      <c r="W320" s="11">
        <v>5.91</v>
      </c>
      <c r="X320" s="11">
        <v>5.59</v>
      </c>
      <c r="Y320" s="11">
        <v>5.86</v>
      </c>
      <c r="Z320" s="11">
        <v>6.02</v>
      </c>
      <c r="AA320" s="158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20" t="s">
        <v>237</v>
      </c>
      <c r="C321" s="12"/>
      <c r="D321" s="23">
        <v>5.8166666666666664</v>
      </c>
      <c r="E321" s="23">
        <v>5.7899999999999991</v>
      </c>
      <c r="F321" s="23">
        <v>4.9499999999999993</v>
      </c>
      <c r="G321" s="23">
        <v>5.5960000000000001</v>
      </c>
      <c r="H321" s="23">
        <v>5.5586666666666673</v>
      </c>
      <c r="I321" s="23">
        <v>5.6781666666666668</v>
      </c>
      <c r="J321" s="23">
        <v>5.6958333333333329</v>
      </c>
      <c r="K321" s="23">
        <v>5.6146666666666674</v>
      </c>
      <c r="L321" s="23">
        <v>6.1700000000000008</v>
      </c>
      <c r="M321" s="23">
        <v>5.6733333333333347</v>
      </c>
      <c r="N321" s="23">
        <v>5.5850000000000009</v>
      </c>
      <c r="O321" s="23">
        <v>5.544999999999999</v>
      </c>
      <c r="P321" s="23">
        <v>5.6042825967017151</v>
      </c>
      <c r="Q321" s="23">
        <v>5.9724972812720054</v>
      </c>
      <c r="R321" s="23">
        <v>5.660000000000001</v>
      </c>
      <c r="S321" s="23">
        <v>5.6833333333333327</v>
      </c>
      <c r="T321" s="23">
        <v>6.1349666666666662</v>
      </c>
      <c r="U321" s="23">
        <v>6.0241350000000002</v>
      </c>
      <c r="V321" s="23">
        <v>5.6533333333333333</v>
      </c>
      <c r="W321" s="23">
        <v>5.8500000000000005</v>
      </c>
      <c r="X321" s="23">
        <v>5.5866666666666669</v>
      </c>
      <c r="Y321" s="23">
        <v>5.8616666666666672</v>
      </c>
      <c r="Z321" s="23">
        <v>5.996666666666667</v>
      </c>
      <c r="AA321" s="158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3" t="s">
        <v>238</v>
      </c>
      <c r="C322" s="29"/>
      <c r="D322" s="11">
        <v>5.8</v>
      </c>
      <c r="E322" s="11">
        <v>5.8049999999999997</v>
      </c>
      <c r="F322" s="11">
        <v>4.95</v>
      </c>
      <c r="G322" s="11">
        <v>5.5925000000000002</v>
      </c>
      <c r="H322" s="11">
        <v>5.5470000000000006</v>
      </c>
      <c r="I322" s="11">
        <v>5.7279999999999998</v>
      </c>
      <c r="J322" s="11">
        <v>5.6690000000000005</v>
      </c>
      <c r="K322" s="11">
        <v>5.6029999999999998</v>
      </c>
      <c r="L322" s="11">
        <v>6.16</v>
      </c>
      <c r="M322" s="11">
        <v>5.68</v>
      </c>
      <c r="N322" s="11">
        <v>5.585</v>
      </c>
      <c r="O322" s="11">
        <v>5.5649999999999995</v>
      </c>
      <c r="P322" s="11">
        <v>5.5801711254909181</v>
      </c>
      <c r="Q322" s="11">
        <v>5.9327400010660218</v>
      </c>
      <c r="R322" s="11">
        <v>5.665</v>
      </c>
      <c r="S322" s="11">
        <v>5.7050000000000001</v>
      </c>
      <c r="T322" s="11">
        <v>6.1551999999999998</v>
      </c>
      <c r="U322" s="11">
        <v>6.0249550000000003</v>
      </c>
      <c r="V322" s="11">
        <v>5.65</v>
      </c>
      <c r="W322" s="11">
        <v>5.875</v>
      </c>
      <c r="X322" s="11">
        <v>5.585</v>
      </c>
      <c r="Y322" s="11">
        <v>5.87</v>
      </c>
      <c r="Z322" s="11">
        <v>6</v>
      </c>
      <c r="AA322" s="158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239</v>
      </c>
      <c r="C323" s="29"/>
      <c r="D323" s="24">
        <v>5.0859282994028525E-2</v>
      </c>
      <c r="E323" s="24">
        <v>6.9856996786291939E-2</v>
      </c>
      <c r="F323" s="24">
        <v>6.6932802122725968E-2</v>
      </c>
      <c r="G323" s="24">
        <v>1.4683323874382198E-2</v>
      </c>
      <c r="H323" s="24">
        <v>5.5590166996211381E-2</v>
      </c>
      <c r="I323" s="24">
        <v>0.14893813033157965</v>
      </c>
      <c r="J323" s="24">
        <v>8.6476393696006126E-2</v>
      </c>
      <c r="K323" s="24">
        <v>6.7092970322282508E-2</v>
      </c>
      <c r="L323" s="24">
        <v>3.2249030993194337E-2</v>
      </c>
      <c r="M323" s="24">
        <v>4.5460605656619552E-2</v>
      </c>
      <c r="N323" s="24">
        <v>6.833739825307944E-2</v>
      </c>
      <c r="O323" s="24">
        <v>0.21640240294414481</v>
      </c>
      <c r="P323" s="24">
        <v>5.5238588237048275E-2</v>
      </c>
      <c r="Q323" s="24">
        <v>0.17049028969530824</v>
      </c>
      <c r="R323" s="24">
        <v>5.7271284253105438E-2</v>
      </c>
      <c r="S323" s="24">
        <v>8.5712698398001066E-2</v>
      </c>
      <c r="T323" s="24">
        <v>0.22238451984494484</v>
      </c>
      <c r="U323" s="24">
        <v>3.9288952518488032E-2</v>
      </c>
      <c r="V323" s="24">
        <v>3.2659863237108962E-2</v>
      </c>
      <c r="W323" s="24">
        <v>0.10237187113655806</v>
      </c>
      <c r="X323" s="24">
        <v>2.1602468994692901E-2</v>
      </c>
      <c r="Y323" s="24">
        <v>9.7860444852180498E-2</v>
      </c>
      <c r="Z323" s="24">
        <v>3.1411250638372495E-2</v>
      </c>
      <c r="AA323" s="223"/>
      <c r="AB323" s="224"/>
      <c r="AC323" s="224"/>
      <c r="AD323" s="224"/>
      <c r="AE323" s="224"/>
      <c r="AF323" s="224"/>
      <c r="AG323" s="224"/>
      <c r="AH323" s="224"/>
      <c r="AI323" s="224"/>
      <c r="AJ323" s="224"/>
      <c r="AK323" s="224"/>
      <c r="AL323" s="224"/>
      <c r="AM323" s="224"/>
      <c r="AN323" s="224"/>
      <c r="AO323" s="224"/>
      <c r="AP323" s="224"/>
      <c r="AQ323" s="224"/>
      <c r="AR323" s="224"/>
      <c r="AS323" s="224"/>
      <c r="AT323" s="224"/>
      <c r="AU323" s="224"/>
      <c r="AV323" s="224"/>
      <c r="AW323" s="224"/>
      <c r="AX323" s="224"/>
      <c r="AY323" s="224"/>
      <c r="AZ323" s="224"/>
      <c r="BA323" s="224"/>
      <c r="BB323" s="224"/>
      <c r="BC323" s="224"/>
      <c r="BD323" s="224"/>
      <c r="BE323" s="224"/>
      <c r="BF323" s="224"/>
      <c r="BG323" s="224"/>
      <c r="BH323" s="224"/>
      <c r="BI323" s="224"/>
      <c r="BJ323" s="224"/>
      <c r="BK323" s="224"/>
      <c r="BL323" s="224"/>
      <c r="BM323" s="56"/>
    </row>
    <row r="324" spans="1:65">
      <c r="A324" s="30"/>
      <c r="B324" s="3" t="s">
        <v>87</v>
      </c>
      <c r="C324" s="29"/>
      <c r="D324" s="13">
        <v>8.7437162740450197E-3</v>
      </c>
      <c r="E324" s="13">
        <v>1.2065111707477021E-2</v>
      </c>
      <c r="F324" s="13">
        <v>1.3521778206611308E-2</v>
      </c>
      <c r="G324" s="13">
        <v>2.623896332091172E-3</v>
      </c>
      <c r="H324" s="13">
        <v>1.0000629706682305E-2</v>
      </c>
      <c r="I324" s="13">
        <v>2.6229968064500803E-2</v>
      </c>
      <c r="J324" s="13">
        <v>1.5182395381888421E-2</v>
      </c>
      <c r="K324" s="13">
        <v>1.1949591009667982E-2</v>
      </c>
      <c r="L324" s="13">
        <v>5.2267473246668285E-3</v>
      </c>
      <c r="M324" s="13">
        <v>8.0130327244335268E-3</v>
      </c>
      <c r="N324" s="13">
        <v>1.2235881513532575E-2</v>
      </c>
      <c r="O324" s="13">
        <v>3.9026583037717735E-2</v>
      </c>
      <c r="P324" s="13">
        <v>9.8564958643516318E-3</v>
      </c>
      <c r="Q324" s="13">
        <v>2.8545896576615555E-2</v>
      </c>
      <c r="R324" s="13">
        <v>1.0118601458145835E-2</v>
      </c>
      <c r="S324" s="13">
        <v>1.5081413207859428E-2</v>
      </c>
      <c r="T324" s="13">
        <v>3.6248692442492736E-2</v>
      </c>
      <c r="U324" s="13">
        <v>6.5219243125341697E-3</v>
      </c>
      <c r="V324" s="13">
        <v>5.7770984499603117E-3</v>
      </c>
      <c r="W324" s="13">
        <v>1.7499465151548384E-2</v>
      </c>
      <c r="X324" s="13">
        <v>3.8667903928447911E-3</v>
      </c>
      <c r="Y324" s="13">
        <v>1.6694986326786548E-2</v>
      </c>
      <c r="Z324" s="13">
        <v>5.2381185055651739E-3</v>
      </c>
      <c r="AA324" s="158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240</v>
      </c>
      <c r="C325" s="29"/>
      <c r="D325" s="13">
        <v>1.5069815489825E-2</v>
      </c>
      <c r="E325" s="13">
        <v>1.0416200289871336E-2</v>
      </c>
      <c r="F325" s="13">
        <v>-0.13617267850865911</v>
      </c>
      <c r="G325" s="13">
        <v>-2.3438850289788982E-2</v>
      </c>
      <c r="H325" s="13">
        <v>-2.9953911569723601E-2</v>
      </c>
      <c r="I325" s="13">
        <v>-9.0998984549327533E-3</v>
      </c>
      <c r="J325" s="13">
        <v>-6.0168783849637864E-3</v>
      </c>
      <c r="K325" s="13">
        <v>-2.0181319649821616E-2</v>
      </c>
      <c r="L325" s="13">
        <v>7.6730216889207004E-2</v>
      </c>
      <c r="M325" s="13">
        <v>-9.9433662099240872E-3</v>
      </c>
      <c r="N325" s="13">
        <v>-2.5358466559769699E-2</v>
      </c>
      <c r="O325" s="13">
        <v>-3.2338889359699974E-2</v>
      </c>
      <c r="P325" s="13">
        <v>-2.199344961830707E-2</v>
      </c>
      <c r="Q325" s="13">
        <v>4.2263904867780422E-2</v>
      </c>
      <c r="R325" s="13">
        <v>-1.2270173809900808E-2</v>
      </c>
      <c r="S325" s="13">
        <v>-8.1982605099419903E-3</v>
      </c>
      <c r="T325" s="13">
        <v>7.0616529920268123E-2</v>
      </c>
      <c r="U325" s="13">
        <v>5.127523259641209E-2</v>
      </c>
      <c r="V325" s="13">
        <v>-1.3433577609889391E-2</v>
      </c>
      <c r="W325" s="13">
        <v>2.0886834489766803E-2</v>
      </c>
      <c r="X325" s="13">
        <v>-2.5067615609772664E-2</v>
      </c>
      <c r="Y325" s="13">
        <v>2.2922791139746268E-2</v>
      </c>
      <c r="Z325" s="13">
        <v>4.6481718089510071E-2</v>
      </c>
      <c r="AA325" s="158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46" t="s">
        <v>241</v>
      </c>
      <c r="C326" s="47"/>
      <c r="D326" s="45">
        <v>0.84</v>
      </c>
      <c r="E326" s="45">
        <v>0.67</v>
      </c>
      <c r="F326" s="45">
        <v>4.4000000000000004</v>
      </c>
      <c r="G326" s="45">
        <v>0.5</v>
      </c>
      <c r="H326" s="45">
        <v>0.73</v>
      </c>
      <c r="I326" s="45">
        <v>0</v>
      </c>
      <c r="J326" s="45">
        <v>0.11</v>
      </c>
      <c r="K326" s="45">
        <v>0.39</v>
      </c>
      <c r="L326" s="45">
        <v>2.97</v>
      </c>
      <c r="M326" s="45">
        <v>0.03</v>
      </c>
      <c r="N326" s="45">
        <v>0.56000000000000005</v>
      </c>
      <c r="O326" s="45">
        <v>0.81</v>
      </c>
      <c r="P326" s="45">
        <v>0.45</v>
      </c>
      <c r="Q326" s="45">
        <v>1.78</v>
      </c>
      <c r="R326" s="45">
        <v>0.11</v>
      </c>
      <c r="S326" s="45">
        <v>0.03</v>
      </c>
      <c r="T326" s="45">
        <v>2.76</v>
      </c>
      <c r="U326" s="45">
        <v>2.09</v>
      </c>
      <c r="V326" s="45">
        <v>0.15</v>
      </c>
      <c r="W326" s="45">
        <v>1.04</v>
      </c>
      <c r="X326" s="45">
        <v>0.55000000000000004</v>
      </c>
      <c r="Y326" s="45">
        <v>1.1100000000000001</v>
      </c>
      <c r="Z326" s="45">
        <v>1.92</v>
      </c>
      <c r="AA326" s="158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BM327" s="55"/>
    </row>
    <row r="328" spans="1:65" ht="15">
      <c r="B328" s="8" t="s">
        <v>626</v>
      </c>
      <c r="BM328" s="28" t="s">
        <v>67</v>
      </c>
    </row>
    <row r="329" spans="1:65" ht="15">
      <c r="A329" s="25" t="s">
        <v>42</v>
      </c>
      <c r="B329" s="18" t="s">
        <v>114</v>
      </c>
      <c r="C329" s="15" t="s">
        <v>115</v>
      </c>
      <c r="D329" s="16" t="s">
        <v>233</v>
      </c>
      <c r="E329" s="17" t="s">
        <v>233</v>
      </c>
      <c r="F329" s="17" t="s">
        <v>233</v>
      </c>
      <c r="G329" s="17" t="s">
        <v>233</v>
      </c>
      <c r="H329" s="17" t="s">
        <v>233</v>
      </c>
      <c r="I329" s="17" t="s">
        <v>233</v>
      </c>
      <c r="J329" s="17" t="s">
        <v>233</v>
      </c>
      <c r="K329" s="17" t="s">
        <v>233</v>
      </c>
      <c r="L329" s="17" t="s">
        <v>233</v>
      </c>
      <c r="M329" s="17" t="s">
        <v>233</v>
      </c>
      <c r="N329" s="158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</v>
      </c>
    </row>
    <row r="330" spans="1:65">
      <c r="A330" s="30"/>
      <c r="B330" s="19" t="s">
        <v>234</v>
      </c>
      <c r="C330" s="9" t="s">
        <v>234</v>
      </c>
      <c r="D330" s="155" t="s">
        <v>244</v>
      </c>
      <c r="E330" s="157" t="s">
        <v>245</v>
      </c>
      <c r="F330" s="157" t="s">
        <v>252</v>
      </c>
      <c r="G330" s="157" t="s">
        <v>253</v>
      </c>
      <c r="H330" s="157" t="s">
        <v>256</v>
      </c>
      <c r="I330" s="157" t="s">
        <v>258</v>
      </c>
      <c r="J330" s="157" t="s">
        <v>259</v>
      </c>
      <c r="K330" s="157" t="s">
        <v>260</v>
      </c>
      <c r="L330" s="157" t="s">
        <v>263</v>
      </c>
      <c r="M330" s="157" t="s">
        <v>266</v>
      </c>
      <c r="N330" s="158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 t="s">
        <v>3</v>
      </c>
    </row>
    <row r="331" spans="1:65">
      <c r="A331" s="30"/>
      <c r="B331" s="19"/>
      <c r="C331" s="9"/>
      <c r="D331" s="10" t="s">
        <v>334</v>
      </c>
      <c r="E331" s="11" t="s">
        <v>334</v>
      </c>
      <c r="F331" s="11" t="s">
        <v>334</v>
      </c>
      <c r="G331" s="11" t="s">
        <v>103</v>
      </c>
      <c r="H331" s="11" t="s">
        <v>334</v>
      </c>
      <c r="I331" s="11" t="s">
        <v>103</v>
      </c>
      <c r="J331" s="11" t="s">
        <v>104</v>
      </c>
      <c r="K331" s="11" t="s">
        <v>334</v>
      </c>
      <c r="L331" s="11" t="s">
        <v>103</v>
      </c>
      <c r="M331" s="11" t="s">
        <v>103</v>
      </c>
      <c r="N331" s="15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/>
      <c r="C332" s="9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15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8">
        <v>1</v>
      </c>
      <c r="C333" s="14">
        <v>1</v>
      </c>
      <c r="D333" s="216">
        <v>18</v>
      </c>
      <c r="E333" s="216">
        <v>20.7</v>
      </c>
      <c r="F333" s="216">
        <v>17.399999999999999</v>
      </c>
      <c r="G333" s="216">
        <v>18</v>
      </c>
      <c r="H333" s="216">
        <v>19.689180598433261</v>
      </c>
      <c r="I333" s="216">
        <v>20.762958265758861</v>
      </c>
      <c r="J333" s="225">
        <v>143.1</v>
      </c>
      <c r="K333" s="216">
        <v>18.7</v>
      </c>
      <c r="L333" s="216">
        <v>16</v>
      </c>
      <c r="M333" s="216">
        <v>19</v>
      </c>
      <c r="N333" s="217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  <c r="AB333" s="218"/>
      <c r="AC333" s="218"/>
      <c r="AD333" s="218"/>
      <c r="AE333" s="218"/>
      <c r="AF333" s="218"/>
      <c r="AG333" s="218"/>
      <c r="AH333" s="218"/>
      <c r="AI333" s="218"/>
      <c r="AJ333" s="218"/>
      <c r="AK333" s="218"/>
      <c r="AL333" s="218"/>
      <c r="AM333" s="218"/>
      <c r="AN333" s="218"/>
      <c r="AO333" s="218"/>
      <c r="AP333" s="218"/>
      <c r="AQ333" s="218"/>
      <c r="AR333" s="218"/>
      <c r="AS333" s="218"/>
      <c r="AT333" s="218"/>
      <c r="AU333" s="218"/>
      <c r="AV333" s="218"/>
      <c r="AW333" s="218"/>
      <c r="AX333" s="218"/>
      <c r="AY333" s="218"/>
      <c r="AZ333" s="218"/>
      <c r="BA333" s="218"/>
      <c r="BB333" s="218"/>
      <c r="BC333" s="218"/>
      <c r="BD333" s="218"/>
      <c r="BE333" s="218"/>
      <c r="BF333" s="218"/>
      <c r="BG333" s="218"/>
      <c r="BH333" s="218"/>
      <c r="BI333" s="218"/>
      <c r="BJ333" s="218"/>
      <c r="BK333" s="218"/>
      <c r="BL333" s="218"/>
      <c r="BM333" s="219">
        <v>1</v>
      </c>
    </row>
    <row r="334" spans="1:65">
      <c r="A334" s="30"/>
      <c r="B334" s="19">
        <v>1</v>
      </c>
      <c r="C334" s="9">
        <v>2</v>
      </c>
      <c r="D334" s="220">
        <v>18</v>
      </c>
      <c r="E334" s="220">
        <v>18</v>
      </c>
      <c r="F334" s="220">
        <v>16.8</v>
      </c>
      <c r="G334" s="220">
        <v>19</v>
      </c>
      <c r="H334" s="220">
        <v>19.00600294232083</v>
      </c>
      <c r="I334" s="220">
        <v>20.483915965714552</v>
      </c>
      <c r="J334" s="226">
        <v>144.5</v>
      </c>
      <c r="K334" s="220">
        <v>18.899999999999999</v>
      </c>
      <c r="L334" s="220">
        <v>17</v>
      </c>
      <c r="M334" s="220">
        <v>20</v>
      </c>
      <c r="N334" s="217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218"/>
      <c r="AE334" s="218"/>
      <c r="AF334" s="218"/>
      <c r="AG334" s="218"/>
      <c r="AH334" s="218"/>
      <c r="AI334" s="218"/>
      <c r="AJ334" s="218"/>
      <c r="AK334" s="218"/>
      <c r="AL334" s="218"/>
      <c r="AM334" s="218"/>
      <c r="AN334" s="218"/>
      <c r="AO334" s="218"/>
      <c r="AP334" s="218"/>
      <c r="AQ334" s="218"/>
      <c r="AR334" s="218"/>
      <c r="AS334" s="218"/>
      <c r="AT334" s="218"/>
      <c r="AU334" s="218"/>
      <c r="AV334" s="218"/>
      <c r="AW334" s="218"/>
      <c r="AX334" s="218"/>
      <c r="AY334" s="218"/>
      <c r="AZ334" s="218"/>
      <c r="BA334" s="218"/>
      <c r="BB334" s="218"/>
      <c r="BC334" s="218"/>
      <c r="BD334" s="218"/>
      <c r="BE334" s="218"/>
      <c r="BF334" s="218"/>
      <c r="BG334" s="218"/>
      <c r="BH334" s="218"/>
      <c r="BI334" s="218"/>
      <c r="BJ334" s="218"/>
      <c r="BK334" s="218"/>
      <c r="BL334" s="218"/>
      <c r="BM334" s="219">
        <v>44</v>
      </c>
    </row>
    <row r="335" spans="1:65">
      <c r="A335" s="30"/>
      <c r="B335" s="19">
        <v>1</v>
      </c>
      <c r="C335" s="9">
        <v>3</v>
      </c>
      <c r="D335" s="220">
        <v>19</v>
      </c>
      <c r="E335" s="220">
        <v>16.600000000000001</v>
      </c>
      <c r="F335" s="220">
        <v>17.8</v>
      </c>
      <c r="G335" s="220">
        <v>17</v>
      </c>
      <c r="H335" s="220">
        <v>20.051051535914219</v>
      </c>
      <c r="I335" s="220">
        <v>17.905690501924859</v>
      </c>
      <c r="J335" s="226">
        <v>146.19999999999999</v>
      </c>
      <c r="K335" s="238">
        <v>19.8</v>
      </c>
      <c r="L335" s="220">
        <v>14</v>
      </c>
      <c r="M335" s="220">
        <v>19</v>
      </c>
      <c r="N335" s="217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218"/>
      <c r="AE335" s="218"/>
      <c r="AF335" s="218"/>
      <c r="AG335" s="218"/>
      <c r="AH335" s="218"/>
      <c r="AI335" s="218"/>
      <c r="AJ335" s="218"/>
      <c r="AK335" s="218"/>
      <c r="AL335" s="218"/>
      <c r="AM335" s="218"/>
      <c r="AN335" s="218"/>
      <c r="AO335" s="218"/>
      <c r="AP335" s="218"/>
      <c r="AQ335" s="218"/>
      <c r="AR335" s="218"/>
      <c r="AS335" s="218"/>
      <c r="AT335" s="218"/>
      <c r="AU335" s="218"/>
      <c r="AV335" s="218"/>
      <c r="AW335" s="218"/>
      <c r="AX335" s="218"/>
      <c r="AY335" s="218"/>
      <c r="AZ335" s="218"/>
      <c r="BA335" s="218"/>
      <c r="BB335" s="218"/>
      <c r="BC335" s="218"/>
      <c r="BD335" s="218"/>
      <c r="BE335" s="218"/>
      <c r="BF335" s="218"/>
      <c r="BG335" s="218"/>
      <c r="BH335" s="218"/>
      <c r="BI335" s="218"/>
      <c r="BJ335" s="218"/>
      <c r="BK335" s="218"/>
      <c r="BL335" s="218"/>
      <c r="BM335" s="219">
        <v>16</v>
      </c>
    </row>
    <row r="336" spans="1:65">
      <c r="A336" s="30"/>
      <c r="B336" s="19">
        <v>1</v>
      </c>
      <c r="C336" s="9">
        <v>4</v>
      </c>
      <c r="D336" s="220">
        <v>18</v>
      </c>
      <c r="E336" s="220">
        <v>16.8</v>
      </c>
      <c r="F336" s="220">
        <v>17.3</v>
      </c>
      <c r="G336" s="220">
        <v>17</v>
      </c>
      <c r="H336" s="220">
        <v>18.88502497950579</v>
      </c>
      <c r="I336" s="220">
        <v>18.280939785542749</v>
      </c>
      <c r="J336" s="226">
        <v>141.9</v>
      </c>
      <c r="K336" s="220">
        <v>18.600000000000001</v>
      </c>
      <c r="L336" s="220">
        <v>17</v>
      </c>
      <c r="M336" s="220">
        <v>19</v>
      </c>
      <c r="N336" s="217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  <c r="AB336" s="218"/>
      <c r="AC336" s="218"/>
      <c r="AD336" s="218"/>
      <c r="AE336" s="218"/>
      <c r="AF336" s="218"/>
      <c r="AG336" s="218"/>
      <c r="AH336" s="218"/>
      <c r="AI336" s="218"/>
      <c r="AJ336" s="218"/>
      <c r="AK336" s="218"/>
      <c r="AL336" s="218"/>
      <c r="AM336" s="218"/>
      <c r="AN336" s="218"/>
      <c r="AO336" s="218"/>
      <c r="AP336" s="218"/>
      <c r="AQ336" s="218"/>
      <c r="AR336" s="218"/>
      <c r="AS336" s="218"/>
      <c r="AT336" s="218"/>
      <c r="AU336" s="218"/>
      <c r="AV336" s="218"/>
      <c r="AW336" s="218"/>
      <c r="AX336" s="218"/>
      <c r="AY336" s="218"/>
      <c r="AZ336" s="218"/>
      <c r="BA336" s="218"/>
      <c r="BB336" s="218"/>
      <c r="BC336" s="218"/>
      <c r="BD336" s="218"/>
      <c r="BE336" s="218"/>
      <c r="BF336" s="218"/>
      <c r="BG336" s="218"/>
      <c r="BH336" s="218"/>
      <c r="BI336" s="218"/>
      <c r="BJ336" s="218"/>
      <c r="BK336" s="218"/>
      <c r="BL336" s="218"/>
      <c r="BM336" s="219">
        <v>18.168176609271338</v>
      </c>
    </row>
    <row r="337" spans="1:65">
      <c r="A337" s="30"/>
      <c r="B337" s="19">
        <v>1</v>
      </c>
      <c r="C337" s="9">
        <v>5</v>
      </c>
      <c r="D337" s="220">
        <v>18</v>
      </c>
      <c r="E337" s="220">
        <v>17.8</v>
      </c>
      <c r="F337" s="220">
        <v>17.3</v>
      </c>
      <c r="G337" s="220">
        <v>17</v>
      </c>
      <c r="H337" s="220">
        <v>19.766197703255401</v>
      </c>
      <c r="I337" s="220">
        <v>20.178116322283181</v>
      </c>
      <c r="J337" s="226">
        <v>144</v>
      </c>
      <c r="K337" s="220">
        <v>19.100000000000001</v>
      </c>
      <c r="L337" s="220">
        <v>16</v>
      </c>
      <c r="M337" s="220">
        <v>19</v>
      </c>
      <c r="N337" s="217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  <c r="AB337" s="218"/>
      <c r="AC337" s="218"/>
      <c r="AD337" s="218"/>
      <c r="AE337" s="218"/>
      <c r="AF337" s="218"/>
      <c r="AG337" s="218"/>
      <c r="AH337" s="218"/>
      <c r="AI337" s="218"/>
      <c r="AJ337" s="218"/>
      <c r="AK337" s="218"/>
      <c r="AL337" s="218"/>
      <c r="AM337" s="218"/>
      <c r="AN337" s="218"/>
      <c r="AO337" s="218"/>
      <c r="AP337" s="218"/>
      <c r="AQ337" s="218"/>
      <c r="AR337" s="218"/>
      <c r="AS337" s="218"/>
      <c r="AT337" s="218"/>
      <c r="AU337" s="218"/>
      <c r="AV337" s="218"/>
      <c r="AW337" s="218"/>
      <c r="AX337" s="218"/>
      <c r="AY337" s="218"/>
      <c r="AZ337" s="218"/>
      <c r="BA337" s="218"/>
      <c r="BB337" s="218"/>
      <c r="BC337" s="218"/>
      <c r="BD337" s="218"/>
      <c r="BE337" s="218"/>
      <c r="BF337" s="218"/>
      <c r="BG337" s="218"/>
      <c r="BH337" s="218"/>
      <c r="BI337" s="218"/>
      <c r="BJ337" s="218"/>
      <c r="BK337" s="218"/>
      <c r="BL337" s="218"/>
      <c r="BM337" s="219">
        <v>134</v>
      </c>
    </row>
    <row r="338" spans="1:65">
      <c r="A338" s="30"/>
      <c r="B338" s="19">
        <v>1</v>
      </c>
      <c r="C338" s="9">
        <v>6</v>
      </c>
      <c r="D338" s="220">
        <v>19</v>
      </c>
      <c r="E338" s="220">
        <v>15.5</v>
      </c>
      <c r="F338" s="220">
        <v>17.5</v>
      </c>
      <c r="G338" s="220">
        <v>16</v>
      </c>
      <c r="H338" s="220">
        <v>18.963844585176215</v>
      </c>
      <c r="I338" s="220">
        <v>19.808613714822492</v>
      </c>
      <c r="J338" s="226">
        <v>144.6</v>
      </c>
      <c r="K338" s="220">
        <v>18.7</v>
      </c>
      <c r="L338" s="220">
        <v>17</v>
      </c>
      <c r="M338" s="220">
        <v>18</v>
      </c>
      <c r="N338" s="217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  <c r="AB338" s="218"/>
      <c r="AC338" s="218"/>
      <c r="AD338" s="218"/>
      <c r="AE338" s="218"/>
      <c r="AF338" s="218"/>
      <c r="AG338" s="218"/>
      <c r="AH338" s="218"/>
      <c r="AI338" s="218"/>
      <c r="AJ338" s="218"/>
      <c r="AK338" s="218"/>
      <c r="AL338" s="218"/>
      <c r="AM338" s="218"/>
      <c r="AN338" s="218"/>
      <c r="AO338" s="218"/>
      <c r="AP338" s="218"/>
      <c r="AQ338" s="218"/>
      <c r="AR338" s="218"/>
      <c r="AS338" s="218"/>
      <c r="AT338" s="218"/>
      <c r="AU338" s="218"/>
      <c r="AV338" s="218"/>
      <c r="AW338" s="218"/>
      <c r="AX338" s="218"/>
      <c r="AY338" s="218"/>
      <c r="AZ338" s="218"/>
      <c r="BA338" s="218"/>
      <c r="BB338" s="218"/>
      <c r="BC338" s="218"/>
      <c r="BD338" s="218"/>
      <c r="BE338" s="218"/>
      <c r="BF338" s="218"/>
      <c r="BG338" s="218"/>
      <c r="BH338" s="218"/>
      <c r="BI338" s="218"/>
      <c r="BJ338" s="218"/>
      <c r="BK338" s="218"/>
      <c r="BL338" s="218"/>
      <c r="BM338" s="221"/>
    </row>
    <row r="339" spans="1:65">
      <c r="A339" s="30"/>
      <c r="B339" s="20" t="s">
        <v>237</v>
      </c>
      <c r="C339" s="12"/>
      <c r="D339" s="222">
        <v>18.333333333333332</v>
      </c>
      <c r="E339" s="222">
        <v>17.566666666666666</v>
      </c>
      <c r="F339" s="222">
        <v>17.349999999999998</v>
      </c>
      <c r="G339" s="222">
        <v>17.333333333333332</v>
      </c>
      <c r="H339" s="222">
        <v>19.393550390767619</v>
      </c>
      <c r="I339" s="222">
        <v>19.570039092674449</v>
      </c>
      <c r="J339" s="222">
        <v>144.05000000000001</v>
      </c>
      <c r="K339" s="222">
        <v>18.966666666666665</v>
      </c>
      <c r="L339" s="222">
        <v>16.166666666666668</v>
      </c>
      <c r="M339" s="222">
        <v>19</v>
      </c>
      <c r="N339" s="217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  <c r="AB339" s="218"/>
      <c r="AC339" s="218"/>
      <c r="AD339" s="218"/>
      <c r="AE339" s="218"/>
      <c r="AF339" s="218"/>
      <c r="AG339" s="218"/>
      <c r="AH339" s="218"/>
      <c r="AI339" s="218"/>
      <c r="AJ339" s="218"/>
      <c r="AK339" s="218"/>
      <c r="AL339" s="218"/>
      <c r="AM339" s="218"/>
      <c r="AN339" s="218"/>
      <c r="AO339" s="218"/>
      <c r="AP339" s="218"/>
      <c r="AQ339" s="218"/>
      <c r="AR339" s="218"/>
      <c r="AS339" s="218"/>
      <c r="AT339" s="218"/>
      <c r="AU339" s="218"/>
      <c r="AV339" s="218"/>
      <c r="AW339" s="218"/>
      <c r="AX339" s="218"/>
      <c r="AY339" s="218"/>
      <c r="AZ339" s="218"/>
      <c r="BA339" s="218"/>
      <c r="BB339" s="218"/>
      <c r="BC339" s="218"/>
      <c r="BD339" s="218"/>
      <c r="BE339" s="218"/>
      <c r="BF339" s="218"/>
      <c r="BG339" s="218"/>
      <c r="BH339" s="218"/>
      <c r="BI339" s="218"/>
      <c r="BJ339" s="218"/>
      <c r="BK339" s="218"/>
      <c r="BL339" s="218"/>
      <c r="BM339" s="221"/>
    </row>
    <row r="340" spans="1:65">
      <c r="A340" s="30"/>
      <c r="B340" s="3" t="s">
        <v>238</v>
      </c>
      <c r="C340" s="29"/>
      <c r="D340" s="220">
        <v>18</v>
      </c>
      <c r="E340" s="220">
        <v>17.3</v>
      </c>
      <c r="F340" s="220">
        <v>17.350000000000001</v>
      </c>
      <c r="G340" s="220">
        <v>17</v>
      </c>
      <c r="H340" s="220">
        <v>19.347591770377043</v>
      </c>
      <c r="I340" s="220">
        <v>19.993365018552836</v>
      </c>
      <c r="J340" s="220">
        <v>144.25</v>
      </c>
      <c r="K340" s="220">
        <v>18.799999999999997</v>
      </c>
      <c r="L340" s="220">
        <v>16.5</v>
      </c>
      <c r="M340" s="220">
        <v>19</v>
      </c>
      <c r="N340" s="217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  <c r="AB340" s="218"/>
      <c r="AC340" s="218"/>
      <c r="AD340" s="218"/>
      <c r="AE340" s="218"/>
      <c r="AF340" s="218"/>
      <c r="AG340" s="218"/>
      <c r="AH340" s="218"/>
      <c r="AI340" s="218"/>
      <c r="AJ340" s="218"/>
      <c r="AK340" s="218"/>
      <c r="AL340" s="218"/>
      <c r="AM340" s="218"/>
      <c r="AN340" s="218"/>
      <c r="AO340" s="218"/>
      <c r="AP340" s="218"/>
      <c r="AQ340" s="218"/>
      <c r="AR340" s="218"/>
      <c r="AS340" s="218"/>
      <c r="AT340" s="218"/>
      <c r="AU340" s="218"/>
      <c r="AV340" s="218"/>
      <c r="AW340" s="218"/>
      <c r="AX340" s="218"/>
      <c r="AY340" s="218"/>
      <c r="AZ340" s="218"/>
      <c r="BA340" s="218"/>
      <c r="BB340" s="218"/>
      <c r="BC340" s="218"/>
      <c r="BD340" s="218"/>
      <c r="BE340" s="218"/>
      <c r="BF340" s="218"/>
      <c r="BG340" s="218"/>
      <c r="BH340" s="218"/>
      <c r="BI340" s="218"/>
      <c r="BJ340" s="218"/>
      <c r="BK340" s="218"/>
      <c r="BL340" s="218"/>
      <c r="BM340" s="221"/>
    </row>
    <row r="341" spans="1:65">
      <c r="A341" s="30"/>
      <c r="B341" s="3" t="s">
        <v>239</v>
      </c>
      <c r="C341" s="29"/>
      <c r="D341" s="24">
        <v>0.5163977794943222</v>
      </c>
      <c r="E341" s="24">
        <v>1.7806365902863686</v>
      </c>
      <c r="F341" s="24">
        <v>0.32710854467592237</v>
      </c>
      <c r="G341" s="24">
        <v>1.0327955589886444</v>
      </c>
      <c r="H341" s="24">
        <v>0.50040167727805906</v>
      </c>
      <c r="I341" s="24">
        <v>1.193041165699595</v>
      </c>
      <c r="J341" s="24">
        <v>1.4597945060863826</v>
      </c>
      <c r="K341" s="24">
        <v>0.44572039067858105</v>
      </c>
      <c r="L341" s="24">
        <v>1.1690451944500122</v>
      </c>
      <c r="M341" s="24">
        <v>0.63245553203367588</v>
      </c>
      <c r="N341" s="158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87</v>
      </c>
      <c r="C342" s="29"/>
      <c r="D342" s="13">
        <v>2.8167151608781211E-2</v>
      </c>
      <c r="E342" s="13">
        <v>0.10136451178100769</v>
      </c>
      <c r="F342" s="13">
        <v>1.8853518425125212E-2</v>
      </c>
      <c r="G342" s="13">
        <v>5.9584359172421796E-2</v>
      </c>
      <c r="H342" s="13">
        <v>2.58024790301562E-2</v>
      </c>
      <c r="I342" s="13">
        <v>6.096263579494738E-2</v>
      </c>
      <c r="J342" s="13">
        <v>1.0133943117572944E-2</v>
      </c>
      <c r="K342" s="13">
        <v>2.350019634509215E-2</v>
      </c>
      <c r="L342" s="13">
        <v>7.2312073883505898E-2</v>
      </c>
      <c r="M342" s="13">
        <v>3.328713326493031E-2</v>
      </c>
      <c r="N342" s="158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240</v>
      </c>
      <c r="C343" s="29"/>
      <c r="D343" s="13">
        <v>9.0904402579239374E-3</v>
      </c>
      <c r="E343" s="13">
        <v>-3.3107887243770895E-2</v>
      </c>
      <c r="F343" s="13">
        <v>-4.5033501537728338E-2</v>
      </c>
      <c r="G343" s="13">
        <v>-4.5950856483417235E-2</v>
      </c>
      <c r="H343" s="13">
        <v>6.7446161926396409E-2</v>
      </c>
      <c r="I343" s="13">
        <v>7.7160328939544387E-2</v>
      </c>
      <c r="J343" s="13">
        <v>6.9286987955902166</v>
      </c>
      <c r="K343" s="13">
        <v>4.3949928194106924E-2</v>
      </c>
      <c r="L343" s="13">
        <v>-0.11016570268164871</v>
      </c>
      <c r="M343" s="13">
        <v>4.5784638085484941E-2</v>
      </c>
      <c r="N343" s="158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46" t="s">
        <v>241</v>
      </c>
      <c r="C344" s="47"/>
      <c r="D344" s="45">
        <v>0.21</v>
      </c>
      <c r="E344" s="45">
        <v>0.73</v>
      </c>
      <c r="F344" s="45">
        <v>0.88</v>
      </c>
      <c r="G344" s="45">
        <v>0.89</v>
      </c>
      <c r="H344" s="45">
        <v>0.5</v>
      </c>
      <c r="I344" s="45">
        <v>0.62</v>
      </c>
      <c r="J344" s="45">
        <v>84.42</v>
      </c>
      <c r="K344" s="45">
        <v>0.21</v>
      </c>
      <c r="L344" s="45">
        <v>1.67</v>
      </c>
      <c r="M344" s="45">
        <v>0.24</v>
      </c>
      <c r="N344" s="158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3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BM345" s="55"/>
    </row>
    <row r="346" spans="1:65" ht="15">
      <c r="B346" s="8" t="s">
        <v>627</v>
      </c>
      <c r="BM346" s="28" t="s">
        <v>67</v>
      </c>
    </row>
    <row r="347" spans="1:65" ht="15">
      <c r="A347" s="25" t="s">
        <v>5</v>
      </c>
      <c r="B347" s="18" t="s">
        <v>114</v>
      </c>
      <c r="C347" s="15" t="s">
        <v>115</v>
      </c>
      <c r="D347" s="16" t="s">
        <v>233</v>
      </c>
      <c r="E347" s="17" t="s">
        <v>233</v>
      </c>
      <c r="F347" s="17" t="s">
        <v>233</v>
      </c>
      <c r="G347" s="17" t="s">
        <v>233</v>
      </c>
      <c r="H347" s="17" t="s">
        <v>233</v>
      </c>
      <c r="I347" s="17" t="s">
        <v>233</v>
      </c>
      <c r="J347" s="17" t="s">
        <v>233</v>
      </c>
      <c r="K347" s="17" t="s">
        <v>233</v>
      </c>
      <c r="L347" s="15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1</v>
      </c>
    </row>
    <row r="348" spans="1:65">
      <c r="A348" s="30"/>
      <c r="B348" s="19" t="s">
        <v>234</v>
      </c>
      <c r="C348" s="9" t="s">
        <v>234</v>
      </c>
      <c r="D348" s="155" t="s">
        <v>245</v>
      </c>
      <c r="E348" s="157" t="s">
        <v>252</v>
      </c>
      <c r="F348" s="157" t="s">
        <v>253</v>
      </c>
      <c r="G348" s="157" t="s">
        <v>256</v>
      </c>
      <c r="H348" s="157" t="s">
        <v>262</v>
      </c>
      <c r="I348" s="157" t="s">
        <v>263</v>
      </c>
      <c r="J348" s="157" t="s">
        <v>265</v>
      </c>
      <c r="K348" s="157" t="s">
        <v>266</v>
      </c>
      <c r="L348" s="15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 t="s">
        <v>3</v>
      </c>
    </row>
    <row r="349" spans="1:65">
      <c r="A349" s="30"/>
      <c r="B349" s="19"/>
      <c r="C349" s="9"/>
      <c r="D349" s="10" t="s">
        <v>334</v>
      </c>
      <c r="E349" s="11" t="s">
        <v>334</v>
      </c>
      <c r="F349" s="11" t="s">
        <v>103</v>
      </c>
      <c r="G349" s="11" t="s">
        <v>334</v>
      </c>
      <c r="H349" s="11" t="s">
        <v>100</v>
      </c>
      <c r="I349" s="11" t="s">
        <v>103</v>
      </c>
      <c r="J349" s="11" t="s">
        <v>103</v>
      </c>
      <c r="K349" s="11" t="s">
        <v>103</v>
      </c>
      <c r="L349" s="15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9"/>
      <c r="C350" s="9"/>
      <c r="D350" s="26"/>
      <c r="E350" s="26"/>
      <c r="F350" s="26"/>
      <c r="G350" s="26"/>
      <c r="H350" s="26"/>
      <c r="I350" s="26"/>
      <c r="J350" s="26"/>
      <c r="K350" s="26"/>
      <c r="L350" s="15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3</v>
      </c>
    </row>
    <row r="351" spans="1:65">
      <c r="A351" s="30"/>
      <c r="B351" s="18">
        <v>1</v>
      </c>
      <c r="C351" s="14">
        <v>1</v>
      </c>
      <c r="D351" s="22">
        <v>6.2</v>
      </c>
      <c r="E351" s="22">
        <v>5.33</v>
      </c>
      <c r="F351" s="22">
        <v>5</v>
      </c>
      <c r="G351" s="22">
        <v>5.2955771380661067</v>
      </c>
      <c r="H351" s="22">
        <v>5.1790000000000003</v>
      </c>
      <c r="I351" s="22">
        <v>4</v>
      </c>
      <c r="J351" s="151">
        <v>6.1499674999999998</v>
      </c>
      <c r="K351" s="22">
        <v>5.48</v>
      </c>
      <c r="L351" s="15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>
        <v>1</v>
      </c>
      <c r="C352" s="9">
        <v>2</v>
      </c>
      <c r="D352" s="11">
        <v>5.2</v>
      </c>
      <c r="E352" s="11">
        <v>5.03</v>
      </c>
      <c r="F352" s="11">
        <v>5.3</v>
      </c>
      <c r="G352" s="11">
        <v>5.557580547120847</v>
      </c>
      <c r="H352" s="11">
        <v>5.1760000000000002</v>
      </c>
      <c r="I352" s="11">
        <v>6</v>
      </c>
      <c r="J352" s="154">
        <v>5.9809229999999998</v>
      </c>
      <c r="K352" s="11">
        <v>5.54</v>
      </c>
      <c r="L352" s="15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10</v>
      </c>
    </row>
    <row r="353" spans="1:65">
      <c r="A353" s="30"/>
      <c r="B353" s="19">
        <v>1</v>
      </c>
      <c r="C353" s="9">
        <v>3</v>
      </c>
      <c r="D353" s="11">
        <v>5.6</v>
      </c>
      <c r="E353" s="11">
        <v>5.33</v>
      </c>
      <c r="F353" s="11">
        <v>5.4</v>
      </c>
      <c r="G353" s="11">
        <v>5.1676134938109284</v>
      </c>
      <c r="H353" s="11">
        <v>5.1790000000000003</v>
      </c>
      <c r="I353" s="11">
        <v>4</v>
      </c>
      <c r="J353" s="154">
        <v>6.2907264999999999</v>
      </c>
      <c r="K353" s="11">
        <v>5.68</v>
      </c>
      <c r="L353" s="15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16</v>
      </c>
    </row>
    <row r="354" spans="1:65">
      <c r="A354" s="30"/>
      <c r="B354" s="19">
        <v>1</v>
      </c>
      <c r="C354" s="9">
        <v>4</v>
      </c>
      <c r="D354" s="11">
        <v>5.9</v>
      </c>
      <c r="E354" s="11">
        <v>5.12</v>
      </c>
      <c r="F354" s="11">
        <v>5.4</v>
      </c>
      <c r="G354" s="11">
        <v>5.3249650107005264</v>
      </c>
      <c r="H354" s="11">
        <v>5.1879999999999997</v>
      </c>
      <c r="I354" s="11">
        <v>6</v>
      </c>
      <c r="J354" s="154">
        <v>5.9288929999999995</v>
      </c>
      <c r="K354" s="11">
        <v>5.21</v>
      </c>
      <c r="L354" s="15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5.2864473170942077</v>
      </c>
    </row>
    <row r="355" spans="1:65">
      <c r="A355" s="30"/>
      <c r="B355" s="19">
        <v>1</v>
      </c>
      <c r="C355" s="9">
        <v>5</v>
      </c>
      <c r="D355" s="11">
        <v>5.6</v>
      </c>
      <c r="E355" s="11">
        <v>5.08</v>
      </c>
      <c r="F355" s="11">
        <v>4.9000000000000004</v>
      </c>
      <c r="G355" s="11">
        <v>4.9434318539651958</v>
      </c>
      <c r="H355" s="11">
        <v>5.173</v>
      </c>
      <c r="I355" s="11">
        <v>4</v>
      </c>
      <c r="J355" s="154">
        <v>5.9141870000000001</v>
      </c>
      <c r="K355" s="11">
        <v>5.49</v>
      </c>
      <c r="L355" s="15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135</v>
      </c>
    </row>
    <row r="356" spans="1:65">
      <c r="A356" s="30"/>
      <c r="B356" s="19">
        <v>1</v>
      </c>
      <c r="C356" s="9">
        <v>6</v>
      </c>
      <c r="D356" s="11">
        <v>5.3</v>
      </c>
      <c r="E356" s="11">
        <v>5.3</v>
      </c>
      <c r="F356" s="11">
        <v>5.5</v>
      </c>
      <c r="G356" s="11">
        <v>5.4896192742930978</v>
      </c>
      <c r="H356" s="11">
        <v>5.157</v>
      </c>
      <c r="I356" s="11">
        <v>6</v>
      </c>
      <c r="J356" s="154">
        <v>6.3699669999999999</v>
      </c>
      <c r="K356" s="11">
        <v>5.31</v>
      </c>
      <c r="L356" s="15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20" t="s">
        <v>237</v>
      </c>
      <c r="C357" s="12"/>
      <c r="D357" s="23">
        <v>5.6333333333333329</v>
      </c>
      <c r="E357" s="23">
        <v>5.1983333333333333</v>
      </c>
      <c r="F357" s="23">
        <v>5.25</v>
      </c>
      <c r="G357" s="23">
        <v>5.2964645529927843</v>
      </c>
      <c r="H357" s="23">
        <v>5.1753333333333336</v>
      </c>
      <c r="I357" s="23">
        <v>5</v>
      </c>
      <c r="J357" s="23">
        <v>6.1057773333333332</v>
      </c>
      <c r="K357" s="23">
        <v>5.4516666666666671</v>
      </c>
      <c r="L357" s="15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238</v>
      </c>
      <c r="C358" s="29"/>
      <c r="D358" s="11">
        <v>5.6</v>
      </c>
      <c r="E358" s="11">
        <v>5.21</v>
      </c>
      <c r="F358" s="11">
        <v>5.35</v>
      </c>
      <c r="G358" s="11">
        <v>5.3102710743833166</v>
      </c>
      <c r="H358" s="11">
        <v>5.1775000000000002</v>
      </c>
      <c r="I358" s="11">
        <v>5</v>
      </c>
      <c r="J358" s="11">
        <v>6.0654452499999998</v>
      </c>
      <c r="K358" s="11">
        <v>5.4850000000000003</v>
      </c>
      <c r="L358" s="15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239</v>
      </c>
      <c r="C359" s="29"/>
      <c r="D359" s="24">
        <v>0.37237973450050521</v>
      </c>
      <c r="E359" s="24">
        <v>0.13673575489485784</v>
      </c>
      <c r="F359" s="24">
        <v>0.24289915602982234</v>
      </c>
      <c r="G359" s="24">
        <v>0.22250305812724516</v>
      </c>
      <c r="H359" s="24">
        <v>1.0289152864384213E-2</v>
      </c>
      <c r="I359" s="24">
        <v>1.0954451150103321</v>
      </c>
      <c r="J359" s="24">
        <v>0.19469908721503215</v>
      </c>
      <c r="K359" s="24">
        <v>0.16773987798572729</v>
      </c>
      <c r="L359" s="223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  <c r="AA359" s="224"/>
      <c r="AB359" s="224"/>
      <c r="AC359" s="224"/>
      <c r="AD359" s="224"/>
      <c r="AE359" s="224"/>
      <c r="AF359" s="224"/>
      <c r="AG359" s="224"/>
      <c r="AH359" s="224"/>
      <c r="AI359" s="224"/>
      <c r="AJ359" s="224"/>
      <c r="AK359" s="224"/>
      <c r="AL359" s="224"/>
      <c r="AM359" s="224"/>
      <c r="AN359" s="224"/>
      <c r="AO359" s="224"/>
      <c r="AP359" s="224"/>
      <c r="AQ359" s="224"/>
      <c r="AR359" s="224"/>
      <c r="AS359" s="224"/>
      <c r="AT359" s="224"/>
      <c r="AU359" s="224"/>
      <c r="AV359" s="224"/>
      <c r="AW359" s="224"/>
      <c r="AX359" s="224"/>
      <c r="AY359" s="224"/>
      <c r="AZ359" s="224"/>
      <c r="BA359" s="224"/>
      <c r="BB359" s="224"/>
      <c r="BC359" s="224"/>
      <c r="BD359" s="224"/>
      <c r="BE359" s="224"/>
      <c r="BF359" s="224"/>
      <c r="BG359" s="224"/>
      <c r="BH359" s="224"/>
      <c r="BI359" s="224"/>
      <c r="BJ359" s="224"/>
      <c r="BK359" s="224"/>
      <c r="BL359" s="224"/>
      <c r="BM359" s="56"/>
    </row>
    <row r="360" spans="1:65">
      <c r="A360" s="30"/>
      <c r="B360" s="3" t="s">
        <v>87</v>
      </c>
      <c r="C360" s="29"/>
      <c r="D360" s="13">
        <v>6.6102911449793827E-2</v>
      </c>
      <c r="E360" s="13">
        <v>2.6303768174708145E-2</v>
      </c>
      <c r="F360" s="13">
        <v>4.6266505910442353E-2</v>
      </c>
      <c r="G360" s="13">
        <v>4.200973232257716E-2</v>
      </c>
      <c r="H360" s="13">
        <v>1.9881140405225194E-3</v>
      </c>
      <c r="I360" s="13">
        <v>0.21908902300206642</v>
      </c>
      <c r="J360" s="13">
        <v>3.1887682204214916E-2</v>
      </c>
      <c r="K360" s="13">
        <v>3.0768549920952726E-2</v>
      </c>
      <c r="L360" s="15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240</v>
      </c>
      <c r="C361" s="29"/>
      <c r="D361" s="13">
        <v>6.5617984145503128E-2</v>
      </c>
      <c r="E361" s="13">
        <v>-1.6667901612477998E-2</v>
      </c>
      <c r="F361" s="13">
        <v>-6.8944822312617671E-3</v>
      </c>
      <c r="G361" s="13">
        <v>1.8948899511748163E-3</v>
      </c>
      <c r="H361" s="13">
        <v>-2.1018649595083816E-2</v>
      </c>
      <c r="I361" s="13">
        <v>-5.4185221172630249E-2</v>
      </c>
      <c r="J361" s="13">
        <v>0.15498688761916668</v>
      </c>
      <c r="K361" s="13">
        <v>3.1253380514775442E-2</v>
      </c>
      <c r="L361" s="15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46" t="s">
        <v>241</v>
      </c>
      <c r="C362" s="47"/>
      <c r="D362" s="45">
        <v>1.76</v>
      </c>
      <c r="E362" s="45">
        <v>0.37</v>
      </c>
      <c r="F362" s="45">
        <v>0.11</v>
      </c>
      <c r="G362" s="45">
        <v>0.11</v>
      </c>
      <c r="H362" s="45">
        <v>0.48</v>
      </c>
      <c r="I362" s="45">
        <v>1.33</v>
      </c>
      <c r="J362" s="45">
        <v>4.0599999999999996</v>
      </c>
      <c r="K362" s="45">
        <v>0.87</v>
      </c>
      <c r="L362" s="15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B363" s="31"/>
      <c r="C363" s="20"/>
      <c r="D363" s="20"/>
      <c r="E363" s="20"/>
      <c r="F363" s="20"/>
      <c r="G363" s="20"/>
      <c r="H363" s="20"/>
      <c r="I363" s="20"/>
      <c r="J363" s="20"/>
      <c r="K363" s="20"/>
      <c r="BM363" s="55"/>
    </row>
    <row r="364" spans="1:65" ht="15">
      <c r="B364" s="8" t="s">
        <v>628</v>
      </c>
      <c r="BM364" s="28" t="s">
        <v>67</v>
      </c>
    </row>
    <row r="365" spans="1:65" ht="15">
      <c r="A365" s="25" t="s">
        <v>82</v>
      </c>
      <c r="B365" s="18" t="s">
        <v>114</v>
      </c>
      <c r="C365" s="15" t="s">
        <v>115</v>
      </c>
      <c r="D365" s="16" t="s">
        <v>233</v>
      </c>
      <c r="E365" s="17" t="s">
        <v>233</v>
      </c>
      <c r="F365" s="17" t="s">
        <v>233</v>
      </c>
      <c r="G365" s="17" t="s">
        <v>233</v>
      </c>
      <c r="H365" s="17" t="s">
        <v>233</v>
      </c>
      <c r="I365" s="17" t="s">
        <v>233</v>
      </c>
      <c r="J365" s="17" t="s">
        <v>233</v>
      </c>
      <c r="K365" s="15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1</v>
      </c>
    </row>
    <row r="366" spans="1:65">
      <c r="A366" s="30"/>
      <c r="B366" s="19" t="s">
        <v>234</v>
      </c>
      <c r="C366" s="9" t="s">
        <v>234</v>
      </c>
      <c r="D366" s="155" t="s">
        <v>245</v>
      </c>
      <c r="E366" s="157" t="s">
        <v>252</v>
      </c>
      <c r="F366" s="157" t="s">
        <v>253</v>
      </c>
      <c r="G366" s="157" t="s">
        <v>258</v>
      </c>
      <c r="H366" s="157" t="s">
        <v>260</v>
      </c>
      <c r="I366" s="157" t="s">
        <v>263</v>
      </c>
      <c r="J366" s="157" t="s">
        <v>266</v>
      </c>
      <c r="K366" s="15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 t="s">
        <v>3</v>
      </c>
    </row>
    <row r="367" spans="1:65">
      <c r="A367" s="30"/>
      <c r="B367" s="19"/>
      <c r="C367" s="9"/>
      <c r="D367" s="10" t="s">
        <v>334</v>
      </c>
      <c r="E367" s="11" t="s">
        <v>334</v>
      </c>
      <c r="F367" s="11" t="s">
        <v>103</v>
      </c>
      <c r="G367" s="11" t="s">
        <v>103</v>
      </c>
      <c r="H367" s="11" t="s">
        <v>334</v>
      </c>
      <c r="I367" s="11" t="s">
        <v>103</v>
      </c>
      <c r="J367" s="11" t="s">
        <v>103</v>
      </c>
      <c r="K367" s="15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9"/>
      <c r="C368" s="9"/>
      <c r="D368" s="26"/>
      <c r="E368" s="26"/>
      <c r="F368" s="26"/>
      <c r="G368" s="26"/>
      <c r="H368" s="26"/>
      <c r="I368" s="26"/>
      <c r="J368" s="26"/>
      <c r="K368" s="15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3</v>
      </c>
    </row>
    <row r="369" spans="1:65">
      <c r="A369" s="30"/>
      <c r="B369" s="18">
        <v>1</v>
      </c>
      <c r="C369" s="14">
        <v>1</v>
      </c>
      <c r="D369" s="22">
        <v>2.2999999999999998</v>
      </c>
      <c r="E369" s="22">
        <v>2</v>
      </c>
      <c r="F369" s="22">
        <v>2</v>
      </c>
      <c r="G369" s="22">
        <v>1.5879925121571319</v>
      </c>
      <c r="H369" s="151">
        <v>3.2</v>
      </c>
      <c r="I369" s="151" t="s">
        <v>108</v>
      </c>
      <c r="J369" s="22">
        <v>2</v>
      </c>
      <c r="K369" s="15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>
        <v>1</v>
      </c>
      <c r="C370" s="9">
        <v>2</v>
      </c>
      <c r="D370" s="11">
        <v>2.4</v>
      </c>
      <c r="E370" s="11">
        <v>2</v>
      </c>
      <c r="F370" s="11">
        <v>2</v>
      </c>
      <c r="G370" s="11">
        <v>2.0926220773613577</v>
      </c>
      <c r="H370" s="154">
        <v>3.5</v>
      </c>
      <c r="I370" s="154" t="s">
        <v>108</v>
      </c>
      <c r="J370" s="11">
        <v>2</v>
      </c>
      <c r="K370" s="15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46</v>
      </c>
    </row>
    <row r="371" spans="1:65">
      <c r="A371" s="30"/>
      <c r="B371" s="19">
        <v>1</v>
      </c>
      <c r="C371" s="9">
        <v>3</v>
      </c>
      <c r="D371" s="11">
        <v>1.7</v>
      </c>
      <c r="E371" s="11">
        <v>2</v>
      </c>
      <c r="F371" s="11">
        <v>2</v>
      </c>
      <c r="G371" s="11">
        <v>1.7735819362674456</v>
      </c>
      <c r="H371" s="154">
        <v>3</v>
      </c>
      <c r="I371" s="154" t="s">
        <v>108</v>
      </c>
      <c r="J371" s="11">
        <v>2</v>
      </c>
      <c r="K371" s="15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16</v>
      </c>
    </row>
    <row r="372" spans="1:65">
      <c r="A372" s="30"/>
      <c r="B372" s="19">
        <v>1</v>
      </c>
      <c r="C372" s="9">
        <v>4</v>
      </c>
      <c r="D372" s="11">
        <v>2.2999999999999998</v>
      </c>
      <c r="E372" s="11">
        <v>2</v>
      </c>
      <c r="F372" s="11">
        <v>2</v>
      </c>
      <c r="G372" s="11">
        <v>1.6628194731057178</v>
      </c>
      <c r="H372" s="154">
        <v>2.8</v>
      </c>
      <c r="I372" s="154" t="s">
        <v>108</v>
      </c>
      <c r="J372" s="11">
        <v>2</v>
      </c>
      <c r="K372" s="15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1.9803880208183209</v>
      </c>
    </row>
    <row r="373" spans="1:65">
      <c r="A373" s="30"/>
      <c r="B373" s="19">
        <v>1</v>
      </c>
      <c r="C373" s="9">
        <v>5</v>
      </c>
      <c r="D373" s="11">
        <v>2</v>
      </c>
      <c r="E373" s="11">
        <v>2</v>
      </c>
      <c r="F373" s="11">
        <v>2</v>
      </c>
      <c r="G373" s="11">
        <v>2.1795796238343859</v>
      </c>
      <c r="H373" s="154">
        <v>3.2</v>
      </c>
      <c r="I373" s="154" t="s">
        <v>108</v>
      </c>
      <c r="J373" s="11">
        <v>2</v>
      </c>
      <c r="K373" s="15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136</v>
      </c>
    </row>
    <row r="374" spans="1:65">
      <c r="A374" s="30"/>
      <c r="B374" s="19">
        <v>1</v>
      </c>
      <c r="C374" s="9">
        <v>6</v>
      </c>
      <c r="D374" s="11">
        <v>1.6</v>
      </c>
      <c r="E374" s="11">
        <v>2</v>
      </c>
      <c r="F374" s="11">
        <v>2</v>
      </c>
      <c r="G374" s="11">
        <v>1.8150450018235957</v>
      </c>
      <c r="H374" s="154">
        <v>3.4</v>
      </c>
      <c r="I374" s="154" t="s">
        <v>108</v>
      </c>
      <c r="J374" s="11">
        <v>2</v>
      </c>
      <c r="K374" s="15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20" t="s">
        <v>237</v>
      </c>
      <c r="C375" s="12"/>
      <c r="D375" s="23">
        <v>2.0499999999999998</v>
      </c>
      <c r="E375" s="23">
        <v>2</v>
      </c>
      <c r="F375" s="23">
        <v>2</v>
      </c>
      <c r="G375" s="23">
        <v>1.8519401040916057</v>
      </c>
      <c r="H375" s="23">
        <v>3.1833333333333331</v>
      </c>
      <c r="I375" s="23" t="s">
        <v>743</v>
      </c>
      <c r="J375" s="23">
        <v>2</v>
      </c>
      <c r="K375" s="15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238</v>
      </c>
      <c r="C376" s="29"/>
      <c r="D376" s="11">
        <v>2.15</v>
      </c>
      <c r="E376" s="11">
        <v>2</v>
      </c>
      <c r="F376" s="11">
        <v>2</v>
      </c>
      <c r="G376" s="11">
        <v>1.7943134690455207</v>
      </c>
      <c r="H376" s="11">
        <v>3.2</v>
      </c>
      <c r="I376" s="11" t="s">
        <v>743</v>
      </c>
      <c r="J376" s="11">
        <v>2</v>
      </c>
      <c r="K376" s="15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239</v>
      </c>
      <c r="C377" s="29"/>
      <c r="D377" s="24">
        <v>0.33911649915626529</v>
      </c>
      <c r="E377" s="24">
        <v>0</v>
      </c>
      <c r="F377" s="24">
        <v>0</v>
      </c>
      <c r="G377" s="24">
        <v>0.23588627028419298</v>
      </c>
      <c r="H377" s="24">
        <v>0.25625508125043434</v>
      </c>
      <c r="I377" s="24" t="s">
        <v>743</v>
      </c>
      <c r="J377" s="24">
        <v>0</v>
      </c>
      <c r="K377" s="223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  <c r="X377" s="224"/>
      <c r="Y377" s="224"/>
      <c r="Z377" s="224"/>
      <c r="AA377" s="224"/>
      <c r="AB377" s="224"/>
      <c r="AC377" s="224"/>
      <c r="AD377" s="224"/>
      <c r="AE377" s="224"/>
      <c r="AF377" s="224"/>
      <c r="AG377" s="224"/>
      <c r="AH377" s="224"/>
      <c r="AI377" s="224"/>
      <c r="AJ377" s="224"/>
      <c r="AK377" s="224"/>
      <c r="AL377" s="224"/>
      <c r="AM377" s="224"/>
      <c r="AN377" s="224"/>
      <c r="AO377" s="224"/>
      <c r="AP377" s="224"/>
      <c r="AQ377" s="224"/>
      <c r="AR377" s="224"/>
      <c r="AS377" s="224"/>
      <c r="AT377" s="224"/>
      <c r="AU377" s="224"/>
      <c r="AV377" s="224"/>
      <c r="AW377" s="224"/>
      <c r="AX377" s="224"/>
      <c r="AY377" s="224"/>
      <c r="AZ377" s="224"/>
      <c r="BA377" s="224"/>
      <c r="BB377" s="224"/>
      <c r="BC377" s="224"/>
      <c r="BD377" s="224"/>
      <c r="BE377" s="224"/>
      <c r="BF377" s="224"/>
      <c r="BG377" s="224"/>
      <c r="BH377" s="224"/>
      <c r="BI377" s="224"/>
      <c r="BJ377" s="224"/>
      <c r="BK377" s="224"/>
      <c r="BL377" s="224"/>
      <c r="BM377" s="56"/>
    </row>
    <row r="378" spans="1:65">
      <c r="A378" s="30"/>
      <c r="B378" s="3" t="s">
        <v>87</v>
      </c>
      <c r="C378" s="29"/>
      <c r="D378" s="13">
        <v>0.16542268251525138</v>
      </c>
      <c r="E378" s="13">
        <v>0</v>
      </c>
      <c r="F378" s="13">
        <v>0</v>
      </c>
      <c r="G378" s="13">
        <v>0.12737251586216794</v>
      </c>
      <c r="H378" s="13">
        <v>8.0498978403277813E-2</v>
      </c>
      <c r="I378" s="13" t="s">
        <v>743</v>
      </c>
      <c r="J378" s="13">
        <v>0</v>
      </c>
      <c r="K378" s="15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240</v>
      </c>
      <c r="C379" s="29"/>
      <c r="D379" s="13">
        <v>3.5150676761271482E-2</v>
      </c>
      <c r="E379" s="13">
        <v>9.9030992792892292E-3</v>
      </c>
      <c r="F379" s="13">
        <v>9.9030992792892292E-3</v>
      </c>
      <c r="G379" s="13">
        <v>-6.4859974599138837E-2</v>
      </c>
      <c r="H379" s="13">
        <v>0.60742909968620196</v>
      </c>
      <c r="I379" s="13" t="s">
        <v>743</v>
      </c>
      <c r="J379" s="13">
        <v>9.9030992792892292E-3</v>
      </c>
      <c r="K379" s="15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46" t="s">
        <v>241</v>
      </c>
      <c r="C380" s="47"/>
      <c r="D380" s="45">
        <v>0.67</v>
      </c>
      <c r="E380" s="45">
        <v>0</v>
      </c>
      <c r="F380" s="45">
        <v>0</v>
      </c>
      <c r="G380" s="45">
        <v>2</v>
      </c>
      <c r="H380" s="45">
        <v>15.96</v>
      </c>
      <c r="I380" s="45">
        <v>13.49</v>
      </c>
      <c r="J380" s="45">
        <v>0</v>
      </c>
      <c r="K380" s="15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B381" s="31"/>
      <c r="C381" s="20"/>
      <c r="D381" s="20"/>
      <c r="E381" s="20"/>
      <c r="F381" s="20"/>
      <c r="G381" s="20"/>
      <c r="H381" s="20"/>
      <c r="I381" s="20"/>
      <c r="J381" s="20"/>
      <c r="BM381" s="55"/>
    </row>
    <row r="382" spans="1:65" ht="15">
      <c r="B382" s="8" t="s">
        <v>629</v>
      </c>
      <c r="BM382" s="28" t="s">
        <v>278</v>
      </c>
    </row>
    <row r="383" spans="1:65" ht="15">
      <c r="A383" s="25" t="s">
        <v>8</v>
      </c>
      <c r="B383" s="18" t="s">
        <v>114</v>
      </c>
      <c r="C383" s="15" t="s">
        <v>115</v>
      </c>
      <c r="D383" s="16" t="s">
        <v>233</v>
      </c>
      <c r="E383" s="17" t="s">
        <v>233</v>
      </c>
      <c r="F383" s="17" t="s">
        <v>233</v>
      </c>
      <c r="G383" s="17" t="s">
        <v>233</v>
      </c>
      <c r="H383" s="17" t="s">
        <v>233</v>
      </c>
      <c r="I383" s="15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9" t="s">
        <v>234</v>
      </c>
      <c r="C384" s="9" t="s">
        <v>234</v>
      </c>
      <c r="D384" s="155" t="s">
        <v>245</v>
      </c>
      <c r="E384" s="157" t="s">
        <v>253</v>
      </c>
      <c r="F384" s="157" t="s">
        <v>256</v>
      </c>
      <c r="G384" s="157" t="s">
        <v>263</v>
      </c>
      <c r="H384" s="157" t="s">
        <v>266</v>
      </c>
      <c r="I384" s="15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 t="s">
        <v>3</v>
      </c>
    </row>
    <row r="385" spans="1:65">
      <c r="A385" s="30"/>
      <c r="B385" s="19"/>
      <c r="C385" s="9"/>
      <c r="D385" s="10" t="s">
        <v>334</v>
      </c>
      <c r="E385" s="11" t="s">
        <v>103</v>
      </c>
      <c r="F385" s="11" t="s">
        <v>334</v>
      </c>
      <c r="G385" s="11" t="s">
        <v>103</v>
      </c>
      <c r="H385" s="11" t="s">
        <v>103</v>
      </c>
      <c r="I385" s="15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9"/>
      <c r="C386" s="9"/>
      <c r="D386" s="26"/>
      <c r="E386" s="26"/>
      <c r="F386" s="26"/>
      <c r="G386" s="26"/>
      <c r="H386" s="26"/>
      <c r="I386" s="15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2</v>
      </c>
    </row>
    <row r="387" spans="1:65">
      <c r="A387" s="30"/>
      <c r="B387" s="18">
        <v>1</v>
      </c>
      <c r="C387" s="14">
        <v>1</v>
      </c>
      <c r="D387" s="151">
        <v>10</v>
      </c>
      <c r="E387" s="22">
        <v>5.0999999999999996</v>
      </c>
      <c r="F387" s="22">
        <v>5.5215223815844796</v>
      </c>
      <c r="G387" s="22">
        <v>5</v>
      </c>
      <c r="H387" s="22">
        <v>5</v>
      </c>
      <c r="I387" s="15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>
        <v>1</v>
      </c>
      <c r="C388" s="9">
        <v>2</v>
      </c>
      <c r="D388" s="154" t="s">
        <v>97</v>
      </c>
      <c r="E388" s="11">
        <v>5.5</v>
      </c>
      <c r="F388" s="11">
        <v>5.6793904732569196</v>
      </c>
      <c r="G388" s="11">
        <v>5</v>
      </c>
      <c r="H388" s="11">
        <v>5</v>
      </c>
      <c r="I388" s="15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3</v>
      </c>
      <c r="D389" s="154">
        <v>30</v>
      </c>
      <c r="E389" s="11">
        <v>5.4</v>
      </c>
      <c r="F389" s="11">
        <v>5.3785723094900604</v>
      </c>
      <c r="G389" s="11">
        <v>5</v>
      </c>
      <c r="H389" s="11">
        <v>5</v>
      </c>
      <c r="I389" s="15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16</v>
      </c>
    </row>
    <row r="390" spans="1:65">
      <c r="A390" s="30"/>
      <c r="B390" s="19">
        <v>1</v>
      </c>
      <c r="C390" s="9">
        <v>4</v>
      </c>
      <c r="D390" s="154">
        <v>20</v>
      </c>
      <c r="E390" s="11">
        <v>5.3</v>
      </c>
      <c r="F390" s="11">
        <v>5.1834176931517204</v>
      </c>
      <c r="G390" s="11">
        <v>5</v>
      </c>
      <c r="H390" s="11">
        <v>5</v>
      </c>
      <c r="I390" s="15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5.2013011554791104</v>
      </c>
    </row>
    <row r="391" spans="1:65">
      <c r="A391" s="30"/>
      <c r="B391" s="19">
        <v>1</v>
      </c>
      <c r="C391" s="9">
        <v>5</v>
      </c>
      <c r="D391" s="154" t="s">
        <v>97</v>
      </c>
      <c r="E391" s="11">
        <v>5.3</v>
      </c>
      <c r="F391" s="11">
        <v>5.8135470192294596</v>
      </c>
      <c r="G391" s="11">
        <v>5</v>
      </c>
      <c r="H391" s="11">
        <v>5</v>
      </c>
      <c r="I391" s="15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22</v>
      </c>
    </row>
    <row r="392" spans="1:65">
      <c r="A392" s="30"/>
      <c r="B392" s="19">
        <v>1</v>
      </c>
      <c r="C392" s="9">
        <v>6</v>
      </c>
      <c r="D392" s="154">
        <v>10</v>
      </c>
      <c r="E392" s="11">
        <v>5.3</v>
      </c>
      <c r="F392" s="11">
        <v>5.3547778547859197</v>
      </c>
      <c r="G392" s="11">
        <v>5</v>
      </c>
      <c r="H392" s="11">
        <v>5</v>
      </c>
      <c r="I392" s="15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20" t="s">
        <v>237</v>
      </c>
      <c r="C393" s="12"/>
      <c r="D393" s="23">
        <v>17.5</v>
      </c>
      <c r="E393" s="23">
        <v>5.3166666666666673</v>
      </c>
      <c r="F393" s="23">
        <v>5.4885379552497602</v>
      </c>
      <c r="G393" s="23">
        <v>5</v>
      </c>
      <c r="H393" s="23">
        <v>5</v>
      </c>
      <c r="I393" s="15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238</v>
      </c>
      <c r="C394" s="29"/>
      <c r="D394" s="11">
        <v>15</v>
      </c>
      <c r="E394" s="11">
        <v>5.3</v>
      </c>
      <c r="F394" s="11">
        <v>5.4500473455372695</v>
      </c>
      <c r="G394" s="11">
        <v>5</v>
      </c>
      <c r="H394" s="11">
        <v>5</v>
      </c>
      <c r="I394" s="15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239</v>
      </c>
      <c r="C395" s="29"/>
      <c r="D395" s="24">
        <v>9.574271077563381</v>
      </c>
      <c r="E395" s="24">
        <v>0.13291601358251273</v>
      </c>
      <c r="F395" s="24">
        <v>0.23074927074445326</v>
      </c>
      <c r="G395" s="24">
        <v>0</v>
      </c>
      <c r="H395" s="24">
        <v>0</v>
      </c>
      <c r="I395" s="15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87</v>
      </c>
      <c r="C396" s="29"/>
      <c r="D396" s="13">
        <v>0.54710120443219323</v>
      </c>
      <c r="E396" s="13">
        <v>2.4999877162855056E-2</v>
      </c>
      <c r="F396" s="13">
        <v>4.2042028792702926E-2</v>
      </c>
      <c r="G396" s="13">
        <v>0</v>
      </c>
      <c r="H396" s="13">
        <v>0</v>
      </c>
      <c r="I396" s="15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240</v>
      </c>
      <c r="C397" s="29"/>
      <c r="D397" s="13">
        <v>2.364542732074896</v>
      </c>
      <c r="E397" s="13">
        <v>2.2180125268468576E-2</v>
      </c>
      <c r="F397" s="13">
        <v>5.5224027831588085E-2</v>
      </c>
      <c r="G397" s="13">
        <v>-3.8702076550029663E-2</v>
      </c>
      <c r="H397" s="13">
        <v>-3.8702076550029663E-2</v>
      </c>
      <c r="I397" s="15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46" t="s">
        <v>241</v>
      </c>
      <c r="C398" s="47"/>
      <c r="D398" s="45">
        <v>17.07</v>
      </c>
      <c r="E398" s="45">
        <v>0</v>
      </c>
      <c r="F398" s="45">
        <v>0.37</v>
      </c>
      <c r="G398" s="45">
        <v>0.67</v>
      </c>
      <c r="H398" s="45">
        <v>0.67</v>
      </c>
      <c r="I398" s="15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1"/>
      <c r="C399" s="20"/>
      <c r="D399" s="20"/>
      <c r="E399" s="20"/>
      <c r="F399" s="20"/>
      <c r="G399" s="20"/>
      <c r="H399" s="20"/>
      <c r="BM399" s="55"/>
    </row>
    <row r="400" spans="1:65" ht="15">
      <c r="B400" s="8" t="s">
        <v>630</v>
      </c>
      <c r="BM400" s="28" t="s">
        <v>278</v>
      </c>
    </row>
    <row r="401" spans="1:65" ht="15">
      <c r="A401" s="25" t="s">
        <v>53</v>
      </c>
      <c r="B401" s="18" t="s">
        <v>114</v>
      </c>
      <c r="C401" s="15" t="s">
        <v>115</v>
      </c>
      <c r="D401" s="16" t="s">
        <v>233</v>
      </c>
      <c r="E401" s="15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</v>
      </c>
    </row>
    <row r="402" spans="1:65">
      <c r="A402" s="30"/>
      <c r="B402" s="19" t="s">
        <v>234</v>
      </c>
      <c r="C402" s="9" t="s">
        <v>234</v>
      </c>
      <c r="D402" s="155" t="s">
        <v>259</v>
      </c>
      <c r="E402" s="15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 t="s">
        <v>3</v>
      </c>
    </row>
    <row r="403" spans="1:65">
      <c r="A403" s="30"/>
      <c r="B403" s="19"/>
      <c r="C403" s="9"/>
      <c r="D403" s="10" t="s">
        <v>104</v>
      </c>
      <c r="E403" s="15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2</v>
      </c>
    </row>
    <row r="404" spans="1:65">
      <c r="A404" s="30"/>
      <c r="B404" s="19"/>
      <c r="C404" s="9"/>
      <c r="D404" s="26"/>
      <c r="E404" s="15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2</v>
      </c>
    </row>
    <row r="405" spans="1:65">
      <c r="A405" s="30"/>
      <c r="B405" s="18">
        <v>1</v>
      </c>
      <c r="C405" s="14">
        <v>1</v>
      </c>
      <c r="D405" s="151" t="s">
        <v>109</v>
      </c>
      <c r="E405" s="15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>
        <v>1</v>
      </c>
      <c r="C406" s="9">
        <v>2</v>
      </c>
      <c r="D406" s="154" t="s">
        <v>109</v>
      </c>
      <c r="E406" s="15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4</v>
      </c>
    </row>
    <row r="407" spans="1:65">
      <c r="A407" s="30"/>
      <c r="B407" s="19">
        <v>1</v>
      </c>
      <c r="C407" s="9">
        <v>3</v>
      </c>
      <c r="D407" s="154" t="s">
        <v>109</v>
      </c>
      <c r="E407" s="15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16</v>
      </c>
    </row>
    <row r="408" spans="1:65">
      <c r="A408" s="30"/>
      <c r="B408" s="19">
        <v>1</v>
      </c>
      <c r="C408" s="9">
        <v>4</v>
      </c>
      <c r="D408" s="154" t="s">
        <v>109</v>
      </c>
      <c r="E408" s="15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109</v>
      </c>
    </row>
    <row r="409" spans="1:65">
      <c r="A409" s="30"/>
      <c r="B409" s="19">
        <v>1</v>
      </c>
      <c r="C409" s="9">
        <v>5</v>
      </c>
      <c r="D409" s="154" t="s">
        <v>109</v>
      </c>
      <c r="E409" s="15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18</v>
      </c>
    </row>
    <row r="410" spans="1:65">
      <c r="A410" s="30"/>
      <c r="B410" s="19">
        <v>1</v>
      </c>
      <c r="C410" s="9">
        <v>6</v>
      </c>
      <c r="D410" s="154" t="s">
        <v>109</v>
      </c>
      <c r="E410" s="15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20" t="s">
        <v>237</v>
      </c>
      <c r="C411" s="12"/>
      <c r="D411" s="23" t="s">
        <v>743</v>
      </c>
      <c r="E411" s="15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238</v>
      </c>
      <c r="C412" s="29"/>
      <c r="D412" s="11" t="s">
        <v>743</v>
      </c>
      <c r="E412" s="15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239</v>
      </c>
      <c r="C413" s="29"/>
      <c r="D413" s="24" t="s">
        <v>743</v>
      </c>
      <c r="E413" s="15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87</v>
      </c>
      <c r="C414" s="29"/>
      <c r="D414" s="13" t="s">
        <v>743</v>
      </c>
      <c r="E414" s="15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3" t="s">
        <v>240</v>
      </c>
      <c r="C415" s="29"/>
      <c r="D415" s="13" t="s">
        <v>743</v>
      </c>
      <c r="E415" s="15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46" t="s">
        <v>241</v>
      </c>
      <c r="C416" s="47"/>
      <c r="D416" s="45" t="s">
        <v>242</v>
      </c>
      <c r="E416" s="15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B417" s="31"/>
      <c r="C417" s="20"/>
      <c r="D417" s="20"/>
      <c r="BM417" s="55"/>
    </row>
    <row r="418" spans="1:65" ht="15">
      <c r="B418" s="8" t="s">
        <v>631</v>
      </c>
      <c r="BM418" s="28" t="s">
        <v>67</v>
      </c>
    </row>
    <row r="419" spans="1:65" ht="15">
      <c r="A419" s="25" t="s">
        <v>11</v>
      </c>
      <c r="B419" s="18" t="s">
        <v>114</v>
      </c>
      <c r="C419" s="15" t="s">
        <v>115</v>
      </c>
      <c r="D419" s="16" t="s">
        <v>233</v>
      </c>
      <c r="E419" s="17" t="s">
        <v>233</v>
      </c>
      <c r="F419" s="17" t="s">
        <v>233</v>
      </c>
      <c r="G419" s="17" t="s">
        <v>233</v>
      </c>
      <c r="H419" s="17" t="s">
        <v>233</v>
      </c>
      <c r="I419" s="17" t="s">
        <v>233</v>
      </c>
      <c r="J419" s="17" t="s">
        <v>233</v>
      </c>
      <c r="K419" s="17" t="s">
        <v>233</v>
      </c>
      <c r="L419" s="15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 t="s">
        <v>234</v>
      </c>
      <c r="C420" s="9" t="s">
        <v>234</v>
      </c>
      <c r="D420" s="155" t="s">
        <v>245</v>
      </c>
      <c r="E420" s="157" t="s">
        <v>252</v>
      </c>
      <c r="F420" s="157" t="s">
        <v>253</v>
      </c>
      <c r="G420" s="157" t="s">
        <v>256</v>
      </c>
      <c r="H420" s="157" t="s">
        <v>262</v>
      </c>
      <c r="I420" s="157" t="s">
        <v>263</v>
      </c>
      <c r="J420" s="157" t="s">
        <v>265</v>
      </c>
      <c r="K420" s="157" t="s">
        <v>266</v>
      </c>
      <c r="L420" s="15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 t="s">
        <v>3</v>
      </c>
    </row>
    <row r="421" spans="1:65">
      <c r="A421" s="30"/>
      <c r="B421" s="19"/>
      <c r="C421" s="9"/>
      <c r="D421" s="10" t="s">
        <v>334</v>
      </c>
      <c r="E421" s="11" t="s">
        <v>334</v>
      </c>
      <c r="F421" s="11" t="s">
        <v>103</v>
      </c>
      <c r="G421" s="11" t="s">
        <v>334</v>
      </c>
      <c r="H421" s="11" t="s">
        <v>100</v>
      </c>
      <c r="I421" s="11" t="s">
        <v>103</v>
      </c>
      <c r="J421" s="11" t="s">
        <v>103</v>
      </c>
      <c r="K421" s="11" t="s">
        <v>103</v>
      </c>
      <c r="L421" s="15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2</v>
      </c>
    </row>
    <row r="422" spans="1:65">
      <c r="A422" s="30"/>
      <c r="B422" s="19"/>
      <c r="C422" s="9"/>
      <c r="D422" s="26"/>
      <c r="E422" s="26"/>
      <c r="F422" s="26"/>
      <c r="G422" s="26"/>
      <c r="H422" s="26"/>
      <c r="I422" s="26"/>
      <c r="J422" s="26"/>
      <c r="K422" s="26"/>
      <c r="L422" s="15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3</v>
      </c>
    </row>
    <row r="423" spans="1:65">
      <c r="A423" s="30"/>
      <c r="B423" s="18">
        <v>1</v>
      </c>
      <c r="C423" s="14">
        <v>1</v>
      </c>
      <c r="D423" s="22">
        <v>0.7</v>
      </c>
      <c r="E423" s="22">
        <v>0.62</v>
      </c>
      <c r="F423" s="22">
        <v>0.7</v>
      </c>
      <c r="G423" s="22">
        <v>0.68556739089325303</v>
      </c>
      <c r="H423" s="22">
        <v>0.66900000000000004</v>
      </c>
      <c r="I423" s="151" t="s">
        <v>108</v>
      </c>
      <c r="J423" s="22">
        <v>0.64393849999999997</v>
      </c>
      <c r="K423" s="22">
        <v>0.71</v>
      </c>
      <c r="L423" s="15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>
        <v>1</v>
      </c>
      <c r="C424" s="9">
        <v>2</v>
      </c>
      <c r="D424" s="11">
        <v>0.8</v>
      </c>
      <c r="E424" s="11">
        <v>0.6</v>
      </c>
      <c r="F424" s="11">
        <v>0.7</v>
      </c>
      <c r="G424" s="11">
        <v>0.69536870714459798</v>
      </c>
      <c r="H424" s="11">
        <v>0.67100000000000004</v>
      </c>
      <c r="I424" s="154" t="s">
        <v>108</v>
      </c>
      <c r="J424" s="11">
        <v>0.687496</v>
      </c>
      <c r="K424" s="11">
        <v>0.7</v>
      </c>
      <c r="L424" s="15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7</v>
      </c>
    </row>
    <row r="425" spans="1:65">
      <c r="A425" s="30"/>
      <c r="B425" s="19">
        <v>1</v>
      </c>
      <c r="C425" s="9">
        <v>3</v>
      </c>
      <c r="D425" s="11">
        <v>0.6</v>
      </c>
      <c r="E425" s="11">
        <v>0.64</v>
      </c>
      <c r="F425" s="11">
        <v>0.7</v>
      </c>
      <c r="G425" s="11">
        <v>0.67096401723299703</v>
      </c>
      <c r="H425" s="11">
        <v>0.66800000000000004</v>
      </c>
      <c r="I425" s="154" t="s">
        <v>108</v>
      </c>
      <c r="J425" s="11">
        <v>0.65082600000000002</v>
      </c>
      <c r="K425" s="11">
        <v>0.73</v>
      </c>
      <c r="L425" s="15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16</v>
      </c>
    </row>
    <row r="426" spans="1:65">
      <c r="A426" s="30"/>
      <c r="B426" s="19">
        <v>1</v>
      </c>
      <c r="C426" s="9">
        <v>4</v>
      </c>
      <c r="D426" s="11">
        <v>0.7</v>
      </c>
      <c r="E426" s="11">
        <v>0.59</v>
      </c>
      <c r="F426" s="11">
        <v>0.7</v>
      </c>
      <c r="G426" s="11">
        <v>0.66076498220097801</v>
      </c>
      <c r="H426" s="11">
        <v>0.67400000000000004</v>
      </c>
      <c r="I426" s="154" t="s">
        <v>108</v>
      </c>
      <c r="J426" s="11">
        <v>0.61152450000000003</v>
      </c>
      <c r="K426" s="11">
        <v>0.68</v>
      </c>
      <c r="L426" s="15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0.67509165817830519</v>
      </c>
    </row>
    <row r="427" spans="1:65">
      <c r="A427" s="30"/>
      <c r="B427" s="19">
        <v>1</v>
      </c>
      <c r="C427" s="9">
        <v>5</v>
      </c>
      <c r="D427" s="11">
        <v>0.8</v>
      </c>
      <c r="E427" s="11">
        <v>0.62</v>
      </c>
      <c r="F427" s="11">
        <v>0.7</v>
      </c>
      <c r="G427" s="11">
        <v>0.68955631977784504</v>
      </c>
      <c r="H427" s="11">
        <v>0.67200000000000004</v>
      </c>
      <c r="I427" s="154" t="s">
        <v>108</v>
      </c>
      <c r="J427" s="11">
        <v>0.58044999999999991</v>
      </c>
      <c r="K427" s="11">
        <v>0.69</v>
      </c>
      <c r="L427" s="15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137</v>
      </c>
    </row>
    <row r="428" spans="1:65">
      <c r="A428" s="30"/>
      <c r="B428" s="19">
        <v>1</v>
      </c>
      <c r="C428" s="9">
        <v>6</v>
      </c>
      <c r="D428" s="11">
        <v>0.7</v>
      </c>
      <c r="E428" s="11">
        <v>0.64</v>
      </c>
      <c r="F428" s="11">
        <v>0.7</v>
      </c>
      <c r="G428" s="11">
        <v>0.64106372623914598</v>
      </c>
      <c r="H428" s="11">
        <v>0.66500000000000004</v>
      </c>
      <c r="I428" s="154" t="s">
        <v>108</v>
      </c>
      <c r="J428" s="11">
        <v>0.72732949999999996</v>
      </c>
      <c r="K428" s="11">
        <v>0.67</v>
      </c>
      <c r="L428" s="15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5"/>
    </row>
    <row r="429" spans="1:65">
      <c r="A429" s="30"/>
      <c r="B429" s="20" t="s">
        <v>237</v>
      </c>
      <c r="C429" s="12"/>
      <c r="D429" s="23">
        <v>0.71666666666666667</v>
      </c>
      <c r="E429" s="23">
        <v>0.61833333333333329</v>
      </c>
      <c r="F429" s="23">
        <v>0.70000000000000007</v>
      </c>
      <c r="G429" s="23">
        <v>0.67388085724813607</v>
      </c>
      <c r="H429" s="23">
        <v>0.66983333333333339</v>
      </c>
      <c r="I429" s="23" t="s">
        <v>743</v>
      </c>
      <c r="J429" s="23">
        <v>0.65026074999999983</v>
      </c>
      <c r="K429" s="23">
        <v>0.69666666666666666</v>
      </c>
      <c r="L429" s="15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30"/>
      <c r="B430" s="3" t="s">
        <v>238</v>
      </c>
      <c r="C430" s="29"/>
      <c r="D430" s="11">
        <v>0.7</v>
      </c>
      <c r="E430" s="11">
        <v>0.62</v>
      </c>
      <c r="F430" s="11">
        <v>0.7</v>
      </c>
      <c r="G430" s="11">
        <v>0.67826570406312503</v>
      </c>
      <c r="H430" s="11">
        <v>0.67</v>
      </c>
      <c r="I430" s="11" t="s">
        <v>743</v>
      </c>
      <c r="J430" s="11">
        <v>0.64738224999999994</v>
      </c>
      <c r="K430" s="11">
        <v>0.69499999999999995</v>
      </c>
      <c r="L430" s="15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239</v>
      </c>
      <c r="C431" s="29"/>
      <c r="D431" s="24">
        <v>7.5277265270908139E-2</v>
      </c>
      <c r="E431" s="24">
        <v>2.041241452319317E-2</v>
      </c>
      <c r="F431" s="24">
        <v>1.2161883888976234E-16</v>
      </c>
      <c r="G431" s="24">
        <v>2.0501322439879028E-2</v>
      </c>
      <c r="H431" s="24">
        <v>3.1885210782848345E-3</v>
      </c>
      <c r="I431" s="24" t="s">
        <v>743</v>
      </c>
      <c r="J431" s="24">
        <v>5.2422102783797234E-2</v>
      </c>
      <c r="K431" s="24">
        <v>2.1602468994692842E-2</v>
      </c>
      <c r="L431" s="223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  <c r="X431" s="224"/>
      <c r="Y431" s="224"/>
      <c r="Z431" s="224"/>
      <c r="AA431" s="224"/>
      <c r="AB431" s="224"/>
      <c r="AC431" s="224"/>
      <c r="AD431" s="224"/>
      <c r="AE431" s="224"/>
      <c r="AF431" s="224"/>
      <c r="AG431" s="224"/>
      <c r="AH431" s="224"/>
      <c r="AI431" s="224"/>
      <c r="AJ431" s="224"/>
      <c r="AK431" s="224"/>
      <c r="AL431" s="224"/>
      <c r="AM431" s="224"/>
      <c r="AN431" s="224"/>
      <c r="AO431" s="224"/>
      <c r="AP431" s="224"/>
      <c r="AQ431" s="224"/>
      <c r="AR431" s="224"/>
      <c r="AS431" s="224"/>
      <c r="AT431" s="224"/>
      <c r="AU431" s="224"/>
      <c r="AV431" s="224"/>
      <c r="AW431" s="224"/>
      <c r="AX431" s="224"/>
      <c r="AY431" s="224"/>
      <c r="AZ431" s="224"/>
      <c r="BA431" s="224"/>
      <c r="BB431" s="224"/>
      <c r="BC431" s="224"/>
      <c r="BD431" s="224"/>
      <c r="BE431" s="224"/>
      <c r="BF431" s="224"/>
      <c r="BG431" s="224"/>
      <c r="BH431" s="224"/>
      <c r="BI431" s="224"/>
      <c r="BJ431" s="224"/>
      <c r="BK431" s="224"/>
      <c r="BL431" s="224"/>
      <c r="BM431" s="56"/>
    </row>
    <row r="432" spans="1:65">
      <c r="A432" s="30"/>
      <c r="B432" s="3" t="s">
        <v>87</v>
      </c>
      <c r="C432" s="29"/>
      <c r="D432" s="13">
        <v>0.10503804456405787</v>
      </c>
      <c r="E432" s="13">
        <v>3.3011991142630467E-2</v>
      </c>
      <c r="F432" s="13">
        <v>1.7374119841394619E-16</v>
      </c>
      <c r="G432" s="13">
        <v>3.0422770166819029E-2</v>
      </c>
      <c r="H432" s="13">
        <v>4.7601708060982847E-3</v>
      </c>
      <c r="I432" s="13" t="s">
        <v>743</v>
      </c>
      <c r="J432" s="13">
        <v>8.0617049058854084E-2</v>
      </c>
      <c r="K432" s="13">
        <v>3.1008328700516043E-2</v>
      </c>
      <c r="L432" s="15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240</v>
      </c>
      <c r="C433" s="29"/>
      <c r="D433" s="13">
        <v>6.1584242650174703E-2</v>
      </c>
      <c r="E433" s="13">
        <v>-8.407499064368662E-2</v>
      </c>
      <c r="F433" s="13">
        <v>3.6896237007147281E-2</v>
      </c>
      <c r="G433" s="13">
        <v>-1.793535611795849E-3</v>
      </c>
      <c r="H433" s="13">
        <v>-7.7890532067320661E-3</v>
      </c>
      <c r="I433" s="13" t="s">
        <v>743</v>
      </c>
      <c r="J433" s="13">
        <v>-3.6781536073649757E-2</v>
      </c>
      <c r="K433" s="13">
        <v>3.1958635878541752E-2</v>
      </c>
      <c r="L433" s="15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46" t="s">
        <v>241</v>
      </c>
      <c r="C434" s="47"/>
      <c r="D434" s="45">
        <v>0.9</v>
      </c>
      <c r="E434" s="45">
        <v>1.93</v>
      </c>
      <c r="F434" s="45">
        <v>0.42</v>
      </c>
      <c r="G434" s="45">
        <v>0.33</v>
      </c>
      <c r="H434" s="45">
        <v>0.44</v>
      </c>
      <c r="I434" s="45">
        <v>9.06</v>
      </c>
      <c r="J434" s="45">
        <v>1.01</v>
      </c>
      <c r="K434" s="45">
        <v>0.33</v>
      </c>
      <c r="L434" s="15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1"/>
      <c r="C435" s="20"/>
      <c r="D435" s="20"/>
      <c r="E435" s="20"/>
      <c r="F435" s="20"/>
      <c r="G435" s="20"/>
      <c r="H435" s="20"/>
      <c r="I435" s="20"/>
      <c r="J435" s="20"/>
      <c r="K435" s="20"/>
      <c r="BM435" s="55"/>
    </row>
    <row r="436" spans="1:65" ht="15">
      <c r="B436" s="8" t="s">
        <v>632</v>
      </c>
      <c r="BM436" s="28" t="s">
        <v>67</v>
      </c>
    </row>
    <row r="437" spans="1:65" ht="15">
      <c r="A437" s="25" t="s">
        <v>14</v>
      </c>
      <c r="B437" s="18" t="s">
        <v>114</v>
      </c>
      <c r="C437" s="15" t="s">
        <v>115</v>
      </c>
      <c r="D437" s="16" t="s">
        <v>233</v>
      </c>
      <c r="E437" s="17" t="s">
        <v>233</v>
      </c>
      <c r="F437" s="17" t="s">
        <v>233</v>
      </c>
      <c r="G437" s="17" t="s">
        <v>233</v>
      </c>
      <c r="H437" s="17" t="s">
        <v>233</v>
      </c>
      <c r="I437" s="17" t="s">
        <v>233</v>
      </c>
      <c r="J437" s="17" t="s">
        <v>233</v>
      </c>
      <c r="K437" s="15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1</v>
      </c>
    </row>
    <row r="438" spans="1:65">
      <c r="A438" s="30"/>
      <c r="B438" s="19" t="s">
        <v>234</v>
      </c>
      <c r="C438" s="9" t="s">
        <v>234</v>
      </c>
      <c r="D438" s="155" t="s">
        <v>245</v>
      </c>
      <c r="E438" s="157" t="s">
        <v>252</v>
      </c>
      <c r="F438" s="157" t="s">
        <v>253</v>
      </c>
      <c r="G438" s="157" t="s">
        <v>258</v>
      </c>
      <c r="H438" s="157" t="s">
        <v>260</v>
      </c>
      <c r="I438" s="157" t="s">
        <v>263</v>
      </c>
      <c r="J438" s="157" t="s">
        <v>266</v>
      </c>
      <c r="K438" s="15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 t="s">
        <v>3</v>
      </c>
    </row>
    <row r="439" spans="1:65">
      <c r="A439" s="30"/>
      <c r="B439" s="19"/>
      <c r="C439" s="9"/>
      <c r="D439" s="10" t="s">
        <v>334</v>
      </c>
      <c r="E439" s="11" t="s">
        <v>334</v>
      </c>
      <c r="F439" s="11" t="s">
        <v>103</v>
      </c>
      <c r="G439" s="11" t="s">
        <v>103</v>
      </c>
      <c r="H439" s="11" t="s">
        <v>334</v>
      </c>
      <c r="I439" s="11" t="s">
        <v>103</v>
      </c>
      <c r="J439" s="11" t="s">
        <v>103</v>
      </c>
      <c r="K439" s="15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9"/>
      <c r="C440" s="9"/>
      <c r="D440" s="26"/>
      <c r="E440" s="26"/>
      <c r="F440" s="26"/>
      <c r="G440" s="26"/>
      <c r="H440" s="26"/>
      <c r="I440" s="26"/>
      <c r="J440" s="26"/>
      <c r="K440" s="15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</v>
      </c>
    </row>
    <row r="441" spans="1:65">
      <c r="A441" s="30"/>
      <c r="B441" s="18">
        <v>1</v>
      </c>
      <c r="C441" s="14">
        <v>1</v>
      </c>
      <c r="D441" s="22">
        <v>4.0999999999999996</v>
      </c>
      <c r="E441" s="22">
        <v>3.9</v>
      </c>
      <c r="F441" s="22">
        <v>4.0999999999999996</v>
      </c>
      <c r="G441" s="22">
        <v>3.9939643226771411</v>
      </c>
      <c r="H441" s="22">
        <v>4.49</v>
      </c>
      <c r="I441" s="22">
        <v>4.5</v>
      </c>
      <c r="J441" s="22">
        <v>3.9</v>
      </c>
      <c r="K441" s="15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>
        <v>1</v>
      </c>
      <c r="C442" s="9">
        <v>2</v>
      </c>
      <c r="D442" s="11">
        <v>4.2</v>
      </c>
      <c r="E442" s="11">
        <v>4</v>
      </c>
      <c r="F442" s="11">
        <v>4.5</v>
      </c>
      <c r="G442" s="11">
        <v>4.1829130087974296</v>
      </c>
      <c r="H442" s="11">
        <v>4.5199999999999996</v>
      </c>
      <c r="I442" s="11">
        <v>4.5999999999999996</v>
      </c>
      <c r="J442" s="11">
        <v>4</v>
      </c>
      <c r="K442" s="15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33</v>
      </c>
    </row>
    <row r="443" spans="1:65">
      <c r="A443" s="30"/>
      <c r="B443" s="19">
        <v>1</v>
      </c>
      <c r="C443" s="9">
        <v>3</v>
      </c>
      <c r="D443" s="11">
        <v>3.4</v>
      </c>
      <c r="E443" s="11">
        <v>4</v>
      </c>
      <c r="F443" s="11">
        <v>4</v>
      </c>
      <c r="G443" s="11">
        <v>3.7858695086713214</v>
      </c>
      <c r="H443" s="11">
        <v>4.49</v>
      </c>
      <c r="I443" s="11">
        <v>4.3</v>
      </c>
      <c r="J443" s="11">
        <v>4.0999999999999996</v>
      </c>
      <c r="K443" s="15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16</v>
      </c>
    </row>
    <row r="444" spans="1:65">
      <c r="A444" s="30"/>
      <c r="B444" s="19">
        <v>1</v>
      </c>
      <c r="C444" s="9">
        <v>4</v>
      </c>
      <c r="D444" s="11">
        <v>3.5</v>
      </c>
      <c r="E444" s="11">
        <v>3.7</v>
      </c>
      <c r="F444" s="11">
        <v>4.0999999999999996</v>
      </c>
      <c r="G444" s="11">
        <v>3.8810217848588668</v>
      </c>
      <c r="H444" s="11">
        <v>4.49</v>
      </c>
      <c r="I444" s="11">
        <v>4.5</v>
      </c>
      <c r="J444" s="11">
        <v>4</v>
      </c>
      <c r="K444" s="15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4.1148557102873955</v>
      </c>
    </row>
    <row r="445" spans="1:65">
      <c r="A445" s="30"/>
      <c r="B445" s="19">
        <v>1</v>
      </c>
      <c r="C445" s="9">
        <v>5</v>
      </c>
      <c r="D445" s="11">
        <v>3.5</v>
      </c>
      <c r="E445" s="11">
        <v>3.9</v>
      </c>
      <c r="F445" s="11">
        <v>4.2</v>
      </c>
      <c r="G445" s="11">
        <v>4.1479863740911904</v>
      </c>
      <c r="H445" s="153">
        <v>4.7</v>
      </c>
      <c r="I445" s="11">
        <v>4.5</v>
      </c>
      <c r="J445" s="11">
        <v>4</v>
      </c>
      <c r="K445" s="15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138</v>
      </c>
    </row>
    <row r="446" spans="1:65">
      <c r="A446" s="30"/>
      <c r="B446" s="19">
        <v>1</v>
      </c>
      <c r="C446" s="9">
        <v>6</v>
      </c>
      <c r="D446" s="11">
        <v>3.9</v>
      </c>
      <c r="E446" s="11">
        <v>3.9</v>
      </c>
      <c r="F446" s="11">
        <v>4.2</v>
      </c>
      <c r="G446" s="11">
        <v>3.9601848329746621</v>
      </c>
      <c r="H446" s="11">
        <v>4.32</v>
      </c>
      <c r="I446" s="11">
        <v>4.7</v>
      </c>
      <c r="J446" s="11">
        <v>3.9</v>
      </c>
      <c r="K446" s="15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20" t="s">
        <v>237</v>
      </c>
      <c r="C447" s="12"/>
      <c r="D447" s="23">
        <v>3.7666666666666671</v>
      </c>
      <c r="E447" s="23">
        <v>3.9</v>
      </c>
      <c r="F447" s="23">
        <v>4.1833333333333327</v>
      </c>
      <c r="G447" s="23">
        <v>3.9919899720117686</v>
      </c>
      <c r="H447" s="23">
        <v>4.5016666666666669</v>
      </c>
      <c r="I447" s="23">
        <v>4.5166666666666666</v>
      </c>
      <c r="J447" s="23">
        <v>3.9833333333333329</v>
      </c>
      <c r="K447" s="15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30"/>
      <c r="B448" s="3" t="s">
        <v>238</v>
      </c>
      <c r="C448" s="29"/>
      <c r="D448" s="11">
        <v>3.7</v>
      </c>
      <c r="E448" s="11">
        <v>3.9</v>
      </c>
      <c r="F448" s="11">
        <v>4.1500000000000004</v>
      </c>
      <c r="G448" s="11">
        <v>3.9770745778259018</v>
      </c>
      <c r="H448" s="11">
        <v>4.49</v>
      </c>
      <c r="I448" s="11">
        <v>4.5</v>
      </c>
      <c r="J448" s="11">
        <v>4</v>
      </c>
      <c r="K448" s="15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3" t="s">
        <v>239</v>
      </c>
      <c r="C449" s="29"/>
      <c r="D449" s="24">
        <v>0.34448028487370169</v>
      </c>
      <c r="E449" s="24">
        <v>0.10954451150103316</v>
      </c>
      <c r="F449" s="24">
        <v>0.1722401424368509</v>
      </c>
      <c r="G449" s="24">
        <v>0.1527098767824695</v>
      </c>
      <c r="H449" s="24">
        <v>0.12089940722214752</v>
      </c>
      <c r="I449" s="24">
        <v>0.13291601358251262</v>
      </c>
      <c r="J449" s="24">
        <v>7.5277265270908028E-2</v>
      </c>
      <c r="K449" s="223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  <c r="X449" s="224"/>
      <c r="Y449" s="224"/>
      <c r="Z449" s="224"/>
      <c r="AA449" s="224"/>
      <c r="AB449" s="224"/>
      <c r="AC449" s="224"/>
      <c r="AD449" s="224"/>
      <c r="AE449" s="224"/>
      <c r="AF449" s="224"/>
      <c r="AG449" s="224"/>
      <c r="AH449" s="224"/>
      <c r="AI449" s="224"/>
      <c r="AJ449" s="224"/>
      <c r="AK449" s="224"/>
      <c r="AL449" s="224"/>
      <c r="AM449" s="224"/>
      <c r="AN449" s="224"/>
      <c r="AO449" s="224"/>
      <c r="AP449" s="224"/>
      <c r="AQ449" s="224"/>
      <c r="AR449" s="224"/>
      <c r="AS449" s="224"/>
      <c r="AT449" s="224"/>
      <c r="AU449" s="224"/>
      <c r="AV449" s="224"/>
      <c r="AW449" s="224"/>
      <c r="AX449" s="224"/>
      <c r="AY449" s="224"/>
      <c r="AZ449" s="224"/>
      <c r="BA449" s="224"/>
      <c r="BB449" s="224"/>
      <c r="BC449" s="224"/>
      <c r="BD449" s="224"/>
      <c r="BE449" s="224"/>
      <c r="BF449" s="224"/>
      <c r="BG449" s="224"/>
      <c r="BH449" s="224"/>
      <c r="BI449" s="224"/>
      <c r="BJ449" s="224"/>
      <c r="BK449" s="224"/>
      <c r="BL449" s="224"/>
      <c r="BM449" s="56"/>
    </row>
    <row r="450" spans="1:65">
      <c r="A450" s="30"/>
      <c r="B450" s="3" t="s">
        <v>87</v>
      </c>
      <c r="C450" s="29"/>
      <c r="D450" s="13">
        <v>9.1454942886823445E-2</v>
      </c>
      <c r="E450" s="13">
        <v>2.8088336282316193E-2</v>
      </c>
      <c r="F450" s="13">
        <v>4.1172942415183489E-2</v>
      </c>
      <c r="G450" s="13">
        <v>3.825407324495636E-2</v>
      </c>
      <c r="H450" s="13">
        <v>2.6856588053790636E-2</v>
      </c>
      <c r="I450" s="13">
        <v>2.9427899686165156E-2</v>
      </c>
      <c r="J450" s="13">
        <v>1.8898058227006201E-2</v>
      </c>
      <c r="K450" s="15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240</v>
      </c>
      <c r="C451" s="29"/>
      <c r="D451" s="13">
        <v>-8.4617558460247877E-2</v>
      </c>
      <c r="E451" s="13">
        <v>-5.2214640175655025E-2</v>
      </c>
      <c r="F451" s="13">
        <v>1.6641561179105091E-2</v>
      </c>
      <c r="G451" s="13">
        <v>-2.9859063579909972E-2</v>
      </c>
      <c r="H451" s="13">
        <v>9.4003528583570972E-2</v>
      </c>
      <c r="I451" s="13">
        <v>9.7648856890587554E-2</v>
      </c>
      <c r="J451" s="13">
        <v>-3.1962816247784409E-2</v>
      </c>
      <c r="K451" s="15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30"/>
      <c r="B452" s="46" t="s">
        <v>241</v>
      </c>
      <c r="C452" s="47"/>
      <c r="D452" s="45">
        <v>0.79</v>
      </c>
      <c r="E452" s="45">
        <v>0.32</v>
      </c>
      <c r="F452" s="45">
        <v>0.67</v>
      </c>
      <c r="G452" s="45">
        <v>0</v>
      </c>
      <c r="H452" s="45">
        <v>1.8</v>
      </c>
      <c r="I452" s="45">
        <v>1.85</v>
      </c>
      <c r="J452" s="45">
        <v>0.03</v>
      </c>
      <c r="K452" s="15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1"/>
      <c r="C453" s="20"/>
      <c r="D453" s="20"/>
      <c r="E453" s="20"/>
      <c r="F453" s="20"/>
      <c r="G453" s="20"/>
      <c r="H453" s="20"/>
      <c r="I453" s="20"/>
      <c r="J453" s="20"/>
      <c r="BM453" s="55"/>
    </row>
    <row r="454" spans="1:65" ht="15">
      <c r="B454" s="8" t="s">
        <v>633</v>
      </c>
      <c r="BM454" s="28" t="s">
        <v>67</v>
      </c>
    </row>
    <row r="455" spans="1:65" ht="15">
      <c r="A455" s="25" t="s">
        <v>54</v>
      </c>
      <c r="B455" s="18" t="s">
        <v>114</v>
      </c>
      <c r="C455" s="15" t="s">
        <v>115</v>
      </c>
      <c r="D455" s="16" t="s">
        <v>233</v>
      </c>
      <c r="E455" s="17" t="s">
        <v>233</v>
      </c>
      <c r="F455" s="17" t="s">
        <v>233</v>
      </c>
      <c r="G455" s="17" t="s">
        <v>233</v>
      </c>
      <c r="H455" s="17" t="s">
        <v>233</v>
      </c>
      <c r="I455" s="17" t="s">
        <v>233</v>
      </c>
      <c r="J455" s="17" t="s">
        <v>233</v>
      </c>
      <c r="K455" s="17" t="s">
        <v>233</v>
      </c>
      <c r="L455" s="17" t="s">
        <v>233</v>
      </c>
      <c r="M455" s="17" t="s">
        <v>233</v>
      </c>
      <c r="N455" s="17" t="s">
        <v>233</v>
      </c>
      <c r="O455" s="17" t="s">
        <v>233</v>
      </c>
      <c r="P455" s="17" t="s">
        <v>233</v>
      </c>
      <c r="Q455" s="17" t="s">
        <v>233</v>
      </c>
      <c r="R455" s="17" t="s">
        <v>233</v>
      </c>
      <c r="S455" s="17" t="s">
        <v>233</v>
      </c>
      <c r="T455" s="17" t="s">
        <v>233</v>
      </c>
      <c r="U455" s="17" t="s">
        <v>233</v>
      </c>
      <c r="V455" s="17" t="s">
        <v>233</v>
      </c>
      <c r="W455" s="17" t="s">
        <v>233</v>
      </c>
      <c r="X455" s="17" t="s">
        <v>233</v>
      </c>
      <c r="Y455" s="158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1</v>
      </c>
    </row>
    <row r="456" spans="1:65">
      <c r="A456" s="30"/>
      <c r="B456" s="19" t="s">
        <v>234</v>
      </c>
      <c r="C456" s="9" t="s">
        <v>234</v>
      </c>
      <c r="D456" s="155" t="s">
        <v>244</v>
      </c>
      <c r="E456" s="157" t="s">
        <v>245</v>
      </c>
      <c r="F456" s="157" t="s">
        <v>246</v>
      </c>
      <c r="G456" s="157" t="s">
        <v>247</v>
      </c>
      <c r="H456" s="157" t="s">
        <v>248</v>
      </c>
      <c r="I456" s="157" t="s">
        <v>249</v>
      </c>
      <c r="J456" s="157" t="s">
        <v>250</v>
      </c>
      <c r="K456" s="157" t="s">
        <v>251</v>
      </c>
      <c r="L456" s="157" t="s">
        <v>252</v>
      </c>
      <c r="M456" s="157" t="s">
        <v>253</v>
      </c>
      <c r="N456" s="157" t="s">
        <v>254</v>
      </c>
      <c r="O456" s="157" t="s">
        <v>255</v>
      </c>
      <c r="P456" s="157" t="s">
        <v>256</v>
      </c>
      <c r="Q456" s="157" t="s">
        <v>258</v>
      </c>
      <c r="R456" s="157" t="s">
        <v>259</v>
      </c>
      <c r="S456" s="157" t="s">
        <v>260</v>
      </c>
      <c r="T456" s="157" t="s">
        <v>263</v>
      </c>
      <c r="U456" s="157" t="s">
        <v>266</v>
      </c>
      <c r="V456" s="157" t="s">
        <v>268</v>
      </c>
      <c r="W456" s="157" t="s">
        <v>269</v>
      </c>
      <c r="X456" s="157" t="s">
        <v>270</v>
      </c>
      <c r="Y456" s="158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 t="s">
        <v>1</v>
      </c>
    </row>
    <row r="457" spans="1:65">
      <c r="A457" s="30"/>
      <c r="B457" s="19"/>
      <c r="C457" s="9"/>
      <c r="D457" s="10" t="s">
        <v>334</v>
      </c>
      <c r="E457" s="11" t="s">
        <v>334</v>
      </c>
      <c r="F457" s="11" t="s">
        <v>104</v>
      </c>
      <c r="G457" s="11" t="s">
        <v>104</v>
      </c>
      <c r="H457" s="11" t="s">
        <v>104</v>
      </c>
      <c r="I457" s="11" t="s">
        <v>104</v>
      </c>
      <c r="J457" s="11" t="s">
        <v>104</v>
      </c>
      <c r="K457" s="11" t="s">
        <v>104</v>
      </c>
      <c r="L457" s="11" t="s">
        <v>334</v>
      </c>
      <c r="M457" s="11" t="s">
        <v>104</v>
      </c>
      <c r="N457" s="11" t="s">
        <v>104</v>
      </c>
      <c r="O457" s="11" t="s">
        <v>104</v>
      </c>
      <c r="P457" s="11" t="s">
        <v>334</v>
      </c>
      <c r="Q457" s="11" t="s">
        <v>104</v>
      </c>
      <c r="R457" s="11" t="s">
        <v>104</v>
      </c>
      <c r="S457" s="11" t="s">
        <v>334</v>
      </c>
      <c r="T457" s="11" t="s">
        <v>103</v>
      </c>
      <c r="U457" s="11" t="s">
        <v>104</v>
      </c>
      <c r="V457" s="11" t="s">
        <v>104</v>
      </c>
      <c r="W457" s="11" t="s">
        <v>104</v>
      </c>
      <c r="X457" s="11" t="s">
        <v>104</v>
      </c>
      <c r="Y457" s="158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2</v>
      </c>
    </row>
    <row r="458" spans="1:65">
      <c r="A458" s="30"/>
      <c r="B458" s="19"/>
      <c r="C458" s="9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158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</v>
      </c>
    </row>
    <row r="459" spans="1:65">
      <c r="A459" s="30"/>
      <c r="B459" s="18">
        <v>1</v>
      </c>
      <c r="C459" s="14">
        <v>1</v>
      </c>
      <c r="D459" s="22">
        <v>2.78</v>
      </c>
      <c r="E459" s="151">
        <v>2.7</v>
      </c>
      <c r="F459" s="151">
        <v>0.5</v>
      </c>
      <c r="G459" s="22">
        <v>2.6070000000000002</v>
      </c>
      <c r="H459" s="22">
        <v>2.7309999999999999</v>
      </c>
      <c r="I459" s="22">
        <v>2.7309999999999999</v>
      </c>
      <c r="J459" s="22">
        <v>2.7229999999999999</v>
      </c>
      <c r="K459" s="22">
        <v>2.7559999999999998</v>
      </c>
      <c r="L459" s="22">
        <v>2.69</v>
      </c>
      <c r="M459" s="22">
        <v>2.75</v>
      </c>
      <c r="N459" s="22">
        <v>2.81</v>
      </c>
      <c r="O459" s="151">
        <v>2.41</v>
      </c>
      <c r="P459" s="22">
        <v>2.6738760514654247</v>
      </c>
      <c r="Q459" s="22">
        <v>2.8340960458880171</v>
      </c>
      <c r="R459" s="22">
        <v>2.64</v>
      </c>
      <c r="S459" s="151">
        <v>3.02</v>
      </c>
      <c r="T459" s="22">
        <v>2.7582</v>
      </c>
      <c r="U459" s="151">
        <v>2.7</v>
      </c>
      <c r="V459" s="151">
        <v>2.6</v>
      </c>
      <c r="W459" s="22">
        <v>2.71</v>
      </c>
      <c r="X459" s="151">
        <v>2.7</v>
      </c>
      <c r="Y459" s="158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</v>
      </c>
    </row>
    <row r="460" spans="1:65">
      <c r="A460" s="30"/>
      <c r="B460" s="19">
        <v>1</v>
      </c>
      <c r="C460" s="9">
        <v>2</v>
      </c>
      <c r="D460" s="11">
        <v>2.82</v>
      </c>
      <c r="E460" s="154">
        <v>2.7</v>
      </c>
      <c r="F460" s="154">
        <v>0.5</v>
      </c>
      <c r="G460" s="11">
        <v>2.665</v>
      </c>
      <c r="H460" s="11">
        <v>2.681</v>
      </c>
      <c r="I460" s="11">
        <v>2.6230000000000002</v>
      </c>
      <c r="J460" s="11">
        <v>2.7810000000000001</v>
      </c>
      <c r="K460" s="11">
        <v>2.7309999999999999</v>
      </c>
      <c r="L460" s="11">
        <v>2.73</v>
      </c>
      <c r="M460" s="11">
        <v>2.74</v>
      </c>
      <c r="N460" s="11">
        <v>2.68</v>
      </c>
      <c r="O460" s="154">
        <v>2.46</v>
      </c>
      <c r="P460" s="11">
        <v>2.708573278594927</v>
      </c>
      <c r="Q460" s="11">
        <v>2.9217169125856253</v>
      </c>
      <c r="R460" s="11">
        <v>2.7</v>
      </c>
      <c r="S460" s="154">
        <v>2.9899999999999998</v>
      </c>
      <c r="T460" s="153">
        <v>2.4674999999999998</v>
      </c>
      <c r="U460" s="154">
        <v>2.7</v>
      </c>
      <c r="V460" s="154">
        <v>2.6</v>
      </c>
      <c r="W460" s="11">
        <v>2.73</v>
      </c>
      <c r="X460" s="154">
        <v>2.7</v>
      </c>
      <c r="Y460" s="158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 t="e">
        <v>#N/A</v>
      </c>
    </row>
    <row r="461" spans="1:65">
      <c r="A461" s="30"/>
      <c r="B461" s="19">
        <v>1</v>
      </c>
      <c r="C461" s="9">
        <v>3</v>
      </c>
      <c r="D461" s="11">
        <v>2.79</v>
      </c>
      <c r="E461" s="154">
        <v>2.6</v>
      </c>
      <c r="F461" s="154">
        <v>0.5</v>
      </c>
      <c r="G461" s="11">
        <v>2.6320000000000001</v>
      </c>
      <c r="H461" s="11">
        <v>2.6480000000000001</v>
      </c>
      <c r="I461" s="11">
        <v>2.6320000000000001</v>
      </c>
      <c r="J461" s="11">
        <v>2.7309999999999999</v>
      </c>
      <c r="K461" s="11">
        <v>2.681</v>
      </c>
      <c r="L461" s="11">
        <v>2.72</v>
      </c>
      <c r="M461" s="11">
        <v>2.71</v>
      </c>
      <c r="N461" s="11">
        <v>2.89</v>
      </c>
      <c r="O461" s="154">
        <v>2.5499999999999998</v>
      </c>
      <c r="P461" s="11">
        <v>2.661497034918618</v>
      </c>
      <c r="Q461" s="11">
        <v>2.7222961619426451</v>
      </c>
      <c r="R461" s="11">
        <v>2.62</v>
      </c>
      <c r="S461" s="154">
        <v>3.01</v>
      </c>
      <c r="T461" s="11">
        <v>2.6396999999999999</v>
      </c>
      <c r="U461" s="154">
        <v>2.7</v>
      </c>
      <c r="V461" s="154">
        <v>2.6</v>
      </c>
      <c r="W461" s="153">
        <v>2.5499999999999998</v>
      </c>
      <c r="X461" s="154">
        <v>2.7</v>
      </c>
      <c r="Y461" s="158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16</v>
      </c>
    </row>
    <row r="462" spans="1:65">
      <c r="A462" s="30"/>
      <c r="B462" s="19">
        <v>1</v>
      </c>
      <c r="C462" s="9">
        <v>4</v>
      </c>
      <c r="D462" s="11">
        <v>2.77</v>
      </c>
      <c r="E462" s="154">
        <v>2.7</v>
      </c>
      <c r="F462" s="154">
        <v>0.5</v>
      </c>
      <c r="G462" s="11">
        <v>2.6480000000000001</v>
      </c>
      <c r="H462" s="11">
        <v>2.698</v>
      </c>
      <c r="I462" s="11">
        <v>2.706</v>
      </c>
      <c r="J462" s="11">
        <v>2.665</v>
      </c>
      <c r="K462" s="11">
        <v>2.7309999999999999</v>
      </c>
      <c r="L462" s="11">
        <v>2.69</v>
      </c>
      <c r="M462" s="11">
        <v>2.72</v>
      </c>
      <c r="N462" s="11">
        <v>2.75</v>
      </c>
      <c r="O462" s="154">
        <v>2.34</v>
      </c>
      <c r="P462" s="11">
        <v>2.7842082257740497</v>
      </c>
      <c r="Q462" s="11">
        <v>2.7841801281718448</v>
      </c>
      <c r="R462" s="11">
        <v>2.67</v>
      </c>
      <c r="S462" s="154">
        <v>3.02</v>
      </c>
      <c r="T462" s="11">
        <v>2.6238000000000001</v>
      </c>
      <c r="U462" s="154">
        <v>2.7</v>
      </c>
      <c r="V462" s="154">
        <v>2.5</v>
      </c>
      <c r="W462" s="11">
        <v>2.74</v>
      </c>
      <c r="X462" s="154">
        <v>2.8</v>
      </c>
      <c r="Y462" s="158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2.7152622508476822</v>
      </c>
    </row>
    <row r="463" spans="1:65">
      <c r="A463" s="30"/>
      <c r="B463" s="19">
        <v>1</v>
      </c>
      <c r="C463" s="9">
        <v>5</v>
      </c>
      <c r="D463" s="11">
        <v>2.79</v>
      </c>
      <c r="E463" s="154">
        <v>2.6</v>
      </c>
      <c r="F463" s="154">
        <v>0.5</v>
      </c>
      <c r="G463" s="11">
        <v>2.673</v>
      </c>
      <c r="H463" s="11">
        <v>2.673</v>
      </c>
      <c r="I463" s="11">
        <v>2.7309999999999999</v>
      </c>
      <c r="J463" s="11">
        <v>2.7229999999999999</v>
      </c>
      <c r="K463" s="11">
        <v>2.7810000000000001</v>
      </c>
      <c r="L463" s="11">
        <v>2.71</v>
      </c>
      <c r="M463" s="11">
        <v>2.74</v>
      </c>
      <c r="N463" s="11">
        <v>2.69</v>
      </c>
      <c r="O463" s="154">
        <v>2.4900000000000002</v>
      </c>
      <c r="P463" s="11">
        <v>2.7112278087847619</v>
      </c>
      <c r="Q463" s="153">
        <v>2.9557940443060118</v>
      </c>
      <c r="R463" s="11">
        <v>2.67</v>
      </c>
      <c r="S463" s="154">
        <v>2.9899999999999998</v>
      </c>
      <c r="T463" s="11">
        <v>2.6675</v>
      </c>
      <c r="U463" s="154">
        <v>2.7</v>
      </c>
      <c r="V463" s="154">
        <v>2.6</v>
      </c>
      <c r="W463" s="11">
        <v>2.71</v>
      </c>
      <c r="X463" s="154">
        <v>2.8</v>
      </c>
      <c r="Y463" s="158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139</v>
      </c>
    </row>
    <row r="464" spans="1:65">
      <c r="A464" s="30"/>
      <c r="B464" s="19">
        <v>1</v>
      </c>
      <c r="C464" s="9">
        <v>6</v>
      </c>
      <c r="D464" s="11">
        <v>2.83</v>
      </c>
      <c r="E464" s="154">
        <v>2.6</v>
      </c>
      <c r="F464" s="154">
        <v>0.4</v>
      </c>
      <c r="G464" s="11">
        <v>2.665</v>
      </c>
      <c r="H464" s="11">
        <v>2.6230000000000002</v>
      </c>
      <c r="I464" s="11">
        <v>2.54</v>
      </c>
      <c r="J464" s="11">
        <v>2.665</v>
      </c>
      <c r="K464" s="11">
        <v>2.7730000000000001</v>
      </c>
      <c r="L464" s="11">
        <v>2.66</v>
      </c>
      <c r="M464" s="11">
        <v>2.73</v>
      </c>
      <c r="N464" s="11">
        <v>2.78</v>
      </c>
      <c r="O464" s="154">
        <v>2.5099999999999998</v>
      </c>
      <c r="P464" s="11">
        <v>2.6776855477516568</v>
      </c>
      <c r="Q464" s="11">
        <v>2.7872298959889106</v>
      </c>
      <c r="R464" s="11">
        <v>2.68</v>
      </c>
      <c r="S464" s="154">
        <v>3</v>
      </c>
      <c r="T464" s="11">
        <v>2.7161</v>
      </c>
      <c r="U464" s="154">
        <v>2.7</v>
      </c>
      <c r="V464" s="154">
        <v>2.6</v>
      </c>
      <c r="W464" s="11">
        <v>2.71</v>
      </c>
      <c r="X464" s="154">
        <v>2.7</v>
      </c>
      <c r="Y464" s="158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5"/>
    </row>
    <row r="465" spans="1:65">
      <c r="A465" s="30"/>
      <c r="B465" s="20" t="s">
        <v>237</v>
      </c>
      <c r="C465" s="12"/>
      <c r="D465" s="23">
        <v>2.7966666666666669</v>
      </c>
      <c r="E465" s="23">
        <v>2.65</v>
      </c>
      <c r="F465" s="23">
        <v>0.48333333333333334</v>
      </c>
      <c r="G465" s="23">
        <v>2.6483333333333334</v>
      </c>
      <c r="H465" s="23">
        <v>2.6756666666666669</v>
      </c>
      <c r="I465" s="23">
        <v>2.6605000000000003</v>
      </c>
      <c r="J465" s="23">
        <v>2.7146666666666661</v>
      </c>
      <c r="K465" s="23">
        <v>2.7421666666666664</v>
      </c>
      <c r="L465" s="23">
        <v>2.6999999999999997</v>
      </c>
      <c r="M465" s="23">
        <v>2.7316666666666669</v>
      </c>
      <c r="N465" s="23">
        <v>2.7666666666666671</v>
      </c>
      <c r="O465" s="23">
        <v>2.46</v>
      </c>
      <c r="P465" s="23">
        <v>2.7028446578815735</v>
      </c>
      <c r="Q465" s="23">
        <v>2.8342188648138422</v>
      </c>
      <c r="R465" s="23">
        <v>2.6633333333333331</v>
      </c>
      <c r="S465" s="23">
        <v>3.0050000000000003</v>
      </c>
      <c r="T465" s="23">
        <v>2.6454666666666671</v>
      </c>
      <c r="U465" s="23">
        <v>2.6999999999999997</v>
      </c>
      <c r="V465" s="23">
        <v>2.5833333333333335</v>
      </c>
      <c r="W465" s="23">
        <v>2.6916666666666669</v>
      </c>
      <c r="X465" s="23">
        <v>2.7333333333333338</v>
      </c>
      <c r="Y465" s="158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30"/>
      <c r="B466" s="3" t="s">
        <v>238</v>
      </c>
      <c r="C466" s="29"/>
      <c r="D466" s="11">
        <v>2.79</v>
      </c>
      <c r="E466" s="11">
        <v>2.6500000000000004</v>
      </c>
      <c r="F466" s="11">
        <v>0.5</v>
      </c>
      <c r="G466" s="11">
        <v>2.6565000000000003</v>
      </c>
      <c r="H466" s="11">
        <v>2.677</v>
      </c>
      <c r="I466" s="11">
        <v>2.669</v>
      </c>
      <c r="J466" s="11">
        <v>2.7229999999999999</v>
      </c>
      <c r="K466" s="11">
        <v>2.7435</v>
      </c>
      <c r="L466" s="11">
        <v>2.7</v>
      </c>
      <c r="M466" s="11">
        <v>2.7350000000000003</v>
      </c>
      <c r="N466" s="11">
        <v>2.7649999999999997</v>
      </c>
      <c r="O466" s="11">
        <v>2.4750000000000001</v>
      </c>
      <c r="P466" s="11">
        <v>2.6931294131732919</v>
      </c>
      <c r="Q466" s="11">
        <v>2.8106629709384636</v>
      </c>
      <c r="R466" s="11">
        <v>2.67</v>
      </c>
      <c r="S466" s="11">
        <v>3.0049999999999999</v>
      </c>
      <c r="T466" s="11">
        <v>2.6536</v>
      </c>
      <c r="U466" s="11">
        <v>2.7</v>
      </c>
      <c r="V466" s="11">
        <v>2.6</v>
      </c>
      <c r="W466" s="11">
        <v>2.71</v>
      </c>
      <c r="X466" s="11">
        <v>2.7</v>
      </c>
      <c r="Y466" s="158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30"/>
      <c r="B467" s="3" t="s">
        <v>239</v>
      </c>
      <c r="C467" s="29"/>
      <c r="D467" s="24">
        <v>2.338090388900025E-2</v>
      </c>
      <c r="E467" s="24">
        <v>5.4772255750516655E-2</v>
      </c>
      <c r="F467" s="24">
        <v>4.0824829046386291E-2</v>
      </c>
      <c r="G467" s="24">
        <v>2.5057267741449049E-2</v>
      </c>
      <c r="H467" s="24">
        <v>3.7776535927300924E-2</v>
      </c>
      <c r="I467" s="24">
        <v>7.5828095057175124E-2</v>
      </c>
      <c r="J467" s="24">
        <v>4.413464247806554E-2</v>
      </c>
      <c r="K467" s="24">
        <v>3.6444021000250085E-2</v>
      </c>
      <c r="L467" s="24">
        <v>2.5298221281347021E-2</v>
      </c>
      <c r="M467" s="24">
        <v>1.4719601443879774E-2</v>
      </c>
      <c r="N467" s="24">
        <v>7.8655366420014014E-2</v>
      </c>
      <c r="O467" s="24">
        <v>7.5365774725667065E-2</v>
      </c>
      <c r="P467" s="24">
        <v>4.4508227103416315E-2</v>
      </c>
      <c r="Q467" s="24">
        <v>8.9078591693927067E-2</v>
      </c>
      <c r="R467" s="24">
        <v>2.8751811537130436E-2</v>
      </c>
      <c r="S467" s="24">
        <v>1.3784048752090314E-2</v>
      </c>
      <c r="T467" s="24">
        <v>0.10035753417988447</v>
      </c>
      <c r="U467" s="24">
        <v>4.8647535555904937E-16</v>
      </c>
      <c r="V467" s="24">
        <v>4.0824829046386339E-2</v>
      </c>
      <c r="W467" s="24">
        <v>7.054549359574061E-2</v>
      </c>
      <c r="X467" s="24">
        <v>5.1639777949432038E-2</v>
      </c>
      <c r="Y467" s="223"/>
      <c r="Z467" s="224"/>
      <c r="AA467" s="224"/>
      <c r="AB467" s="224"/>
      <c r="AC467" s="224"/>
      <c r="AD467" s="224"/>
      <c r="AE467" s="224"/>
      <c r="AF467" s="224"/>
      <c r="AG467" s="224"/>
      <c r="AH467" s="224"/>
      <c r="AI467" s="224"/>
      <c r="AJ467" s="224"/>
      <c r="AK467" s="224"/>
      <c r="AL467" s="224"/>
      <c r="AM467" s="224"/>
      <c r="AN467" s="224"/>
      <c r="AO467" s="224"/>
      <c r="AP467" s="224"/>
      <c r="AQ467" s="224"/>
      <c r="AR467" s="224"/>
      <c r="AS467" s="224"/>
      <c r="AT467" s="224"/>
      <c r="AU467" s="224"/>
      <c r="AV467" s="224"/>
      <c r="AW467" s="224"/>
      <c r="AX467" s="224"/>
      <c r="AY467" s="224"/>
      <c r="AZ467" s="224"/>
      <c r="BA467" s="224"/>
      <c r="BB467" s="224"/>
      <c r="BC467" s="224"/>
      <c r="BD467" s="224"/>
      <c r="BE467" s="224"/>
      <c r="BF467" s="224"/>
      <c r="BG467" s="224"/>
      <c r="BH467" s="224"/>
      <c r="BI467" s="224"/>
      <c r="BJ467" s="224"/>
      <c r="BK467" s="224"/>
      <c r="BL467" s="224"/>
      <c r="BM467" s="56"/>
    </row>
    <row r="468" spans="1:65">
      <c r="A468" s="30"/>
      <c r="B468" s="3" t="s">
        <v>87</v>
      </c>
      <c r="C468" s="29"/>
      <c r="D468" s="13">
        <v>8.3602755264601605E-3</v>
      </c>
      <c r="E468" s="13">
        <v>2.0668775754911946E-2</v>
      </c>
      <c r="F468" s="13">
        <v>8.4465163544247504E-2</v>
      </c>
      <c r="G468" s="13">
        <v>9.461523376255148E-3</v>
      </c>
      <c r="H468" s="13">
        <v>1.4118550863573285E-2</v>
      </c>
      <c r="I468" s="13">
        <v>2.8501445238554825E-2</v>
      </c>
      <c r="J468" s="13">
        <v>1.6257849635829647E-2</v>
      </c>
      <c r="K468" s="13">
        <v>1.3290228286725858E-2</v>
      </c>
      <c r="L468" s="13">
        <v>9.3697115856840821E-3</v>
      </c>
      <c r="M468" s="13">
        <v>5.3885057146600751E-3</v>
      </c>
      <c r="N468" s="13">
        <v>2.8429650513258072E-2</v>
      </c>
      <c r="O468" s="13">
        <v>3.0636493790921572E-2</v>
      </c>
      <c r="P468" s="13">
        <v>1.6467179115761992E-2</v>
      </c>
      <c r="Q468" s="13">
        <v>3.1429679902218122E-2</v>
      </c>
      <c r="R468" s="13">
        <v>1.0795423605931328E-2</v>
      </c>
      <c r="S468" s="13">
        <v>4.5870378542729826E-3</v>
      </c>
      <c r="T468" s="13">
        <v>3.7935663845024614E-2</v>
      </c>
      <c r="U468" s="13">
        <v>1.8017605761446275E-16</v>
      </c>
      <c r="V468" s="13">
        <v>1.5803159630859227E-2</v>
      </c>
      <c r="W468" s="13">
        <v>2.6208852109872671E-2</v>
      </c>
      <c r="X468" s="13">
        <v>1.8892601688816596E-2</v>
      </c>
      <c r="Y468" s="158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3" t="s">
        <v>240</v>
      </c>
      <c r="C469" s="29"/>
      <c r="D469" s="13">
        <v>2.9980314348483583E-2</v>
      </c>
      <c r="E469" s="13">
        <v>-2.4035339800900668E-2</v>
      </c>
      <c r="F469" s="13">
        <v>-0.82199386700771138</v>
      </c>
      <c r="G469" s="13">
        <v>-2.4649154052598155E-2</v>
      </c>
      <c r="H469" s="13">
        <v>-1.4582600324758332E-2</v>
      </c>
      <c r="I469" s="13">
        <v>-2.0168310015205915E-2</v>
      </c>
      <c r="J469" s="13">
        <v>-2.1934683503599395E-4</v>
      </c>
      <c r="K469" s="13">
        <v>9.9085883179736989E-3</v>
      </c>
      <c r="L469" s="13">
        <v>-5.6209122499742969E-3</v>
      </c>
      <c r="M469" s="13">
        <v>6.0415585322792786E-3</v>
      </c>
      <c r="N469" s="13">
        <v>1.8931657817927716E-2</v>
      </c>
      <c r="O469" s="13">
        <v>-9.40101644944209E-2</v>
      </c>
      <c r="P469" s="13">
        <v>-4.5732573206260785E-3</v>
      </c>
      <c r="Q469" s="13">
        <v>4.3810358991667409E-2</v>
      </c>
      <c r="R469" s="13">
        <v>-1.9124825787320332E-2</v>
      </c>
      <c r="S469" s="13">
        <v>0.10670709581067706</v>
      </c>
      <c r="T469" s="13">
        <v>-2.5704914565517822E-2</v>
      </c>
      <c r="U469" s="13">
        <v>-5.6209122499742969E-3</v>
      </c>
      <c r="V469" s="13">
        <v>-4.8587909868802459E-2</v>
      </c>
      <c r="W469" s="13">
        <v>-8.6899835084618404E-3</v>
      </c>
      <c r="X469" s="13">
        <v>6.6553727839768761E-3</v>
      </c>
      <c r="Y469" s="158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46" t="s">
        <v>241</v>
      </c>
      <c r="C470" s="47"/>
      <c r="D470" s="45">
        <v>1.57</v>
      </c>
      <c r="E470" s="45" t="s">
        <v>242</v>
      </c>
      <c r="F470" s="45" t="s">
        <v>242</v>
      </c>
      <c r="G470" s="45">
        <v>0.88</v>
      </c>
      <c r="H470" s="45">
        <v>0.42</v>
      </c>
      <c r="I470" s="45">
        <v>0.67</v>
      </c>
      <c r="J470" s="45">
        <v>0.22</v>
      </c>
      <c r="K470" s="45">
        <v>0.67</v>
      </c>
      <c r="L470" s="45">
        <v>0.02</v>
      </c>
      <c r="M470" s="45">
        <v>0.5</v>
      </c>
      <c r="N470" s="45">
        <v>1.08</v>
      </c>
      <c r="O470" s="45">
        <v>3.99</v>
      </c>
      <c r="P470" s="45">
        <v>0.02</v>
      </c>
      <c r="Q470" s="45">
        <v>2.19</v>
      </c>
      <c r="R470" s="45">
        <v>0.63</v>
      </c>
      <c r="S470" s="45">
        <v>5.0199999999999996</v>
      </c>
      <c r="T470" s="45">
        <v>0.92</v>
      </c>
      <c r="U470" s="45" t="s">
        <v>242</v>
      </c>
      <c r="V470" s="45" t="s">
        <v>242</v>
      </c>
      <c r="W470" s="45">
        <v>0.16</v>
      </c>
      <c r="X470" s="45" t="s">
        <v>242</v>
      </c>
      <c r="Y470" s="158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B471" s="31" t="s">
        <v>340</v>
      </c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BM471" s="55"/>
    </row>
    <row r="472" spans="1:65">
      <c r="BM472" s="55"/>
    </row>
    <row r="473" spans="1:65" ht="15">
      <c r="B473" s="8" t="s">
        <v>634</v>
      </c>
      <c r="BM473" s="28" t="s">
        <v>67</v>
      </c>
    </row>
    <row r="474" spans="1:65" ht="15">
      <c r="A474" s="25" t="s">
        <v>17</v>
      </c>
      <c r="B474" s="18" t="s">
        <v>114</v>
      </c>
      <c r="C474" s="15" t="s">
        <v>115</v>
      </c>
      <c r="D474" s="16" t="s">
        <v>233</v>
      </c>
      <c r="E474" s="17" t="s">
        <v>233</v>
      </c>
      <c r="F474" s="17" t="s">
        <v>233</v>
      </c>
      <c r="G474" s="17" t="s">
        <v>233</v>
      </c>
      <c r="H474" s="17" t="s">
        <v>233</v>
      </c>
      <c r="I474" s="17" t="s">
        <v>233</v>
      </c>
      <c r="J474" s="17" t="s">
        <v>233</v>
      </c>
      <c r="K474" s="17" t="s">
        <v>233</v>
      </c>
      <c r="L474" s="17" t="s">
        <v>233</v>
      </c>
      <c r="M474" s="17" t="s">
        <v>233</v>
      </c>
      <c r="N474" s="17" t="s">
        <v>233</v>
      </c>
      <c r="O474" s="158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234</v>
      </c>
      <c r="C475" s="9" t="s">
        <v>234</v>
      </c>
      <c r="D475" s="155" t="s">
        <v>244</v>
      </c>
      <c r="E475" s="157" t="s">
        <v>245</v>
      </c>
      <c r="F475" s="157" t="s">
        <v>252</v>
      </c>
      <c r="G475" s="157" t="s">
        <v>253</v>
      </c>
      <c r="H475" s="157" t="s">
        <v>256</v>
      </c>
      <c r="I475" s="157" t="s">
        <v>259</v>
      </c>
      <c r="J475" s="157" t="s">
        <v>262</v>
      </c>
      <c r="K475" s="157" t="s">
        <v>263</v>
      </c>
      <c r="L475" s="157" t="s">
        <v>266</v>
      </c>
      <c r="M475" s="157" t="s">
        <v>268</v>
      </c>
      <c r="N475" s="157" t="s">
        <v>269</v>
      </c>
      <c r="O475" s="158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334</v>
      </c>
      <c r="E476" s="11" t="s">
        <v>334</v>
      </c>
      <c r="F476" s="11" t="s">
        <v>334</v>
      </c>
      <c r="G476" s="11" t="s">
        <v>103</v>
      </c>
      <c r="H476" s="11" t="s">
        <v>334</v>
      </c>
      <c r="I476" s="11" t="s">
        <v>104</v>
      </c>
      <c r="J476" s="11" t="s">
        <v>100</v>
      </c>
      <c r="K476" s="11" t="s">
        <v>103</v>
      </c>
      <c r="L476" s="11" t="s">
        <v>103</v>
      </c>
      <c r="M476" s="11" t="s">
        <v>104</v>
      </c>
      <c r="N476" s="11" t="s">
        <v>104</v>
      </c>
      <c r="O476" s="158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/>
      <c r="C477" s="9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158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2</v>
      </c>
    </row>
    <row r="478" spans="1:65">
      <c r="A478" s="30"/>
      <c r="B478" s="18">
        <v>1</v>
      </c>
      <c r="C478" s="14">
        <v>1</v>
      </c>
      <c r="D478" s="216">
        <v>40</v>
      </c>
      <c r="E478" s="227">
        <v>42.6</v>
      </c>
      <c r="F478" s="216">
        <v>36.1</v>
      </c>
      <c r="G478" s="216">
        <v>39.4</v>
      </c>
      <c r="H478" s="216">
        <v>38.389400021130598</v>
      </c>
      <c r="I478" s="216">
        <v>39.5</v>
      </c>
      <c r="J478" s="216">
        <v>40.686</v>
      </c>
      <c r="K478" s="216">
        <v>38</v>
      </c>
      <c r="L478" s="216">
        <v>37.5</v>
      </c>
      <c r="M478" s="216">
        <v>35</v>
      </c>
      <c r="N478" s="225">
        <v>40</v>
      </c>
      <c r="O478" s="217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  <c r="AA478" s="218"/>
      <c r="AB478" s="218"/>
      <c r="AC478" s="218"/>
      <c r="AD478" s="218"/>
      <c r="AE478" s="218"/>
      <c r="AF478" s="218"/>
      <c r="AG478" s="218"/>
      <c r="AH478" s="218"/>
      <c r="AI478" s="218"/>
      <c r="AJ478" s="218"/>
      <c r="AK478" s="218"/>
      <c r="AL478" s="218"/>
      <c r="AM478" s="218"/>
      <c r="AN478" s="218"/>
      <c r="AO478" s="218"/>
      <c r="AP478" s="218"/>
      <c r="AQ478" s="218"/>
      <c r="AR478" s="218"/>
      <c r="AS478" s="218"/>
      <c r="AT478" s="218"/>
      <c r="AU478" s="218"/>
      <c r="AV478" s="218"/>
      <c r="AW478" s="218"/>
      <c r="AX478" s="218"/>
      <c r="AY478" s="218"/>
      <c r="AZ478" s="218"/>
      <c r="BA478" s="218"/>
      <c r="BB478" s="218"/>
      <c r="BC478" s="218"/>
      <c r="BD478" s="218"/>
      <c r="BE478" s="218"/>
      <c r="BF478" s="218"/>
      <c r="BG478" s="218"/>
      <c r="BH478" s="218"/>
      <c r="BI478" s="218"/>
      <c r="BJ478" s="218"/>
      <c r="BK478" s="218"/>
      <c r="BL478" s="218"/>
      <c r="BM478" s="219">
        <v>1</v>
      </c>
    </row>
    <row r="479" spans="1:65">
      <c r="A479" s="30"/>
      <c r="B479" s="19">
        <v>1</v>
      </c>
      <c r="C479" s="9">
        <v>2</v>
      </c>
      <c r="D479" s="220">
        <v>40</v>
      </c>
      <c r="E479" s="220">
        <v>37.700000000000003</v>
      </c>
      <c r="F479" s="220">
        <v>34.4</v>
      </c>
      <c r="G479" s="220">
        <v>40.5</v>
      </c>
      <c r="H479" s="220">
        <v>40.1938095406489</v>
      </c>
      <c r="I479" s="220">
        <v>40.6</v>
      </c>
      <c r="J479" s="220">
        <v>40.667999999999999</v>
      </c>
      <c r="K479" s="220">
        <v>46</v>
      </c>
      <c r="L479" s="220">
        <v>37.700000000000003</v>
      </c>
      <c r="M479" s="220">
        <v>36</v>
      </c>
      <c r="N479" s="226">
        <v>40</v>
      </c>
      <c r="O479" s="217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8"/>
      <c r="AB479" s="218"/>
      <c r="AC479" s="218"/>
      <c r="AD479" s="218"/>
      <c r="AE479" s="218"/>
      <c r="AF479" s="218"/>
      <c r="AG479" s="218"/>
      <c r="AH479" s="218"/>
      <c r="AI479" s="218"/>
      <c r="AJ479" s="218"/>
      <c r="AK479" s="218"/>
      <c r="AL479" s="218"/>
      <c r="AM479" s="218"/>
      <c r="AN479" s="218"/>
      <c r="AO479" s="218"/>
      <c r="AP479" s="218"/>
      <c r="AQ479" s="218"/>
      <c r="AR479" s="218"/>
      <c r="AS479" s="218"/>
      <c r="AT479" s="218"/>
      <c r="AU479" s="218"/>
      <c r="AV479" s="218"/>
      <c r="AW479" s="218"/>
      <c r="AX479" s="218"/>
      <c r="AY479" s="218"/>
      <c r="AZ479" s="218"/>
      <c r="BA479" s="218"/>
      <c r="BB479" s="218"/>
      <c r="BC479" s="218"/>
      <c r="BD479" s="218"/>
      <c r="BE479" s="218"/>
      <c r="BF479" s="218"/>
      <c r="BG479" s="218"/>
      <c r="BH479" s="218"/>
      <c r="BI479" s="218"/>
      <c r="BJ479" s="218"/>
      <c r="BK479" s="218"/>
      <c r="BL479" s="218"/>
      <c r="BM479" s="219">
        <v>34</v>
      </c>
    </row>
    <row r="480" spans="1:65">
      <c r="A480" s="30"/>
      <c r="B480" s="19">
        <v>1</v>
      </c>
      <c r="C480" s="9">
        <v>3</v>
      </c>
      <c r="D480" s="220">
        <v>40</v>
      </c>
      <c r="E480" s="220">
        <v>38.700000000000003</v>
      </c>
      <c r="F480" s="220">
        <v>36.6</v>
      </c>
      <c r="G480" s="220">
        <v>40.200000000000003</v>
      </c>
      <c r="H480" s="220">
        <v>40.257062453610096</v>
      </c>
      <c r="I480" s="220">
        <v>41.1</v>
      </c>
      <c r="J480" s="220">
        <v>40.624000000000002</v>
      </c>
      <c r="K480" s="220">
        <v>38</v>
      </c>
      <c r="L480" s="220">
        <v>38</v>
      </c>
      <c r="M480" s="220">
        <v>36</v>
      </c>
      <c r="N480" s="226">
        <v>40</v>
      </c>
      <c r="O480" s="217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  <c r="AA480" s="218"/>
      <c r="AB480" s="218"/>
      <c r="AC480" s="218"/>
      <c r="AD480" s="218"/>
      <c r="AE480" s="218"/>
      <c r="AF480" s="218"/>
      <c r="AG480" s="218"/>
      <c r="AH480" s="218"/>
      <c r="AI480" s="218"/>
      <c r="AJ480" s="218"/>
      <c r="AK480" s="218"/>
      <c r="AL480" s="218"/>
      <c r="AM480" s="218"/>
      <c r="AN480" s="218"/>
      <c r="AO480" s="218"/>
      <c r="AP480" s="218"/>
      <c r="AQ480" s="218"/>
      <c r="AR480" s="218"/>
      <c r="AS480" s="218"/>
      <c r="AT480" s="218"/>
      <c r="AU480" s="218"/>
      <c r="AV480" s="218"/>
      <c r="AW480" s="218"/>
      <c r="AX480" s="218"/>
      <c r="AY480" s="218"/>
      <c r="AZ480" s="218"/>
      <c r="BA480" s="218"/>
      <c r="BB480" s="218"/>
      <c r="BC480" s="218"/>
      <c r="BD480" s="218"/>
      <c r="BE480" s="218"/>
      <c r="BF480" s="218"/>
      <c r="BG480" s="218"/>
      <c r="BH480" s="218"/>
      <c r="BI480" s="218"/>
      <c r="BJ480" s="218"/>
      <c r="BK480" s="218"/>
      <c r="BL480" s="218"/>
      <c r="BM480" s="219">
        <v>16</v>
      </c>
    </row>
    <row r="481" spans="1:65">
      <c r="A481" s="30"/>
      <c r="B481" s="19">
        <v>1</v>
      </c>
      <c r="C481" s="9">
        <v>4</v>
      </c>
      <c r="D481" s="220">
        <v>39</v>
      </c>
      <c r="E481" s="220">
        <v>38.1</v>
      </c>
      <c r="F481" s="220">
        <v>34.6</v>
      </c>
      <c r="G481" s="220">
        <v>39.6</v>
      </c>
      <c r="H481" s="220">
        <v>38.719123956071499</v>
      </c>
      <c r="I481" s="220">
        <v>39.200000000000003</v>
      </c>
      <c r="J481" s="220">
        <v>40.527000000000001</v>
      </c>
      <c r="K481" s="238">
        <v>74</v>
      </c>
      <c r="L481" s="220">
        <v>36.799999999999997</v>
      </c>
      <c r="M481" s="220">
        <v>35</v>
      </c>
      <c r="N481" s="226">
        <v>40</v>
      </c>
      <c r="O481" s="217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  <c r="AB481" s="218"/>
      <c r="AC481" s="218"/>
      <c r="AD481" s="218"/>
      <c r="AE481" s="218"/>
      <c r="AF481" s="218"/>
      <c r="AG481" s="218"/>
      <c r="AH481" s="218"/>
      <c r="AI481" s="218"/>
      <c r="AJ481" s="218"/>
      <c r="AK481" s="218"/>
      <c r="AL481" s="218"/>
      <c r="AM481" s="218"/>
      <c r="AN481" s="218"/>
      <c r="AO481" s="218"/>
      <c r="AP481" s="218"/>
      <c r="AQ481" s="218"/>
      <c r="AR481" s="218"/>
      <c r="AS481" s="218"/>
      <c r="AT481" s="218"/>
      <c r="AU481" s="218"/>
      <c r="AV481" s="218"/>
      <c r="AW481" s="218"/>
      <c r="AX481" s="218"/>
      <c r="AY481" s="218"/>
      <c r="AZ481" s="218"/>
      <c r="BA481" s="218"/>
      <c r="BB481" s="218"/>
      <c r="BC481" s="218"/>
      <c r="BD481" s="218"/>
      <c r="BE481" s="218"/>
      <c r="BF481" s="218"/>
      <c r="BG481" s="218"/>
      <c r="BH481" s="218"/>
      <c r="BI481" s="218"/>
      <c r="BJ481" s="218"/>
      <c r="BK481" s="218"/>
      <c r="BL481" s="218"/>
      <c r="BM481" s="219">
        <v>38.848895903579219</v>
      </c>
    </row>
    <row r="482" spans="1:65">
      <c r="A482" s="30"/>
      <c r="B482" s="19">
        <v>1</v>
      </c>
      <c r="C482" s="9">
        <v>5</v>
      </c>
      <c r="D482" s="220">
        <v>40</v>
      </c>
      <c r="E482" s="220">
        <v>38</v>
      </c>
      <c r="F482" s="220">
        <v>35.1</v>
      </c>
      <c r="G482" s="220">
        <v>39.9</v>
      </c>
      <c r="H482" s="220">
        <v>38.700930835076001</v>
      </c>
      <c r="I482" s="220">
        <v>39.4</v>
      </c>
      <c r="J482" s="220">
        <v>40.637</v>
      </c>
      <c r="K482" s="220">
        <v>43</v>
      </c>
      <c r="L482" s="220">
        <v>38.200000000000003</v>
      </c>
      <c r="M482" s="220">
        <v>34</v>
      </c>
      <c r="N482" s="226">
        <v>40</v>
      </c>
      <c r="O482" s="217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  <c r="AB482" s="218"/>
      <c r="AC482" s="218"/>
      <c r="AD482" s="218"/>
      <c r="AE482" s="218"/>
      <c r="AF482" s="218"/>
      <c r="AG482" s="218"/>
      <c r="AH482" s="218"/>
      <c r="AI482" s="218"/>
      <c r="AJ482" s="218"/>
      <c r="AK482" s="218"/>
      <c r="AL482" s="218"/>
      <c r="AM482" s="218"/>
      <c r="AN482" s="218"/>
      <c r="AO482" s="218"/>
      <c r="AP482" s="218"/>
      <c r="AQ482" s="218"/>
      <c r="AR482" s="218"/>
      <c r="AS482" s="218"/>
      <c r="AT482" s="218"/>
      <c r="AU482" s="218"/>
      <c r="AV482" s="218"/>
      <c r="AW482" s="218"/>
      <c r="AX482" s="218"/>
      <c r="AY482" s="218"/>
      <c r="AZ482" s="218"/>
      <c r="BA482" s="218"/>
      <c r="BB482" s="218"/>
      <c r="BC482" s="218"/>
      <c r="BD482" s="218"/>
      <c r="BE482" s="218"/>
      <c r="BF482" s="218"/>
      <c r="BG482" s="218"/>
      <c r="BH482" s="218"/>
      <c r="BI482" s="218"/>
      <c r="BJ482" s="218"/>
      <c r="BK482" s="218"/>
      <c r="BL482" s="218"/>
      <c r="BM482" s="219">
        <v>140</v>
      </c>
    </row>
    <row r="483" spans="1:65">
      <c r="A483" s="30"/>
      <c r="B483" s="19">
        <v>1</v>
      </c>
      <c r="C483" s="9">
        <v>6</v>
      </c>
      <c r="D483" s="220">
        <v>40</v>
      </c>
      <c r="E483" s="220">
        <v>39.1</v>
      </c>
      <c r="F483" s="220">
        <v>36.700000000000003</v>
      </c>
      <c r="G483" s="220">
        <v>39.799999999999997</v>
      </c>
      <c r="H483" s="220">
        <v>38.757427408216003</v>
      </c>
      <c r="I483" s="220">
        <v>41</v>
      </c>
      <c r="J483" s="220">
        <v>40.753999999999998</v>
      </c>
      <c r="K483" s="220">
        <v>46</v>
      </c>
      <c r="L483" s="220">
        <v>36</v>
      </c>
      <c r="M483" s="220">
        <v>36</v>
      </c>
      <c r="N483" s="226">
        <v>40</v>
      </c>
      <c r="O483" s="217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  <c r="AA483" s="218"/>
      <c r="AB483" s="218"/>
      <c r="AC483" s="218"/>
      <c r="AD483" s="218"/>
      <c r="AE483" s="218"/>
      <c r="AF483" s="218"/>
      <c r="AG483" s="218"/>
      <c r="AH483" s="218"/>
      <c r="AI483" s="218"/>
      <c r="AJ483" s="218"/>
      <c r="AK483" s="218"/>
      <c r="AL483" s="218"/>
      <c r="AM483" s="218"/>
      <c r="AN483" s="218"/>
      <c r="AO483" s="218"/>
      <c r="AP483" s="218"/>
      <c r="AQ483" s="218"/>
      <c r="AR483" s="218"/>
      <c r="AS483" s="218"/>
      <c r="AT483" s="218"/>
      <c r="AU483" s="218"/>
      <c r="AV483" s="218"/>
      <c r="AW483" s="218"/>
      <c r="AX483" s="218"/>
      <c r="AY483" s="218"/>
      <c r="AZ483" s="218"/>
      <c r="BA483" s="218"/>
      <c r="BB483" s="218"/>
      <c r="BC483" s="218"/>
      <c r="BD483" s="218"/>
      <c r="BE483" s="218"/>
      <c r="BF483" s="218"/>
      <c r="BG483" s="218"/>
      <c r="BH483" s="218"/>
      <c r="BI483" s="218"/>
      <c r="BJ483" s="218"/>
      <c r="BK483" s="218"/>
      <c r="BL483" s="218"/>
      <c r="BM483" s="221"/>
    </row>
    <row r="484" spans="1:65">
      <c r="A484" s="30"/>
      <c r="B484" s="20" t="s">
        <v>237</v>
      </c>
      <c r="C484" s="12"/>
      <c r="D484" s="222">
        <v>39.833333333333336</v>
      </c>
      <c r="E484" s="222">
        <v>39.033333333333339</v>
      </c>
      <c r="F484" s="222">
        <v>35.583333333333336</v>
      </c>
      <c r="G484" s="222">
        <v>39.900000000000006</v>
      </c>
      <c r="H484" s="222">
        <v>39.169625702458852</v>
      </c>
      <c r="I484" s="222">
        <v>40.133333333333333</v>
      </c>
      <c r="J484" s="222">
        <v>40.649333333333331</v>
      </c>
      <c r="K484" s="222">
        <v>47.5</v>
      </c>
      <c r="L484" s="222">
        <v>37.366666666666667</v>
      </c>
      <c r="M484" s="222">
        <v>35.333333333333336</v>
      </c>
      <c r="N484" s="222">
        <v>40</v>
      </c>
      <c r="O484" s="217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  <c r="AA484" s="218"/>
      <c r="AB484" s="218"/>
      <c r="AC484" s="218"/>
      <c r="AD484" s="218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18"/>
      <c r="AT484" s="218"/>
      <c r="AU484" s="218"/>
      <c r="AV484" s="218"/>
      <c r="AW484" s="218"/>
      <c r="AX484" s="218"/>
      <c r="AY484" s="218"/>
      <c r="AZ484" s="218"/>
      <c r="BA484" s="218"/>
      <c r="BB484" s="218"/>
      <c r="BC484" s="218"/>
      <c r="BD484" s="218"/>
      <c r="BE484" s="218"/>
      <c r="BF484" s="218"/>
      <c r="BG484" s="218"/>
      <c r="BH484" s="218"/>
      <c r="BI484" s="218"/>
      <c r="BJ484" s="218"/>
      <c r="BK484" s="218"/>
      <c r="BL484" s="218"/>
      <c r="BM484" s="221"/>
    </row>
    <row r="485" spans="1:65">
      <c r="A485" s="30"/>
      <c r="B485" s="3" t="s">
        <v>238</v>
      </c>
      <c r="C485" s="29"/>
      <c r="D485" s="220">
        <v>40</v>
      </c>
      <c r="E485" s="220">
        <v>38.400000000000006</v>
      </c>
      <c r="F485" s="220">
        <v>35.6</v>
      </c>
      <c r="G485" s="220">
        <v>39.849999999999994</v>
      </c>
      <c r="H485" s="220">
        <v>38.738275682143751</v>
      </c>
      <c r="I485" s="220">
        <v>40.049999999999997</v>
      </c>
      <c r="J485" s="220">
        <v>40.652500000000003</v>
      </c>
      <c r="K485" s="220">
        <v>44.5</v>
      </c>
      <c r="L485" s="220">
        <v>37.6</v>
      </c>
      <c r="M485" s="220">
        <v>35.5</v>
      </c>
      <c r="N485" s="220">
        <v>40</v>
      </c>
      <c r="O485" s="217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  <c r="AA485" s="218"/>
      <c r="AB485" s="218"/>
      <c r="AC485" s="218"/>
      <c r="AD485" s="218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18"/>
      <c r="AT485" s="218"/>
      <c r="AU485" s="218"/>
      <c r="AV485" s="218"/>
      <c r="AW485" s="218"/>
      <c r="AX485" s="218"/>
      <c r="AY485" s="218"/>
      <c r="AZ485" s="218"/>
      <c r="BA485" s="218"/>
      <c r="BB485" s="218"/>
      <c r="BC485" s="218"/>
      <c r="BD485" s="218"/>
      <c r="BE485" s="218"/>
      <c r="BF485" s="218"/>
      <c r="BG485" s="218"/>
      <c r="BH485" s="218"/>
      <c r="BI485" s="218"/>
      <c r="BJ485" s="218"/>
      <c r="BK485" s="218"/>
      <c r="BL485" s="218"/>
      <c r="BM485" s="221"/>
    </row>
    <row r="486" spans="1:65">
      <c r="A486" s="30"/>
      <c r="B486" s="3" t="s">
        <v>239</v>
      </c>
      <c r="C486" s="29"/>
      <c r="D486" s="24">
        <v>0.40824829046386302</v>
      </c>
      <c r="E486" s="24">
        <v>1.819523747211524</v>
      </c>
      <c r="F486" s="24">
        <v>1.0147249216741789</v>
      </c>
      <c r="G486" s="24">
        <v>0.40000000000000069</v>
      </c>
      <c r="H486" s="24">
        <v>0.82858402977054868</v>
      </c>
      <c r="I486" s="24">
        <v>0.86178110136314023</v>
      </c>
      <c r="J486" s="24">
        <v>7.5375504420643794E-2</v>
      </c>
      <c r="K486" s="24">
        <v>13.47219358530748</v>
      </c>
      <c r="L486" s="24">
        <v>0.82623644719091682</v>
      </c>
      <c r="M486" s="24">
        <v>0.81649658092772603</v>
      </c>
      <c r="N486" s="24">
        <v>0</v>
      </c>
      <c r="O486" s="158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87</v>
      </c>
      <c r="C487" s="29"/>
      <c r="D487" s="13">
        <v>1.0248911057670201E-2</v>
      </c>
      <c r="E487" s="13">
        <v>4.6614613506700008E-2</v>
      </c>
      <c r="F487" s="13">
        <v>2.8516859625503856E-2</v>
      </c>
      <c r="G487" s="13">
        <v>1.0025062656641619E-2</v>
      </c>
      <c r="H487" s="13">
        <v>2.11537387685207E-2</v>
      </c>
      <c r="I487" s="13">
        <v>2.147295103064303E-2</v>
      </c>
      <c r="J487" s="13">
        <v>1.8542863619077918E-3</v>
      </c>
      <c r="K487" s="13">
        <v>0.2836251281117364</v>
      </c>
      <c r="L487" s="13">
        <v>2.2111590915011154E-2</v>
      </c>
      <c r="M487" s="13">
        <v>2.3108393799841302E-2</v>
      </c>
      <c r="N487" s="13">
        <v>0</v>
      </c>
      <c r="O487" s="158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240</v>
      </c>
      <c r="C488" s="29"/>
      <c r="D488" s="13">
        <v>2.5340164935380383E-2</v>
      </c>
      <c r="E488" s="13">
        <v>4.7475591124104266E-3</v>
      </c>
      <c r="F488" s="13">
        <v>-8.4058053499147745E-2</v>
      </c>
      <c r="G488" s="13">
        <v>2.7056215420627749E-2</v>
      </c>
      <c r="H488" s="13">
        <v>8.2558279050108929E-3</v>
      </c>
      <c r="I488" s="13">
        <v>3.3062392118993866E-2</v>
      </c>
      <c r="J488" s="13">
        <v>4.6344622874809449E-2</v>
      </c>
      <c r="K488" s="13">
        <v>0.22268597073884244</v>
      </c>
      <c r="L488" s="13">
        <v>-3.8153703018777185E-2</v>
      </c>
      <c r="M488" s="13">
        <v>-9.049324281882587E-2</v>
      </c>
      <c r="N488" s="13">
        <v>2.9630291148498911E-2</v>
      </c>
      <c r="O488" s="158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241</v>
      </c>
      <c r="C489" s="47"/>
      <c r="D489" s="45">
        <v>0.25</v>
      </c>
      <c r="E489" s="45">
        <v>0.35</v>
      </c>
      <c r="F489" s="45">
        <v>2.97</v>
      </c>
      <c r="G489" s="45">
        <v>0.3</v>
      </c>
      <c r="H489" s="45">
        <v>0.25</v>
      </c>
      <c r="I489" s="45">
        <v>0.48</v>
      </c>
      <c r="J489" s="45">
        <v>0.87</v>
      </c>
      <c r="K489" s="45">
        <v>6.06</v>
      </c>
      <c r="L489" s="45">
        <v>1.62</v>
      </c>
      <c r="M489" s="45">
        <v>3.16</v>
      </c>
      <c r="N489" s="45" t="s">
        <v>242</v>
      </c>
      <c r="O489" s="158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 t="s">
        <v>341</v>
      </c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BM490" s="55"/>
    </row>
    <row r="491" spans="1:65">
      <c r="BM491" s="55"/>
    </row>
    <row r="492" spans="1:65" ht="15">
      <c r="B492" s="8" t="s">
        <v>635</v>
      </c>
      <c r="BM492" s="28" t="s">
        <v>67</v>
      </c>
    </row>
    <row r="493" spans="1:65" ht="15">
      <c r="A493" s="25" t="s">
        <v>20</v>
      </c>
      <c r="B493" s="18" t="s">
        <v>114</v>
      </c>
      <c r="C493" s="15" t="s">
        <v>115</v>
      </c>
      <c r="D493" s="16" t="s">
        <v>233</v>
      </c>
      <c r="E493" s="17" t="s">
        <v>233</v>
      </c>
      <c r="F493" s="17" t="s">
        <v>233</v>
      </c>
      <c r="G493" s="17" t="s">
        <v>233</v>
      </c>
      <c r="H493" s="17" t="s">
        <v>233</v>
      </c>
      <c r="I493" s="17" t="s">
        <v>233</v>
      </c>
      <c r="J493" s="17" t="s">
        <v>233</v>
      </c>
      <c r="K493" s="17" t="s">
        <v>233</v>
      </c>
      <c r="L493" s="17" t="s">
        <v>233</v>
      </c>
      <c r="M493" s="17" t="s">
        <v>233</v>
      </c>
      <c r="N493" s="17" t="s">
        <v>233</v>
      </c>
      <c r="O493" s="17" t="s">
        <v>233</v>
      </c>
      <c r="P493" s="17" t="s">
        <v>233</v>
      </c>
      <c r="Q493" s="17" t="s">
        <v>233</v>
      </c>
      <c r="R493" s="158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1</v>
      </c>
    </row>
    <row r="494" spans="1:65">
      <c r="A494" s="30"/>
      <c r="B494" s="19" t="s">
        <v>234</v>
      </c>
      <c r="C494" s="9" t="s">
        <v>234</v>
      </c>
      <c r="D494" s="155" t="s">
        <v>244</v>
      </c>
      <c r="E494" s="157" t="s">
        <v>245</v>
      </c>
      <c r="F494" s="157" t="s">
        <v>246</v>
      </c>
      <c r="G494" s="157" t="s">
        <v>252</v>
      </c>
      <c r="H494" s="157" t="s">
        <v>253</v>
      </c>
      <c r="I494" s="157" t="s">
        <v>254</v>
      </c>
      <c r="J494" s="157" t="s">
        <v>255</v>
      </c>
      <c r="K494" s="157" t="s">
        <v>258</v>
      </c>
      <c r="L494" s="157" t="s">
        <v>260</v>
      </c>
      <c r="M494" s="157" t="s">
        <v>263</v>
      </c>
      <c r="N494" s="157" t="s">
        <v>266</v>
      </c>
      <c r="O494" s="157" t="s">
        <v>268</v>
      </c>
      <c r="P494" s="157" t="s">
        <v>269</v>
      </c>
      <c r="Q494" s="157" t="s">
        <v>270</v>
      </c>
      <c r="R494" s="158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 t="s">
        <v>3</v>
      </c>
    </row>
    <row r="495" spans="1:65">
      <c r="A495" s="30"/>
      <c r="B495" s="19"/>
      <c r="C495" s="9"/>
      <c r="D495" s="10" t="s">
        <v>334</v>
      </c>
      <c r="E495" s="11" t="s">
        <v>334</v>
      </c>
      <c r="F495" s="11" t="s">
        <v>104</v>
      </c>
      <c r="G495" s="11" t="s">
        <v>334</v>
      </c>
      <c r="H495" s="11" t="s">
        <v>103</v>
      </c>
      <c r="I495" s="11" t="s">
        <v>104</v>
      </c>
      <c r="J495" s="11" t="s">
        <v>104</v>
      </c>
      <c r="K495" s="11" t="s">
        <v>103</v>
      </c>
      <c r="L495" s="11" t="s">
        <v>334</v>
      </c>
      <c r="M495" s="11" t="s">
        <v>103</v>
      </c>
      <c r="N495" s="11" t="s">
        <v>104</v>
      </c>
      <c r="O495" s="11" t="s">
        <v>104</v>
      </c>
      <c r="P495" s="11" t="s">
        <v>104</v>
      </c>
      <c r="Q495" s="11" t="s">
        <v>104</v>
      </c>
      <c r="R495" s="158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/>
      <c r="C496" s="9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58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8">
        <v>1</v>
      </c>
      <c r="C497" s="14">
        <v>1</v>
      </c>
      <c r="D497" s="216">
        <v>19</v>
      </c>
      <c r="E497" s="216">
        <v>19</v>
      </c>
      <c r="F497" s="225" t="s">
        <v>97</v>
      </c>
      <c r="G497" s="216">
        <v>22</v>
      </c>
      <c r="H497" s="216">
        <v>22</v>
      </c>
      <c r="I497" s="225">
        <v>20</v>
      </c>
      <c r="J497" s="225" t="s">
        <v>96</v>
      </c>
      <c r="K497" s="227">
        <v>32.497674103453569</v>
      </c>
      <c r="L497" s="216">
        <v>21</v>
      </c>
      <c r="M497" s="216">
        <v>19</v>
      </c>
      <c r="N497" s="216">
        <v>24</v>
      </c>
      <c r="O497" s="225">
        <v>39</v>
      </c>
      <c r="P497" s="225">
        <v>30</v>
      </c>
      <c r="Q497" s="225" t="s">
        <v>96</v>
      </c>
      <c r="R497" s="217"/>
      <c r="S497" s="218"/>
      <c r="T497" s="218"/>
      <c r="U497" s="218"/>
      <c r="V497" s="218"/>
      <c r="W497" s="218"/>
      <c r="X497" s="218"/>
      <c r="Y497" s="218"/>
      <c r="Z497" s="218"/>
      <c r="AA497" s="218"/>
      <c r="AB497" s="218"/>
      <c r="AC497" s="218"/>
      <c r="AD497" s="218"/>
      <c r="AE497" s="218"/>
      <c r="AF497" s="218"/>
      <c r="AG497" s="218"/>
      <c r="AH497" s="218"/>
      <c r="AI497" s="218"/>
      <c r="AJ497" s="218"/>
      <c r="AK497" s="218"/>
      <c r="AL497" s="218"/>
      <c r="AM497" s="218"/>
      <c r="AN497" s="218"/>
      <c r="AO497" s="218"/>
      <c r="AP497" s="218"/>
      <c r="AQ497" s="218"/>
      <c r="AR497" s="218"/>
      <c r="AS497" s="218"/>
      <c r="AT497" s="218"/>
      <c r="AU497" s="218"/>
      <c r="AV497" s="218"/>
      <c r="AW497" s="218"/>
      <c r="AX497" s="218"/>
      <c r="AY497" s="218"/>
      <c r="AZ497" s="218"/>
      <c r="BA497" s="218"/>
      <c r="BB497" s="218"/>
      <c r="BC497" s="218"/>
      <c r="BD497" s="218"/>
      <c r="BE497" s="218"/>
      <c r="BF497" s="218"/>
      <c r="BG497" s="218"/>
      <c r="BH497" s="218"/>
      <c r="BI497" s="218"/>
      <c r="BJ497" s="218"/>
      <c r="BK497" s="218"/>
      <c r="BL497" s="218"/>
      <c r="BM497" s="219">
        <v>1</v>
      </c>
    </row>
    <row r="498" spans="1:65">
      <c r="A498" s="30"/>
      <c r="B498" s="19">
        <v>1</v>
      </c>
      <c r="C498" s="9">
        <v>2</v>
      </c>
      <c r="D498" s="220">
        <v>19</v>
      </c>
      <c r="E498" s="220">
        <v>20</v>
      </c>
      <c r="F498" s="226" t="s">
        <v>97</v>
      </c>
      <c r="G498" s="220">
        <v>22</v>
      </c>
      <c r="H498" s="220">
        <v>22</v>
      </c>
      <c r="I498" s="226">
        <v>20</v>
      </c>
      <c r="J498" s="226" t="s">
        <v>96</v>
      </c>
      <c r="K498" s="220">
        <v>20.545337725186254</v>
      </c>
      <c r="L498" s="220">
        <v>20.100000000000001</v>
      </c>
      <c r="M498" s="220">
        <v>16</v>
      </c>
      <c r="N498" s="220">
        <v>26</v>
      </c>
      <c r="O498" s="226">
        <v>38</v>
      </c>
      <c r="P498" s="226">
        <v>30</v>
      </c>
      <c r="Q498" s="226" t="s">
        <v>96</v>
      </c>
      <c r="R498" s="217"/>
      <c r="S498" s="218"/>
      <c r="T498" s="218"/>
      <c r="U498" s="218"/>
      <c r="V498" s="218"/>
      <c r="W498" s="218"/>
      <c r="X498" s="218"/>
      <c r="Y498" s="218"/>
      <c r="Z498" s="218"/>
      <c r="AA498" s="218"/>
      <c r="AB498" s="218"/>
      <c r="AC498" s="218"/>
      <c r="AD498" s="218"/>
      <c r="AE498" s="218"/>
      <c r="AF498" s="218"/>
      <c r="AG498" s="218"/>
      <c r="AH498" s="218"/>
      <c r="AI498" s="218"/>
      <c r="AJ498" s="218"/>
      <c r="AK498" s="218"/>
      <c r="AL498" s="218"/>
      <c r="AM498" s="218"/>
      <c r="AN498" s="218"/>
      <c r="AO498" s="218"/>
      <c r="AP498" s="218"/>
      <c r="AQ498" s="218"/>
      <c r="AR498" s="218"/>
      <c r="AS498" s="218"/>
      <c r="AT498" s="218"/>
      <c r="AU498" s="218"/>
      <c r="AV498" s="218"/>
      <c r="AW498" s="218"/>
      <c r="AX498" s="218"/>
      <c r="AY498" s="218"/>
      <c r="AZ498" s="218"/>
      <c r="BA498" s="218"/>
      <c r="BB498" s="218"/>
      <c r="BC498" s="218"/>
      <c r="BD498" s="218"/>
      <c r="BE498" s="218"/>
      <c r="BF498" s="218"/>
      <c r="BG498" s="218"/>
      <c r="BH498" s="218"/>
      <c r="BI498" s="218"/>
      <c r="BJ498" s="218"/>
      <c r="BK498" s="218"/>
      <c r="BL498" s="218"/>
      <c r="BM498" s="219" t="e">
        <v>#N/A</v>
      </c>
    </row>
    <row r="499" spans="1:65">
      <c r="A499" s="30"/>
      <c r="B499" s="19">
        <v>1</v>
      </c>
      <c r="C499" s="9">
        <v>3</v>
      </c>
      <c r="D499" s="220">
        <v>20</v>
      </c>
      <c r="E499" s="220">
        <v>20</v>
      </c>
      <c r="F499" s="226" t="s">
        <v>97</v>
      </c>
      <c r="G499" s="220">
        <v>22</v>
      </c>
      <c r="H499" s="220">
        <v>21</v>
      </c>
      <c r="I499" s="226">
        <v>20</v>
      </c>
      <c r="J499" s="226" t="s">
        <v>96</v>
      </c>
      <c r="K499" s="220">
        <v>26.279501295579067</v>
      </c>
      <c r="L499" s="220">
        <v>20.399999999999999</v>
      </c>
      <c r="M499" s="220">
        <v>15</v>
      </c>
      <c r="N499" s="220">
        <v>27</v>
      </c>
      <c r="O499" s="226">
        <v>38</v>
      </c>
      <c r="P499" s="226">
        <v>30</v>
      </c>
      <c r="Q499" s="226" t="s">
        <v>96</v>
      </c>
      <c r="R499" s="217"/>
      <c r="S499" s="218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218"/>
      <c r="AF499" s="218"/>
      <c r="AG499" s="218"/>
      <c r="AH499" s="218"/>
      <c r="AI499" s="218"/>
      <c r="AJ499" s="218"/>
      <c r="AK499" s="218"/>
      <c r="AL499" s="218"/>
      <c r="AM499" s="218"/>
      <c r="AN499" s="218"/>
      <c r="AO499" s="218"/>
      <c r="AP499" s="218"/>
      <c r="AQ499" s="218"/>
      <c r="AR499" s="218"/>
      <c r="AS499" s="218"/>
      <c r="AT499" s="218"/>
      <c r="AU499" s="218"/>
      <c r="AV499" s="218"/>
      <c r="AW499" s="218"/>
      <c r="AX499" s="218"/>
      <c r="AY499" s="218"/>
      <c r="AZ499" s="218"/>
      <c r="BA499" s="218"/>
      <c r="BB499" s="218"/>
      <c r="BC499" s="218"/>
      <c r="BD499" s="218"/>
      <c r="BE499" s="218"/>
      <c r="BF499" s="218"/>
      <c r="BG499" s="218"/>
      <c r="BH499" s="218"/>
      <c r="BI499" s="218"/>
      <c r="BJ499" s="218"/>
      <c r="BK499" s="218"/>
      <c r="BL499" s="218"/>
      <c r="BM499" s="219">
        <v>16</v>
      </c>
    </row>
    <row r="500" spans="1:65">
      <c r="A500" s="30"/>
      <c r="B500" s="19">
        <v>1</v>
      </c>
      <c r="C500" s="9">
        <v>4</v>
      </c>
      <c r="D500" s="220">
        <v>19</v>
      </c>
      <c r="E500" s="220">
        <v>20</v>
      </c>
      <c r="F500" s="226" t="s">
        <v>97</v>
      </c>
      <c r="G500" s="220">
        <v>22</v>
      </c>
      <c r="H500" s="220">
        <v>21</v>
      </c>
      <c r="I500" s="226">
        <v>20</v>
      </c>
      <c r="J500" s="226" t="s">
        <v>96</v>
      </c>
      <c r="K500" s="220">
        <v>20.452795580847734</v>
      </c>
      <c r="L500" s="220">
        <v>20.9</v>
      </c>
      <c r="M500" s="220">
        <v>18</v>
      </c>
      <c r="N500" s="220">
        <v>26</v>
      </c>
      <c r="O500" s="226">
        <v>38</v>
      </c>
      <c r="P500" s="226">
        <v>30</v>
      </c>
      <c r="Q500" s="226" t="s">
        <v>96</v>
      </c>
      <c r="R500" s="217"/>
      <c r="S500" s="218"/>
      <c r="T500" s="218"/>
      <c r="U500" s="218"/>
      <c r="V500" s="218"/>
      <c r="W500" s="218"/>
      <c r="X500" s="218"/>
      <c r="Y500" s="218"/>
      <c r="Z500" s="218"/>
      <c r="AA500" s="218"/>
      <c r="AB500" s="218"/>
      <c r="AC500" s="218"/>
      <c r="AD500" s="218"/>
      <c r="AE500" s="218"/>
      <c r="AF500" s="218"/>
      <c r="AG500" s="218"/>
      <c r="AH500" s="218"/>
      <c r="AI500" s="218"/>
      <c r="AJ500" s="218"/>
      <c r="AK500" s="218"/>
      <c r="AL500" s="218"/>
      <c r="AM500" s="218"/>
      <c r="AN500" s="218"/>
      <c r="AO500" s="218"/>
      <c r="AP500" s="218"/>
      <c r="AQ500" s="218"/>
      <c r="AR500" s="218"/>
      <c r="AS500" s="218"/>
      <c r="AT500" s="218"/>
      <c r="AU500" s="218"/>
      <c r="AV500" s="218"/>
      <c r="AW500" s="218"/>
      <c r="AX500" s="218"/>
      <c r="AY500" s="218"/>
      <c r="AZ500" s="218"/>
      <c r="BA500" s="218"/>
      <c r="BB500" s="218"/>
      <c r="BC500" s="218"/>
      <c r="BD500" s="218"/>
      <c r="BE500" s="218"/>
      <c r="BF500" s="218"/>
      <c r="BG500" s="218"/>
      <c r="BH500" s="218"/>
      <c r="BI500" s="218"/>
      <c r="BJ500" s="218"/>
      <c r="BK500" s="218"/>
      <c r="BL500" s="218"/>
      <c r="BM500" s="219">
        <v>21.109633956561577</v>
      </c>
    </row>
    <row r="501" spans="1:65">
      <c r="A501" s="30"/>
      <c r="B501" s="19">
        <v>1</v>
      </c>
      <c r="C501" s="9">
        <v>5</v>
      </c>
      <c r="D501" s="220">
        <v>19</v>
      </c>
      <c r="E501" s="220">
        <v>21</v>
      </c>
      <c r="F501" s="226" t="s">
        <v>97</v>
      </c>
      <c r="G501" s="220">
        <v>22</v>
      </c>
      <c r="H501" s="220">
        <v>21</v>
      </c>
      <c r="I501" s="226">
        <v>20</v>
      </c>
      <c r="J501" s="226" t="s">
        <v>96</v>
      </c>
      <c r="K501" s="220">
        <v>21.430652008357455</v>
      </c>
      <c r="L501" s="220">
        <v>20.8</v>
      </c>
      <c r="M501" s="220">
        <v>21</v>
      </c>
      <c r="N501" s="220">
        <v>28</v>
      </c>
      <c r="O501" s="226">
        <v>39</v>
      </c>
      <c r="P501" s="226">
        <v>30</v>
      </c>
      <c r="Q501" s="226" t="s">
        <v>96</v>
      </c>
      <c r="R501" s="217"/>
      <c r="S501" s="218"/>
      <c r="T501" s="218"/>
      <c r="U501" s="218"/>
      <c r="V501" s="218"/>
      <c r="W501" s="218"/>
      <c r="X501" s="218"/>
      <c r="Y501" s="218"/>
      <c r="Z501" s="218"/>
      <c r="AA501" s="218"/>
      <c r="AB501" s="218"/>
      <c r="AC501" s="218"/>
      <c r="AD501" s="218"/>
      <c r="AE501" s="218"/>
      <c r="AF501" s="218"/>
      <c r="AG501" s="218"/>
      <c r="AH501" s="218"/>
      <c r="AI501" s="218"/>
      <c r="AJ501" s="218"/>
      <c r="AK501" s="218"/>
      <c r="AL501" s="218"/>
      <c r="AM501" s="218"/>
      <c r="AN501" s="218"/>
      <c r="AO501" s="218"/>
      <c r="AP501" s="218"/>
      <c r="AQ501" s="218"/>
      <c r="AR501" s="218"/>
      <c r="AS501" s="218"/>
      <c r="AT501" s="218"/>
      <c r="AU501" s="218"/>
      <c r="AV501" s="218"/>
      <c r="AW501" s="218"/>
      <c r="AX501" s="218"/>
      <c r="AY501" s="218"/>
      <c r="AZ501" s="218"/>
      <c r="BA501" s="218"/>
      <c r="BB501" s="218"/>
      <c r="BC501" s="218"/>
      <c r="BD501" s="218"/>
      <c r="BE501" s="218"/>
      <c r="BF501" s="218"/>
      <c r="BG501" s="218"/>
      <c r="BH501" s="218"/>
      <c r="BI501" s="218"/>
      <c r="BJ501" s="218"/>
      <c r="BK501" s="218"/>
      <c r="BL501" s="218"/>
      <c r="BM501" s="219">
        <v>141</v>
      </c>
    </row>
    <row r="502" spans="1:65">
      <c r="A502" s="30"/>
      <c r="B502" s="19">
        <v>1</v>
      </c>
      <c r="C502" s="9">
        <v>6</v>
      </c>
      <c r="D502" s="220">
        <v>19</v>
      </c>
      <c r="E502" s="220">
        <v>19</v>
      </c>
      <c r="F502" s="226" t="s">
        <v>97</v>
      </c>
      <c r="G502" s="220">
        <v>22</v>
      </c>
      <c r="H502" s="220">
        <v>21</v>
      </c>
      <c r="I502" s="226">
        <v>20</v>
      </c>
      <c r="J502" s="226" t="s">
        <v>96</v>
      </c>
      <c r="K502" s="238">
        <v>34.365377494138237</v>
      </c>
      <c r="L502" s="220">
        <v>20</v>
      </c>
      <c r="M502" s="220">
        <v>18</v>
      </c>
      <c r="N502" s="220">
        <v>25</v>
      </c>
      <c r="O502" s="226">
        <v>38</v>
      </c>
      <c r="P502" s="226">
        <v>30</v>
      </c>
      <c r="Q502" s="226" t="s">
        <v>96</v>
      </c>
      <c r="R502" s="217"/>
      <c r="S502" s="218"/>
      <c r="T502" s="218"/>
      <c r="U502" s="218"/>
      <c r="V502" s="218"/>
      <c r="W502" s="218"/>
      <c r="X502" s="218"/>
      <c r="Y502" s="218"/>
      <c r="Z502" s="218"/>
      <c r="AA502" s="218"/>
      <c r="AB502" s="218"/>
      <c r="AC502" s="218"/>
      <c r="AD502" s="218"/>
      <c r="AE502" s="218"/>
      <c r="AF502" s="218"/>
      <c r="AG502" s="218"/>
      <c r="AH502" s="218"/>
      <c r="AI502" s="218"/>
      <c r="AJ502" s="218"/>
      <c r="AK502" s="218"/>
      <c r="AL502" s="218"/>
      <c r="AM502" s="218"/>
      <c r="AN502" s="218"/>
      <c r="AO502" s="218"/>
      <c r="AP502" s="218"/>
      <c r="AQ502" s="218"/>
      <c r="AR502" s="218"/>
      <c r="AS502" s="218"/>
      <c r="AT502" s="218"/>
      <c r="AU502" s="218"/>
      <c r="AV502" s="218"/>
      <c r="AW502" s="218"/>
      <c r="AX502" s="218"/>
      <c r="AY502" s="218"/>
      <c r="AZ502" s="218"/>
      <c r="BA502" s="218"/>
      <c r="BB502" s="218"/>
      <c r="BC502" s="218"/>
      <c r="BD502" s="218"/>
      <c r="BE502" s="218"/>
      <c r="BF502" s="218"/>
      <c r="BG502" s="218"/>
      <c r="BH502" s="218"/>
      <c r="BI502" s="218"/>
      <c r="BJ502" s="218"/>
      <c r="BK502" s="218"/>
      <c r="BL502" s="218"/>
      <c r="BM502" s="221"/>
    </row>
    <row r="503" spans="1:65">
      <c r="A503" s="30"/>
      <c r="B503" s="20" t="s">
        <v>237</v>
      </c>
      <c r="C503" s="12"/>
      <c r="D503" s="222">
        <v>19.166666666666668</v>
      </c>
      <c r="E503" s="222">
        <v>19.833333333333332</v>
      </c>
      <c r="F503" s="222" t="s">
        <v>743</v>
      </c>
      <c r="G503" s="222">
        <v>22</v>
      </c>
      <c r="H503" s="222">
        <v>21.333333333333332</v>
      </c>
      <c r="I503" s="222">
        <v>20</v>
      </c>
      <c r="J503" s="222" t="s">
        <v>743</v>
      </c>
      <c r="K503" s="222">
        <v>25.928556367927055</v>
      </c>
      <c r="L503" s="222">
        <v>20.533333333333335</v>
      </c>
      <c r="M503" s="222">
        <v>17.833333333333332</v>
      </c>
      <c r="N503" s="222">
        <v>26</v>
      </c>
      <c r="O503" s="222">
        <v>38.333333333333336</v>
      </c>
      <c r="P503" s="222">
        <v>30</v>
      </c>
      <c r="Q503" s="222" t="s">
        <v>743</v>
      </c>
      <c r="R503" s="217"/>
      <c r="S503" s="218"/>
      <c r="T503" s="218"/>
      <c r="U503" s="218"/>
      <c r="V503" s="218"/>
      <c r="W503" s="218"/>
      <c r="X503" s="218"/>
      <c r="Y503" s="218"/>
      <c r="Z503" s="218"/>
      <c r="AA503" s="218"/>
      <c r="AB503" s="218"/>
      <c r="AC503" s="218"/>
      <c r="AD503" s="218"/>
      <c r="AE503" s="218"/>
      <c r="AF503" s="218"/>
      <c r="AG503" s="218"/>
      <c r="AH503" s="218"/>
      <c r="AI503" s="218"/>
      <c r="AJ503" s="218"/>
      <c r="AK503" s="218"/>
      <c r="AL503" s="218"/>
      <c r="AM503" s="218"/>
      <c r="AN503" s="218"/>
      <c r="AO503" s="218"/>
      <c r="AP503" s="218"/>
      <c r="AQ503" s="218"/>
      <c r="AR503" s="218"/>
      <c r="AS503" s="218"/>
      <c r="AT503" s="218"/>
      <c r="AU503" s="218"/>
      <c r="AV503" s="218"/>
      <c r="AW503" s="218"/>
      <c r="AX503" s="218"/>
      <c r="AY503" s="218"/>
      <c r="AZ503" s="218"/>
      <c r="BA503" s="218"/>
      <c r="BB503" s="218"/>
      <c r="BC503" s="218"/>
      <c r="BD503" s="218"/>
      <c r="BE503" s="218"/>
      <c r="BF503" s="218"/>
      <c r="BG503" s="218"/>
      <c r="BH503" s="218"/>
      <c r="BI503" s="218"/>
      <c r="BJ503" s="218"/>
      <c r="BK503" s="218"/>
      <c r="BL503" s="218"/>
      <c r="BM503" s="221"/>
    </row>
    <row r="504" spans="1:65">
      <c r="A504" s="30"/>
      <c r="B504" s="3" t="s">
        <v>238</v>
      </c>
      <c r="C504" s="29"/>
      <c r="D504" s="220">
        <v>19</v>
      </c>
      <c r="E504" s="220">
        <v>20</v>
      </c>
      <c r="F504" s="220" t="s">
        <v>743</v>
      </c>
      <c r="G504" s="220">
        <v>22</v>
      </c>
      <c r="H504" s="220">
        <v>21</v>
      </c>
      <c r="I504" s="220">
        <v>20</v>
      </c>
      <c r="J504" s="220" t="s">
        <v>743</v>
      </c>
      <c r="K504" s="220">
        <v>23.855076651968261</v>
      </c>
      <c r="L504" s="220">
        <v>20.6</v>
      </c>
      <c r="M504" s="220">
        <v>18</v>
      </c>
      <c r="N504" s="220">
        <v>26</v>
      </c>
      <c r="O504" s="220">
        <v>38</v>
      </c>
      <c r="P504" s="220">
        <v>30</v>
      </c>
      <c r="Q504" s="220" t="s">
        <v>743</v>
      </c>
      <c r="R504" s="217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  <c r="AG504" s="218"/>
      <c r="AH504" s="218"/>
      <c r="AI504" s="218"/>
      <c r="AJ504" s="218"/>
      <c r="AK504" s="218"/>
      <c r="AL504" s="218"/>
      <c r="AM504" s="218"/>
      <c r="AN504" s="218"/>
      <c r="AO504" s="218"/>
      <c r="AP504" s="218"/>
      <c r="AQ504" s="218"/>
      <c r="AR504" s="218"/>
      <c r="AS504" s="218"/>
      <c r="AT504" s="218"/>
      <c r="AU504" s="218"/>
      <c r="AV504" s="218"/>
      <c r="AW504" s="218"/>
      <c r="AX504" s="218"/>
      <c r="AY504" s="218"/>
      <c r="AZ504" s="218"/>
      <c r="BA504" s="218"/>
      <c r="BB504" s="218"/>
      <c r="BC504" s="218"/>
      <c r="BD504" s="218"/>
      <c r="BE504" s="218"/>
      <c r="BF504" s="218"/>
      <c r="BG504" s="218"/>
      <c r="BH504" s="218"/>
      <c r="BI504" s="218"/>
      <c r="BJ504" s="218"/>
      <c r="BK504" s="218"/>
      <c r="BL504" s="218"/>
      <c r="BM504" s="221"/>
    </row>
    <row r="505" spans="1:65">
      <c r="A505" s="30"/>
      <c r="B505" s="3" t="s">
        <v>239</v>
      </c>
      <c r="C505" s="29"/>
      <c r="D505" s="220">
        <v>0.40824829046386296</v>
      </c>
      <c r="E505" s="220">
        <v>0.752772652709081</v>
      </c>
      <c r="F505" s="220" t="s">
        <v>743</v>
      </c>
      <c r="G505" s="220">
        <v>0</v>
      </c>
      <c r="H505" s="220">
        <v>0.5163977794943222</v>
      </c>
      <c r="I505" s="220">
        <v>0</v>
      </c>
      <c r="J505" s="220" t="s">
        <v>743</v>
      </c>
      <c r="K505" s="220">
        <v>6.2233522102134051</v>
      </c>
      <c r="L505" s="220">
        <v>0.42739521132865582</v>
      </c>
      <c r="M505" s="220">
        <v>2.1369760566432774</v>
      </c>
      <c r="N505" s="220">
        <v>1.4142135623730951</v>
      </c>
      <c r="O505" s="220">
        <v>0.51639777949432231</v>
      </c>
      <c r="P505" s="220">
        <v>0</v>
      </c>
      <c r="Q505" s="220" t="s">
        <v>743</v>
      </c>
      <c r="R505" s="217"/>
      <c r="S505" s="218"/>
      <c r="T505" s="218"/>
      <c r="U505" s="218"/>
      <c r="V505" s="218"/>
      <c r="W505" s="218"/>
      <c r="X505" s="218"/>
      <c r="Y505" s="218"/>
      <c r="Z505" s="218"/>
      <c r="AA505" s="218"/>
      <c r="AB505" s="218"/>
      <c r="AC505" s="218"/>
      <c r="AD505" s="218"/>
      <c r="AE505" s="218"/>
      <c r="AF505" s="218"/>
      <c r="AG505" s="218"/>
      <c r="AH505" s="218"/>
      <c r="AI505" s="218"/>
      <c r="AJ505" s="218"/>
      <c r="AK505" s="218"/>
      <c r="AL505" s="218"/>
      <c r="AM505" s="218"/>
      <c r="AN505" s="218"/>
      <c r="AO505" s="218"/>
      <c r="AP505" s="218"/>
      <c r="AQ505" s="218"/>
      <c r="AR505" s="218"/>
      <c r="AS505" s="218"/>
      <c r="AT505" s="218"/>
      <c r="AU505" s="218"/>
      <c r="AV505" s="218"/>
      <c r="AW505" s="218"/>
      <c r="AX505" s="218"/>
      <c r="AY505" s="218"/>
      <c r="AZ505" s="218"/>
      <c r="BA505" s="218"/>
      <c r="BB505" s="218"/>
      <c r="BC505" s="218"/>
      <c r="BD505" s="218"/>
      <c r="BE505" s="218"/>
      <c r="BF505" s="218"/>
      <c r="BG505" s="218"/>
      <c r="BH505" s="218"/>
      <c r="BI505" s="218"/>
      <c r="BJ505" s="218"/>
      <c r="BK505" s="218"/>
      <c r="BL505" s="218"/>
      <c r="BM505" s="221"/>
    </row>
    <row r="506" spans="1:65">
      <c r="A506" s="30"/>
      <c r="B506" s="3" t="s">
        <v>87</v>
      </c>
      <c r="C506" s="29"/>
      <c r="D506" s="13">
        <v>2.1299910806810238E-2</v>
      </c>
      <c r="E506" s="13">
        <v>3.7954923666004087E-2</v>
      </c>
      <c r="F506" s="13" t="s">
        <v>743</v>
      </c>
      <c r="G506" s="13">
        <v>0</v>
      </c>
      <c r="H506" s="13">
        <v>2.4206145913796353E-2</v>
      </c>
      <c r="I506" s="13">
        <v>0</v>
      </c>
      <c r="J506" s="13" t="s">
        <v>743</v>
      </c>
      <c r="K506" s="13">
        <v>0.24001923292233612</v>
      </c>
      <c r="L506" s="13">
        <v>2.0814701850421547E-2</v>
      </c>
      <c r="M506" s="13">
        <v>0.11983043308280061</v>
      </c>
      <c r="N506" s="13">
        <v>5.4392829322042119E-2</v>
      </c>
      <c r="O506" s="13">
        <v>1.3471246421591017E-2</v>
      </c>
      <c r="P506" s="13">
        <v>0</v>
      </c>
      <c r="Q506" s="13" t="s">
        <v>743</v>
      </c>
      <c r="R506" s="158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240</v>
      </c>
      <c r="C507" s="29"/>
      <c r="D507" s="13">
        <v>-9.2041732883339278E-2</v>
      </c>
      <c r="E507" s="13">
        <v>-6.04605757662382E-2</v>
      </c>
      <c r="F507" s="13" t="s">
        <v>743</v>
      </c>
      <c r="G507" s="13">
        <v>4.2178184864340995E-2</v>
      </c>
      <c r="H507" s="13">
        <v>1.0597027747239585E-2</v>
      </c>
      <c r="I507" s="13">
        <v>-5.2565286486962792E-2</v>
      </c>
      <c r="J507" s="13" t="s">
        <v>743</v>
      </c>
      <c r="K507" s="13">
        <v>0.2282807187126803</v>
      </c>
      <c r="L507" s="13">
        <v>-2.7300360793281686E-2</v>
      </c>
      <c r="M507" s="13">
        <v>-0.15520404711754188</v>
      </c>
      <c r="N507" s="13">
        <v>0.23166512756694835</v>
      </c>
      <c r="O507" s="13">
        <v>0.81591653423332144</v>
      </c>
      <c r="P507" s="13">
        <v>0.42115207026955592</v>
      </c>
      <c r="Q507" s="13" t="s">
        <v>743</v>
      </c>
      <c r="R507" s="158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46" t="s">
        <v>241</v>
      </c>
      <c r="C508" s="47"/>
      <c r="D508" s="45">
        <v>0.42</v>
      </c>
      <c r="E508" s="45">
        <v>0.31</v>
      </c>
      <c r="F508" s="45">
        <v>2.78</v>
      </c>
      <c r="G508" s="45">
        <v>0.06</v>
      </c>
      <c r="H508" s="45">
        <v>0.06</v>
      </c>
      <c r="I508" s="45" t="s">
        <v>242</v>
      </c>
      <c r="J508" s="45">
        <v>4.72</v>
      </c>
      <c r="K508" s="45">
        <v>0.71</v>
      </c>
      <c r="L508" s="45">
        <v>0.19</v>
      </c>
      <c r="M508" s="45">
        <v>0.64</v>
      </c>
      <c r="N508" s="45">
        <v>0.72</v>
      </c>
      <c r="O508" s="45">
        <v>2.78</v>
      </c>
      <c r="P508" s="45" t="s">
        <v>242</v>
      </c>
      <c r="Q508" s="45">
        <v>4.72</v>
      </c>
      <c r="R508" s="158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B509" s="31" t="s">
        <v>342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BM509" s="55"/>
    </row>
    <row r="510" spans="1:65">
      <c r="BM510" s="55"/>
    </row>
    <row r="511" spans="1:65" ht="15">
      <c r="B511" s="8" t="s">
        <v>636</v>
      </c>
      <c r="BM511" s="28" t="s">
        <v>67</v>
      </c>
    </row>
    <row r="512" spans="1:65" ht="15">
      <c r="A512" s="25" t="s">
        <v>23</v>
      </c>
      <c r="B512" s="18" t="s">
        <v>114</v>
      </c>
      <c r="C512" s="15" t="s">
        <v>115</v>
      </c>
      <c r="D512" s="16" t="s">
        <v>233</v>
      </c>
      <c r="E512" s="17" t="s">
        <v>233</v>
      </c>
      <c r="F512" s="17" t="s">
        <v>233</v>
      </c>
      <c r="G512" s="17" t="s">
        <v>233</v>
      </c>
      <c r="H512" s="17" t="s">
        <v>233</v>
      </c>
      <c r="I512" s="17" t="s">
        <v>233</v>
      </c>
      <c r="J512" s="15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</v>
      </c>
    </row>
    <row r="513" spans="1:65">
      <c r="A513" s="30"/>
      <c r="B513" s="19" t="s">
        <v>234</v>
      </c>
      <c r="C513" s="9" t="s">
        <v>234</v>
      </c>
      <c r="D513" s="155" t="s">
        <v>252</v>
      </c>
      <c r="E513" s="157" t="s">
        <v>253</v>
      </c>
      <c r="F513" s="157" t="s">
        <v>256</v>
      </c>
      <c r="G513" s="157" t="s">
        <v>262</v>
      </c>
      <c r="H513" s="157" t="s">
        <v>263</v>
      </c>
      <c r="I513" s="157" t="s">
        <v>266</v>
      </c>
      <c r="J513" s="15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 t="s">
        <v>3</v>
      </c>
    </row>
    <row r="514" spans="1:65">
      <c r="A514" s="30"/>
      <c r="B514" s="19"/>
      <c r="C514" s="9"/>
      <c r="D514" s="10" t="s">
        <v>334</v>
      </c>
      <c r="E514" s="11" t="s">
        <v>103</v>
      </c>
      <c r="F514" s="11" t="s">
        <v>334</v>
      </c>
      <c r="G514" s="11" t="s">
        <v>100</v>
      </c>
      <c r="H514" s="11" t="s">
        <v>103</v>
      </c>
      <c r="I514" s="11" t="s">
        <v>103</v>
      </c>
      <c r="J514" s="15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2</v>
      </c>
    </row>
    <row r="515" spans="1:65">
      <c r="A515" s="30"/>
      <c r="B515" s="19"/>
      <c r="C515" s="9"/>
      <c r="D515" s="26"/>
      <c r="E515" s="26"/>
      <c r="F515" s="26"/>
      <c r="G515" s="26"/>
      <c r="H515" s="26"/>
      <c r="I515" s="26"/>
      <c r="J515" s="15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3</v>
      </c>
    </row>
    <row r="516" spans="1:65">
      <c r="A516" s="30"/>
      <c r="B516" s="18">
        <v>1</v>
      </c>
      <c r="C516" s="14">
        <v>1</v>
      </c>
      <c r="D516" s="22">
        <v>0.18</v>
      </c>
      <c r="E516" s="22">
        <v>0.2</v>
      </c>
      <c r="F516" s="22">
        <v>0.22059086346068285</v>
      </c>
      <c r="G516" s="22">
        <v>0.219</v>
      </c>
      <c r="H516" s="151" t="s">
        <v>108</v>
      </c>
      <c r="I516" s="22">
        <v>0.23</v>
      </c>
      <c r="J516" s="15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>
        <v>1</v>
      </c>
      <c r="C517" s="9">
        <v>2</v>
      </c>
      <c r="D517" s="11">
        <v>0.19</v>
      </c>
      <c r="E517" s="11">
        <v>0.2</v>
      </c>
      <c r="F517" s="11">
        <v>0.24735015458352377</v>
      </c>
      <c r="G517" s="11">
        <v>0.215</v>
      </c>
      <c r="H517" s="154" t="s">
        <v>108</v>
      </c>
      <c r="I517" s="11">
        <v>0.23</v>
      </c>
      <c r="J517" s="15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35</v>
      </c>
    </row>
    <row r="518" spans="1:65">
      <c r="A518" s="30"/>
      <c r="B518" s="19">
        <v>1</v>
      </c>
      <c r="C518" s="9">
        <v>3</v>
      </c>
      <c r="D518" s="11">
        <v>0.2</v>
      </c>
      <c r="E518" s="11">
        <v>0.2</v>
      </c>
      <c r="F518" s="11">
        <v>0.20814917886901144</v>
      </c>
      <c r="G518" s="11">
        <v>0.216</v>
      </c>
      <c r="H518" s="154" t="s">
        <v>108</v>
      </c>
      <c r="I518" s="11">
        <v>0.24</v>
      </c>
      <c r="J518" s="15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16</v>
      </c>
    </row>
    <row r="519" spans="1:65">
      <c r="A519" s="30"/>
      <c r="B519" s="19">
        <v>1</v>
      </c>
      <c r="C519" s="9">
        <v>4</v>
      </c>
      <c r="D519" s="11">
        <v>0.19</v>
      </c>
      <c r="E519" s="11">
        <v>0.2</v>
      </c>
      <c r="F519" s="11">
        <v>0.23434906438678188</v>
      </c>
      <c r="G519" s="11">
        <v>0.218</v>
      </c>
      <c r="H519" s="154" t="s">
        <v>108</v>
      </c>
      <c r="I519" s="11">
        <v>0.23</v>
      </c>
      <c r="J519" s="15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0.21206645810731475</v>
      </c>
    </row>
    <row r="520" spans="1:65">
      <c r="A520" s="30"/>
      <c r="B520" s="19">
        <v>1</v>
      </c>
      <c r="C520" s="9">
        <v>5</v>
      </c>
      <c r="D520" s="11">
        <v>0.2</v>
      </c>
      <c r="E520" s="11">
        <v>0.2</v>
      </c>
      <c r="F520" s="11">
        <v>0.19282611282337617</v>
      </c>
      <c r="G520" s="11">
        <v>0.214</v>
      </c>
      <c r="H520" s="154" t="s">
        <v>108</v>
      </c>
      <c r="I520" s="11">
        <v>0.22</v>
      </c>
      <c r="J520" s="15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142</v>
      </c>
    </row>
    <row r="521" spans="1:65">
      <c r="A521" s="30"/>
      <c r="B521" s="19">
        <v>1</v>
      </c>
      <c r="C521" s="9">
        <v>6</v>
      </c>
      <c r="D521" s="11">
        <v>0.21</v>
      </c>
      <c r="E521" s="11">
        <v>0.2</v>
      </c>
      <c r="F521" s="11">
        <v>0.20972836909606668</v>
      </c>
      <c r="G521" s="11">
        <v>0.217</v>
      </c>
      <c r="H521" s="154" t="s">
        <v>108</v>
      </c>
      <c r="I521" s="11">
        <v>0.23</v>
      </c>
      <c r="J521" s="15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20" t="s">
        <v>237</v>
      </c>
      <c r="C522" s="12"/>
      <c r="D522" s="23">
        <v>0.19499999999999998</v>
      </c>
      <c r="E522" s="23">
        <v>0.19999999999999998</v>
      </c>
      <c r="F522" s="23">
        <v>0.2188322905365738</v>
      </c>
      <c r="G522" s="23">
        <v>0.21650000000000003</v>
      </c>
      <c r="H522" s="23" t="s">
        <v>743</v>
      </c>
      <c r="I522" s="23">
        <v>0.22999999999999998</v>
      </c>
      <c r="J522" s="15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3" t="s">
        <v>238</v>
      </c>
      <c r="C523" s="29"/>
      <c r="D523" s="11">
        <v>0.19500000000000001</v>
      </c>
      <c r="E523" s="11">
        <v>0.2</v>
      </c>
      <c r="F523" s="11">
        <v>0.21515961627837477</v>
      </c>
      <c r="G523" s="11">
        <v>0.2165</v>
      </c>
      <c r="H523" s="11" t="s">
        <v>743</v>
      </c>
      <c r="I523" s="11">
        <v>0.23</v>
      </c>
      <c r="J523" s="15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239</v>
      </c>
      <c r="C524" s="29"/>
      <c r="D524" s="24">
        <v>1.0488088481701517E-2</v>
      </c>
      <c r="E524" s="24">
        <v>3.0404709722440586E-17</v>
      </c>
      <c r="F524" s="24">
        <v>1.9649238962337359E-2</v>
      </c>
      <c r="G524" s="24">
        <v>1.8708286933869723E-3</v>
      </c>
      <c r="H524" s="24" t="s">
        <v>743</v>
      </c>
      <c r="I524" s="24">
        <v>6.3245553203367553E-3</v>
      </c>
      <c r="J524" s="223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  <c r="AA524" s="224"/>
      <c r="AB524" s="224"/>
      <c r="AC524" s="224"/>
      <c r="AD524" s="224"/>
      <c r="AE524" s="224"/>
      <c r="AF524" s="224"/>
      <c r="AG524" s="224"/>
      <c r="AH524" s="224"/>
      <c r="AI524" s="224"/>
      <c r="AJ524" s="224"/>
      <c r="AK524" s="224"/>
      <c r="AL524" s="224"/>
      <c r="AM524" s="224"/>
      <c r="AN524" s="224"/>
      <c r="AO524" s="224"/>
      <c r="AP524" s="224"/>
      <c r="AQ524" s="224"/>
      <c r="AR524" s="224"/>
      <c r="AS524" s="224"/>
      <c r="AT524" s="224"/>
      <c r="AU524" s="224"/>
      <c r="AV524" s="224"/>
      <c r="AW524" s="224"/>
      <c r="AX524" s="224"/>
      <c r="AY524" s="224"/>
      <c r="AZ524" s="224"/>
      <c r="BA524" s="224"/>
      <c r="BB524" s="224"/>
      <c r="BC524" s="224"/>
      <c r="BD524" s="224"/>
      <c r="BE524" s="224"/>
      <c r="BF524" s="224"/>
      <c r="BG524" s="224"/>
      <c r="BH524" s="224"/>
      <c r="BI524" s="224"/>
      <c r="BJ524" s="224"/>
      <c r="BK524" s="224"/>
      <c r="BL524" s="224"/>
      <c r="BM524" s="56"/>
    </row>
    <row r="525" spans="1:65">
      <c r="A525" s="30"/>
      <c r="B525" s="3" t="s">
        <v>87</v>
      </c>
      <c r="C525" s="29"/>
      <c r="D525" s="13">
        <v>5.378506913693086E-2</v>
      </c>
      <c r="E525" s="13">
        <v>1.5202354861220294E-16</v>
      </c>
      <c r="F525" s="13">
        <v>8.9791314225874497E-2</v>
      </c>
      <c r="G525" s="13">
        <v>8.6412410779998713E-3</v>
      </c>
      <c r="H525" s="13" t="s">
        <v>743</v>
      </c>
      <c r="I525" s="13">
        <v>2.7498066610159806E-2</v>
      </c>
      <c r="J525" s="15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3" t="s">
        <v>240</v>
      </c>
      <c r="C526" s="29"/>
      <c r="D526" s="13">
        <v>-8.0476932842809212E-2</v>
      </c>
      <c r="E526" s="13">
        <v>-5.6899418300317084E-2</v>
      </c>
      <c r="F526" s="13">
        <v>3.1904302498583892E-2</v>
      </c>
      <c r="G526" s="13">
        <v>2.090637968990694E-2</v>
      </c>
      <c r="H526" s="13" t="s">
        <v>743</v>
      </c>
      <c r="I526" s="13">
        <v>8.4565668954635465E-2</v>
      </c>
      <c r="J526" s="15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46" t="s">
        <v>241</v>
      </c>
      <c r="C527" s="47"/>
      <c r="D527" s="45">
        <v>1.02</v>
      </c>
      <c r="E527" s="45">
        <v>0.79</v>
      </c>
      <c r="F527" s="45">
        <v>0.05</v>
      </c>
      <c r="G527" s="45">
        <v>0.05</v>
      </c>
      <c r="H527" s="45">
        <v>35.17</v>
      </c>
      <c r="I527" s="45">
        <v>0.55000000000000004</v>
      </c>
      <c r="J527" s="15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B528" s="31"/>
      <c r="C528" s="20"/>
      <c r="D528" s="20"/>
      <c r="E528" s="20"/>
      <c r="F528" s="20"/>
      <c r="G528" s="20"/>
      <c r="H528" s="20"/>
      <c r="I528" s="20"/>
      <c r="BM528" s="55"/>
    </row>
    <row r="529" spans="1:65" ht="15">
      <c r="B529" s="8" t="s">
        <v>637</v>
      </c>
      <c r="BM529" s="28" t="s">
        <v>67</v>
      </c>
    </row>
    <row r="530" spans="1:65" ht="15">
      <c r="A530" s="25" t="s">
        <v>55</v>
      </c>
      <c r="B530" s="18" t="s">
        <v>114</v>
      </c>
      <c r="C530" s="15" t="s">
        <v>115</v>
      </c>
      <c r="D530" s="16" t="s">
        <v>233</v>
      </c>
      <c r="E530" s="17" t="s">
        <v>233</v>
      </c>
      <c r="F530" s="17" t="s">
        <v>233</v>
      </c>
      <c r="G530" s="17" t="s">
        <v>233</v>
      </c>
      <c r="H530" s="17" t="s">
        <v>233</v>
      </c>
      <c r="I530" s="17" t="s">
        <v>233</v>
      </c>
      <c r="J530" s="17" t="s">
        <v>233</v>
      </c>
      <c r="K530" s="17" t="s">
        <v>233</v>
      </c>
      <c r="L530" s="17" t="s">
        <v>233</v>
      </c>
      <c r="M530" s="17" t="s">
        <v>233</v>
      </c>
      <c r="N530" s="17" t="s">
        <v>233</v>
      </c>
      <c r="O530" s="17" t="s">
        <v>233</v>
      </c>
      <c r="P530" s="17" t="s">
        <v>233</v>
      </c>
      <c r="Q530" s="17" t="s">
        <v>233</v>
      </c>
      <c r="R530" s="17" t="s">
        <v>233</v>
      </c>
      <c r="S530" s="17" t="s">
        <v>233</v>
      </c>
      <c r="T530" s="17" t="s">
        <v>233</v>
      </c>
      <c r="U530" s="17" t="s">
        <v>233</v>
      </c>
      <c r="V530" s="17" t="s">
        <v>233</v>
      </c>
      <c r="W530" s="17" t="s">
        <v>233</v>
      </c>
      <c r="X530" s="17" t="s">
        <v>233</v>
      </c>
      <c r="Y530" s="17" t="s">
        <v>233</v>
      </c>
      <c r="Z530" s="158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1</v>
      </c>
    </row>
    <row r="531" spans="1:65">
      <c r="A531" s="30"/>
      <c r="B531" s="19" t="s">
        <v>234</v>
      </c>
      <c r="C531" s="9" t="s">
        <v>234</v>
      </c>
      <c r="D531" s="155" t="s">
        <v>244</v>
      </c>
      <c r="E531" s="157" t="s">
        <v>245</v>
      </c>
      <c r="F531" s="157" t="s">
        <v>246</v>
      </c>
      <c r="G531" s="157" t="s">
        <v>247</v>
      </c>
      <c r="H531" s="157" t="s">
        <v>248</v>
      </c>
      <c r="I531" s="157" t="s">
        <v>249</v>
      </c>
      <c r="J531" s="157" t="s">
        <v>250</v>
      </c>
      <c r="K531" s="157" t="s">
        <v>251</v>
      </c>
      <c r="L531" s="157" t="s">
        <v>252</v>
      </c>
      <c r="M531" s="157" t="s">
        <v>253</v>
      </c>
      <c r="N531" s="157" t="s">
        <v>254</v>
      </c>
      <c r="O531" s="157" t="s">
        <v>255</v>
      </c>
      <c r="P531" s="157" t="s">
        <v>256</v>
      </c>
      <c r="Q531" s="157" t="s">
        <v>258</v>
      </c>
      <c r="R531" s="157" t="s">
        <v>259</v>
      </c>
      <c r="S531" s="157" t="s">
        <v>260</v>
      </c>
      <c r="T531" s="157" t="s">
        <v>263</v>
      </c>
      <c r="U531" s="157" t="s">
        <v>265</v>
      </c>
      <c r="V531" s="157" t="s">
        <v>266</v>
      </c>
      <c r="W531" s="157" t="s">
        <v>268</v>
      </c>
      <c r="X531" s="157" t="s">
        <v>269</v>
      </c>
      <c r="Y531" s="157" t="s">
        <v>270</v>
      </c>
      <c r="Z531" s="158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 t="s">
        <v>1</v>
      </c>
    </row>
    <row r="532" spans="1:65">
      <c r="A532" s="30"/>
      <c r="B532" s="19"/>
      <c r="C532" s="9"/>
      <c r="D532" s="10" t="s">
        <v>334</v>
      </c>
      <c r="E532" s="11" t="s">
        <v>334</v>
      </c>
      <c r="F532" s="11" t="s">
        <v>104</v>
      </c>
      <c r="G532" s="11" t="s">
        <v>104</v>
      </c>
      <c r="H532" s="11" t="s">
        <v>104</v>
      </c>
      <c r="I532" s="11" t="s">
        <v>104</v>
      </c>
      <c r="J532" s="11" t="s">
        <v>104</v>
      </c>
      <c r="K532" s="11" t="s">
        <v>104</v>
      </c>
      <c r="L532" s="11" t="s">
        <v>334</v>
      </c>
      <c r="M532" s="11" t="s">
        <v>104</v>
      </c>
      <c r="N532" s="11" t="s">
        <v>104</v>
      </c>
      <c r="O532" s="11" t="s">
        <v>104</v>
      </c>
      <c r="P532" s="11" t="s">
        <v>334</v>
      </c>
      <c r="Q532" s="11" t="s">
        <v>104</v>
      </c>
      <c r="R532" s="11" t="s">
        <v>104</v>
      </c>
      <c r="S532" s="11" t="s">
        <v>334</v>
      </c>
      <c r="T532" s="11" t="s">
        <v>103</v>
      </c>
      <c r="U532" s="11" t="s">
        <v>104</v>
      </c>
      <c r="V532" s="11" t="s">
        <v>104</v>
      </c>
      <c r="W532" s="11" t="s">
        <v>104</v>
      </c>
      <c r="X532" s="11" t="s">
        <v>104</v>
      </c>
      <c r="Y532" s="11" t="s">
        <v>104</v>
      </c>
      <c r="Z532" s="158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9"/>
      <c r="C533" s="9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158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8">
        <v>1</v>
      </c>
      <c r="C534" s="14">
        <v>1</v>
      </c>
      <c r="D534" s="240">
        <v>0.6</v>
      </c>
      <c r="E534" s="239">
        <v>0.40999999999999992</v>
      </c>
      <c r="F534" s="239">
        <v>0.45000000000000007</v>
      </c>
      <c r="G534" s="239">
        <v>0.42199999999999999</v>
      </c>
      <c r="H534" s="239">
        <v>0.41599999999999998</v>
      </c>
      <c r="I534" s="240">
        <v>0.39200000000000002</v>
      </c>
      <c r="J534" s="239">
        <v>0.42199999999999999</v>
      </c>
      <c r="K534" s="239">
        <v>0.40400000000000003</v>
      </c>
      <c r="L534" s="239">
        <v>0.43</v>
      </c>
      <c r="M534" s="239">
        <v>0.44</v>
      </c>
      <c r="N534" s="239">
        <v>0.43</v>
      </c>
      <c r="O534" s="239">
        <v>0.40999999999999992</v>
      </c>
      <c r="P534" s="239">
        <v>0.42047748844371141</v>
      </c>
      <c r="Q534" s="239">
        <v>0.44401994904795505</v>
      </c>
      <c r="R534" s="239">
        <v>0.44</v>
      </c>
      <c r="S534" s="239">
        <v>0.42</v>
      </c>
      <c r="T534" s="239">
        <v>0.4521</v>
      </c>
      <c r="U534" s="240">
        <v>0.52884600000000004</v>
      </c>
      <c r="V534" s="239">
        <v>0.42</v>
      </c>
      <c r="W534" s="239">
        <v>0.4</v>
      </c>
      <c r="X534" s="239">
        <v>0.39</v>
      </c>
      <c r="Y534" s="239">
        <v>0.44</v>
      </c>
      <c r="Z534" s="223"/>
      <c r="AA534" s="224"/>
      <c r="AB534" s="224"/>
      <c r="AC534" s="224"/>
      <c r="AD534" s="224"/>
      <c r="AE534" s="224"/>
      <c r="AF534" s="224"/>
      <c r="AG534" s="224"/>
      <c r="AH534" s="224"/>
      <c r="AI534" s="224"/>
      <c r="AJ534" s="224"/>
      <c r="AK534" s="224"/>
      <c r="AL534" s="224"/>
      <c r="AM534" s="224"/>
      <c r="AN534" s="224"/>
      <c r="AO534" s="224"/>
      <c r="AP534" s="224"/>
      <c r="AQ534" s="224"/>
      <c r="AR534" s="224"/>
      <c r="AS534" s="224"/>
      <c r="AT534" s="224"/>
      <c r="AU534" s="224"/>
      <c r="AV534" s="224"/>
      <c r="AW534" s="224"/>
      <c r="AX534" s="224"/>
      <c r="AY534" s="224"/>
      <c r="AZ534" s="224"/>
      <c r="BA534" s="224"/>
      <c r="BB534" s="224"/>
      <c r="BC534" s="224"/>
      <c r="BD534" s="224"/>
      <c r="BE534" s="224"/>
      <c r="BF534" s="224"/>
      <c r="BG534" s="224"/>
      <c r="BH534" s="224"/>
      <c r="BI534" s="224"/>
      <c r="BJ534" s="224"/>
      <c r="BK534" s="224"/>
      <c r="BL534" s="224"/>
      <c r="BM534" s="241">
        <v>1</v>
      </c>
    </row>
    <row r="535" spans="1:65">
      <c r="A535" s="30"/>
      <c r="B535" s="19">
        <v>1</v>
      </c>
      <c r="C535" s="9">
        <v>2</v>
      </c>
      <c r="D535" s="243">
        <v>0.56000000000000005</v>
      </c>
      <c r="E535" s="24">
        <v>0.42</v>
      </c>
      <c r="F535" s="24">
        <v>0.43</v>
      </c>
      <c r="G535" s="24">
        <v>0.42799999999999999</v>
      </c>
      <c r="H535" s="24">
        <v>0.42199999999999999</v>
      </c>
      <c r="I535" s="243">
        <v>0.36799999999999999</v>
      </c>
      <c r="J535" s="24">
        <v>0.45200000000000001</v>
      </c>
      <c r="K535" s="24">
        <v>0.39200000000000002</v>
      </c>
      <c r="L535" s="24">
        <v>0.43</v>
      </c>
      <c r="M535" s="24">
        <v>0.44</v>
      </c>
      <c r="N535" s="24">
        <v>0.43</v>
      </c>
      <c r="O535" s="24">
        <v>0.43</v>
      </c>
      <c r="P535" s="24">
        <v>0.42763916984054756</v>
      </c>
      <c r="Q535" s="24">
        <v>0.45281662690590679</v>
      </c>
      <c r="R535" s="24">
        <v>0.44</v>
      </c>
      <c r="S535" s="24">
        <v>0.42</v>
      </c>
      <c r="T535" s="242">
        <v>0.41450000000000004</v>
      </c>
      <c r="U535" s="243">
        <v>0.533891</v>
      </c>
      <c r="V535" s="24">
        <v>0.42</v>
      </c>
      <c r="W535" s="24">
        <v>0.40999999999999992</v>
      </c>
      <c r="X535" s="24">
        <v>0.39</v>
      </c>
      <c r="Y535" s="24">
        <v>0.45000000000000007</v>
      </c>
      <c r="Z535" s="223"/>
      <c r="AA535" s="224"/>
      <c r="AB535" s="224"/>
      <c r="AC535" s="224"/>
      <c r="AD535" s="224"/>
      <c r="AE535" s="224"/>
      <c r="AF535" s="224"/>
      <c r="AG535" s="224"/>
      <c r="AH535" s="224"/>
      <c r="AI535" s="224"/>
      <c r="AJ535" s="224"/>
      <c r="AK535" s="224"/>
      <c r="AL535" s="224"/>
      <c r="AM535" s="224"/>
      <c r="AN535" s="224"/>
      <c r="AO535" s="224"/>
      <c r="AP535" s="224"/>
      <c r="AQ535" s="224"/>
      <c r="AR535" s="224"/>
      <c r="AS535" s="224"/>
      <c r="AT535" s="224"/>
      <c r="AU535" s="224"/>
      <c r="AV535" s="224"/>
      <c r="AW535" s="224"/>
      <c r="AX535" s="224"/>
      <c r="AY535" s="224"/>
      <c r="AZ535" s="224"/>
      <c r="BA535" s="224"/>
      <c r="BB535" s="224"/>
      <c r="BC535" s="224"/>
      <c r="BD535" s="224"/>
      <c r="BE535" s="224"/>
      <c r="BF535" s="224"/>
      <c r="BG535" s="224"/>
      <c r="BH535" s="224"/>
      <c r="BI535" s="224"/>
      <c r="BJ535" s="224"/>
      <c r="BK535" s="224"/>
      <c r="BL535" s="224"/>
      <c r="BM535" s="241" t="e">
        <v>#N/A</v>
      </c>
    </row>
    <row r="536" spans="1:65">
      <c r="A536" s="30"/>
      <c r="B536" s="19">
        <v>1</v>
      </c>
      <c r="C536" s="9">
        <v>3</v>
      </c>
      <c r="D536" s="243">
        <v>0.56999999999999995</v>
      </c>
      <c r="E536" s="24">
        <v>0.43</v>
      </c>
      <c r="F536" s="24">
        <v>0.43</v>
      </c>
      <c r="G536" s="24">
        <v>0.42799999999999999</v>
      </c>
      <c r="H536" s="24">
        <v>0.42199999999999999</v>
      </c>
      <c r="I536" s="243">
        <v>0.38</v>
      </c>
      <c r="J536" s="24">
        <v>0.44</v>
      </c>
      <c r="K536" s="24">
        <v>0.39800000000000002</v>
      </c>
      <c r="L536" s="24">
        <v>0.43</v>
      </c>
      <c r="M536" s="24">
        <v>0.43</v>
      </c>
      <c r="N536" s="24">
        <v>0.43</v>
      </c>
      <c r="O536" s="24">
        <v>0.44</v>
      </c>
      <c r="P536" s="24">
        <v>0.42614894986863544</v>
      </c>
      <c r="Q536" s="24">
        <v>0.43094837251004947</v>
      </c>
      <c r="R536" s="24">
        <v>0.44</v>
      </c>
      <c r="S536" s="24">
        <v>0.43</v>
      </c>
      <c r="T536" s="24">
        <v>0.44240000000000002</v>
      </c>
      <c r="U536" s="243">
        <v>0.53196599999999994</v>
      </c>
      <c r="V536" s="24">
        <v>0.43</v>
      </c>
      <c r="W536" s="24">
        <v>0.42</v>
      </c>
      <c r="X536" s="24">
        <v>0.39</v>
      </c>
      <c r="Y536" s="24">
        <v>0.45000000000000007</v>
      </c>
      <c r="Z536" s="223"/>
      <c r="AA536" s="224"/>
      <c r="AB536" s="224"/>
      <c r="AC536" s="224"/>
      <c r="AD536" s="224"/>
      <c r="AE536" s="224"/>
      <c r="AF536" s="224"/>
      <c r="AG536" s="224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224"/>
      <c r="BI536" s="224"/>
      <c r="BJ536" s="224"/>
      <c r="BK536" s="224"/>
      <c r="BL536" s="224"/>
      <c r="BM536" s="241">
        <v>16</v>
      </c>
    </row>
    <row r="537" spans="1:65">
      <c r="A537" s="30"/>
      <c r="B537" s="19">
        <v>1</v>
      </c>
      <c r="C537" s="9">
        <v>4</v>
      </c>
      <c r="D537" s="243">
        <v>0.56000000000000005</v>
      </c>
      <c r="E537" s="24">
        <v>0.40999999999999992</v>
      </c>
      <c r="F537" s="24">
        <v>0.43</v>
      </c>
      <c r="G537" s="24">
        <v>0.42199999999999999</v>
      </c>
      <c r="H537" s="24">
        <v>0.42199999999999999</v>
      </c>
      <c r="I537" s="243">
        <v>0.38</v>
      </c>
      <c r="J537" s="24">
        <v>0.42799999999999999</v>
      </c>
      <c r="K537" s="24">
        <v>0.39200000000000002</v>
      </c>
      <c r="L537" s="24">
        <v>0.43</v>
      </c>
      <c r="M537" s="24">
        <v>0.44</v>
      </c>
      <c r="N537" s="24">
        <v>0.43</v>
      </c>
      <c r="O537" s="24">
        <v>0.4</v>
      </c>
      <c r="P537" s="24">
        <v>0.47524931170083196</v>
      </c>
      <c r="Q537" s="24">
        <v>0.44892039680695556</v>
      </c>
      <c r="R537" s="24">
        <v>0.44</v>
      </c>
      <c r="S537" s="24">
        <v>0.42</v>
      </c>
      <c r="T537" s="24">
        <v>0.44500000000000001</v>
      </c>
      <c r="U537" s="243">
        <v>0.53733200000000003</v>
      </c>
      <c r="V537" s="24">
        <v>0.43</v>
      </c>
      <c r="W537" s="24">
        <v>0.40999999999999992</v>
      </c>
      <c r="X537" s="24">
        <v>0.39</v>
      </c>
      <c r="Y537" s="24">
        <v>0.44</v>
      </c>
      <c r="Z537" s="223"/>
      <c r="AA537" s="224"/>
      <c r="AB537" s="224"/>
      <c r="AC537" s="224"/>
      <c r="AD537" s="224"/>
      <c r="AE537" s="224"/>
      <c r="AF537" s="224"/>
      <c r="AG537" s="224"/>
      <c r="AH537" s="224"/>
      <c r="AI537" s="224"/>
      <c r="AJ537" s="224"/>
      <c r="AK537" s="224"/>
      <c r="AL537" s="224"/>
      <c r="AM537" s="224"/>
      <c r="AN537" s="224"/>
      <c r="AO537" s="224"/>
      <c r="AP537" s="224"/>
      <c r="AQ537" s="224"/>
      <c r="AR537" s="224"/>
      <c r="AS537" s="224"/>
      <c r="AT537" s="224"/>
      <c r="AU537" s="224"/>
      <c r="AV537" s="224"/>
      <c r="AW537" s="224"/>
      <c r="AX537" s="224"/>
      <c r="AY537" s="224"/>
      <c r="AZ537" s="224"/>
      <c r="BA537" s="224"/>
      <c r="BB537" s="224"/>
      <c r="BC537" s="224"/>
      <c r="BD537" s="224"/>
      <c r="BE537" s="224"/>
      <c r="BF537" s="224"/>
      <c r="BG537" s="224"/>
      <c r="BH537" s="224"/>
      <c r="BI537" s="224"/>
      <c r="BJ537" s="224"/>
      <c r="BK537" s="224"/>
      <c r="BL537" s="224"/>
      <c r="BM537" s="241">
        <v>0.42775217246641506</v>
      </c>
    </row>
    <row r="538" spans="1:65">
      <c r="A538" s="30"/>
      <c r="B538" s="19">
        <v>1</v>
      </c>
      <c r="C538" s="9">
        <v>5</v>
      </c>
      <c r="D538" s="243">
        <v>0.57999999999999996</v>
      </c>
      <c r="E538" s="24">
        <v>0.42</v>
      </c>
      <c r="F538" s="24">
        <v>0.43</v>
      </c>
      <c r="G538" s="24">
        <v>0.41599999999999998</v>
      </c>
      <c r="H538" s="24">
        <v>0.42799999999999999</v>
      </c>
      <c r="I538" s="243">
        <v>0.36799999999999999</v>
      </c>
      <c r="J538" s="24">
        <v>0.42799999999999999</v>
      </c>
      <c r="K538" s="24">
        <v>0.40400000000000003</v>
      </c>
      <c r="L538" s="24">
        <v>0.43</v>
      </c>
      <c r="M538" s="24">
        <v>0.44</v>
      </c>
      <c r="N538" s="24">
        <v>0.44</v>
      </c>
      <c r="O538" s="24">
        <v>0.42</v>
      </c>
      <c r="P538" s="24">
        <v>0.43354471078333301</v>
      </c>
      <c r="Q538" s="24">
        <v>0.44971792876064209</v>
      </c>
      <c r="R538" s="24">
        <v>0.44</v>
      </c>
      <c r="S538" s="24">
        <v>0.42</v>
      </c>
      <c r="T538" s="24">
        <v>0.44689999999999996</v>
      </c>
      <c r="U538" s="243">
        <v>0.53913800000000001</v>
      </c>
      <c r="V538" s="24">
        <v>0.43</v>
      </c>
      <c r="W538" s="24">
        <v>0.40999999999999992</v>
      </c>
      <c r="X538" s="24">
        <v>0.4</v>
      </c>
      <c r="Y538" s="24">
        <v>0.45999999999999996</v>
      </c>
      <c r="Z538" s="223"/>
      <c r="AA538" s="224"/>
      <c r="AB538" s="224"/>
      <c r="AC538" s="224"/>
      <c r="AD538" s="224"/>
      <c r="AE538" s="224"/>
      <c r="AF538" s="224"/>
      <c r="AG538" s="224"/>
      <c r="AH538" s="224"/>
      <c r="AI538" s="224"/>
      <c r="AJ538" s="224"/>
      <c r="AK538" s="224"/>
      <c r="AL538" s="224"/>
      <c r="AM538" s="224"/>
      <c r="AN538" s="224"/>
      <c r="AO538" s="224"/>
      <c r="AP538" s="224"/>
      <c r="AQ538" s="224"/>
      <c r="AR538" s="224"/>
      <c r="AS538" s="224"/>
      <c r="AT538" s="224"/>
      <c r="AU538" s="224"/>
      <c r="AV538" s="224"/>
      <c r="AW538" s="224"/>
      <c r="AX538" s="224"/>
      <c r="AY538" s="224"/>
      <c r="AZ538" s="224"/>
      <c r="BA538" s="224"/>
      <c r="BB538" s="224"/>
      <c r="BC538" s="224"/>
      <c r="BD538" s="224"/>
      <c r="BE538" s="224"/>
      <c r="BF538" s="224"/>
      <c r="BG538" s="224"/>
      <c r="BH538" s="224"/>
      <c r="BI538" s="224"/>
      <c r="BJ538" s="224"/>
      <c r="BK538" s="224"/>
      <c r="BL538" s="224"/>
      <c r="BM538" s="241">
        <v>143</v>
      </c>
    </row>
    <row r="539" spans="1:65">
      <c r="A539" s="30"/>
      <c r="B539" s="19">
        <v>1</v>
      </c>
      <c r="C539" s="9">
        <v>6</v>
      </c>
      <c r="D539" s="243">
        <v>0.62</v>
      </c>
      <c r="E539" s="24">
        <v>0.42</v>
      </c>
      <c r="F539" s="24">
        <v>0.44</v>
      </c>
      <c r="G539" s="24">
        <v>0.41599999999999998</v>
      </c>
      <c r="H539" s="24">
        <v>0.42199999999999999</v>
      </c>
      <c r="I539" s="243">
        <v>0.36199999999999999</v>
      </c>
      <c r="J539" s="24">
        <v>0.434</v>
      </c>
      <c r="K539" s="24">
        <v>0.41</v>
      </c>
      <c r="L539" s="24">
        <v>0.42</v>
      </c>
      <c r="M539" s="24">
        <v>0.44</v>
      </c>
      <c r="N539" s="24">
        <v>0.43</v>
      </c>
      <c r="O539" s="24">
        <v>0.43</v>
      </c>
      <c r="P539" s="24">
        <v>0.46567962234766497</v>
      </c>
      <c r="Q539" s="24">
        <v>0.43014363373293996</v>
      </c>
      <c r="R539" s="24">
        <v>0.44</v>
      </c>
      <c r="S539" s="24">
        <v>0.42</v>
      </c>
      <c r="T539" s="24">
        <v>0.45300000000000001</v>
      </c>
      <c r="U539" s="243">
        <v>0.53371499999999994</v>
      </c>
      <c r="V539" s="24">
        <v>0.44</v>
      </c>
      <c r="W539" s="24">
        <v>0.42</v>
      </c>
      <c r="X539" s="24">
        <v>0.4</v>
      </c>
      <c r="Y539" s="24">
        <v>0.45000000000000007</v>
      </c>
      <c r="Z539" s="223"/>
      <c r="AA539" s="224"/>
      <c r="AB539" s="224"/>
      <c r="AC539" s="224"/>
      <c r="AD539" s="224"/>
      <c r="AE539" s="224"/>
      <c r="AF539" s="224"/>
      <c r="AG539" s="224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4"/>
      <c r="BG539" s="224"/>
      <c r="BH539" s="224"/>
      <c r="BI539" s="224"/>
      <c r="BJ539" s="224"/>
      <c r="BK539" s="224"/>
      <c r="BL539" s="224"/>
      <c r="BM539" s="56"/>
    </row>
    <row r="540" spans="1:65">
      <c r="A540" s="30"/>
      <c r="B540" s="20" t="s">
        <v>237</v>
      </c>
      <c r="C540" s="12"/>
      <c r="D540" s="244">
        <v>0.58166666666666667</v>
      </c>
      <c r="E540" s="244">
        <v>0.41833333333333328</v>
      </c>
      <c r="F540" s="244">
        <v>0.435</v>
      </c>
      <c r="G540" s="244">
        <v>0.42199999999999999</v>
      </c>
      <c r="H540" s="244">
        <v>0.42199999999999999</v>
      </c>
      <c r="I540" s="244">
        <v>0.375</v>
      </c>
      <c r="J540" s="244">
        <v>0.434</v>
      </c>
      <c r="K540" s="244">
        <v>0.39999999999999997</v>
      </c>
      <c r="L540" s="244">
        <v>0.42833333333333329</v>
      </c>
      <c r="M540" s="244">
        <v>0.4383333333333333</v>
      </c>
      <c r="N540" s="244">
        <v>0.4316666666666667</v>
      </c>
      <c r="O540" s="244">
        <v>0.42166666666666663</v>
      </c>
      <c r="P540" s="244">
        <v>0.44145654216412078</v>
      </c>
      <c r="Q540" s="244">
        <v>0.44276115129407484</v>
      </c>
      <c r="R540" s="244">
        <v>0.44</v>
      </c>
      <c r="S540" s="244">
        <v>0.42166666666666663</v>
      </c>
      <c r="T540" s="244">
        <v>0.44231666666666669</v>
      </c>
      <c r="U540" s="244">
        <v>0.53414799999999996</v>
      </c>
      <c r="V540" s="244">
        <v>0.42833333333333329</v>
      </c>
      <c r="W540" s="244">
        <v>0.41166666666666663</v>
      </c>
      <c r="X540" s="244">
        <v>0.39333333333333331</v>
      </c>
      <c r="Y540" s="244">
        <v>0.44833333333333342</v>
      </c>
      <c r="Z540" s="223"/>
      <c r="AA540" s="224"/>
      <c r="AB540" s="224"/>
      <c r="AC540" s="224"/>
      <c r="AD540" s="224"/>
      <c r="AE540" s="224"/>
      <c r="AF540" s="224"/>
      <c r="AG540" s="224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4"/>
      <c r="BI540" s="224"/>
      <c r="BJ540" s="224"/>
      <c r="BK540" s="224"/>
      <c r="BL540" s="224"/>
      <c r="BM540" s="56"/>
    </row>
    <row r="541" spans="1:65">
      <c r="A541" s="30"/>
      <c r="B541" s="3" t="s">
        <v>238</v>
      </c>
      <c r="C541" s="29"/>
      <c r="D541" s="24">
        <v>0.57499999999999996</v>
      </c>
      <c r="E541" s="24">
        <v>0.42</v>
      </c>
      <c r="F541" s="24">
        <v>0.43</v>
      </c>
      <c r="G541" s="24">
        <v>0.42199999999999999</v>
      </c>
      <c r="H541" s="24">
        <v>0.42199999999999999</v>
      </c>
      <c r="I541" s="24">
        <v>0.374</v>
      </c>
      <c r="J541" s="24">
        <v>0.43099999999999999</v>
      </c>
      <c r="K541" s="24">
        <v>0.40100000000000002</v>
      </c>
      <c r="L541" s="24">
        <v>0.43</v>
      </c>
      <c r="M541" s="24">
        <v>0.44</v>
      </c>
      <c r="N541" s="24">
        <v>0.43</v>
      </c>
      <c r="O541" s="24">
        <v>0.42499999999999999</v>
      </c>
      <c r="P541" s="24">
        <v>0.43059194031194026</v>
      </c>
      <c r="Q541" s="24">
        <v>0.44647017292745528</v>
      </c>
      <c r="R541" s="24">
        <v>0.44</v>
      </c>
      <c r="S541" s="24">
        <v>0.42</v>
      </c>
      <c r="T541" s="24">
        <v>0.44594999999999996</v>
      </c>
      <c r="U541" s="24">
        <v>0.53380300000000003</v>
      </c>
      <c r="V541" s="24">
        <v>0.43</v>
      </c>
      <c r="W541" s="24">
        <v>0.40999999999999992</v>
      </c>
      <c r="X541" s="24">
        <v>0.39</v>
      </c>
      <c r="Y541" s="24">
        <v>0.45000000000000007</v>
      </c>
      <c r="Z541" s="223"/>
      <c r="AA541" s="224"/>
      <c r="AB541" s="224"/>
      <c r="AC541" s="224"/>
      <c r="AD541" s="224"/>
      <c r="AE541" s="224"/>
      <c r="AF541" s="224"/>
      <c r="AG541" s="224"/>
      <c r="AH541" s="224"/>
      <c r="AI541" s="224"/>
      <c r="AJ541" s="224"/>
      <c r="AK541" s="224"/>
      <c r="AL541" s="224"/>
      <c r="AM541" s="224"/>
      <c r="AN541" s="224"/>
      <c r="AO541" s="224"/>
      <c r="AP541" s="224"/>
      <c r="AQ541" s="224"/>
      <c r="AR541" s="224"/>
      <c r="AS541" s="224"/>
      <c r="AT541" s="224"/>
      <c r="AU541" s="224"/>
      <c r="AV541" s="224"/>
      <c r="AW541" s="224"/>
      <c r="AX541" s="224"/>
      <c r="AY541" s="224"/>
      <c r="AZ541" s="224"/>
      <c r="BA541" s="224"/>
      <c r="BB541" s="224"/>
      <c r="BC541" s="224"/>
      <c r="BD541" s="224"/>
      <c r="BE541" s="224"/>
      <c r="BF541" s="224"/>
      <c r="BG541" s="224"/>
      <c r="BH541" s="224"/>
      <c r="BI541" s="224"/>
      <c r="BJ541" s="224"/>
      <c r="BK541" s="224"/>
      <c r="BL541" s="224"/>
      <c r="BM541" s="56"/>
    </row>
    <row r="542" spans="1:65">
      <c r="A542" s="30"/>
      <c r="B542" s="3" t="s">
        <v>239</v>
      </c>
      <c r="C542" s="29"/>
      <c r="D542" s="24">
        <v>2.401388487243715E-2</v>
      </c>
      <c r="E542" s="24">
        <v>7.5277265270908417E-3</v>
      </c>
      <c r="F542" s="24">
        <v>8.3666002653407841E-3</v>
      </c>
      <c r="G542" s="24">
        <v>5.3665631459995002E-3</v>
      </c>
      <c r="H542" s="24">
        <v>3.7947331922020583E-3</v>
      </c>
      <c r="I542" s="24">
        <v>1.1009087155618318E-2</v>
      </c>
      <c r="J542" s="24">
        <v>1.0733126291999E-2</v>
      </c>
      <c r="K542" s="24">
        <v>7.2663608498339709E-3</v>
      </c>
      <c r="L542" s="24">
        <v>4.0824829046386341E-3</v>
      </c>
      <c r="M542" s="24">
        <v>4.0824829046386341E-3</v>
      </c>
      <c r="N542" s="24">
        <v>4.0824829046386341E-3</v>
      </c>
      <c r="O542" s="24">
        <v>1.4719601443879749E-2</v>
      </c>
      <c r="P542" s="24">
        <v>2.3050678155553582E-2</v>
      </c>
      <c r="Q542" s="24">
        <v>9.8769804249929267E-3</v>
      </c>
      <c r="R542" s="24">
        <v>0</v>
      </c>
      <c r="S542" s="24">
        <v>4.0824829046386332E-3</v>
      </c>
      <c r="T542" s="24">
        <v>1.4225528695506058E-2</v>
      </c>
      <c r="U542" s="24">
        <v>3.6922573583107712E-3</v>
      </c>
      <c r="V542" s="24">
        <v>7.5277265270908156E-3</v>
      </c>
      <c r="W542" s="24">
        <v>7.527726527090807E-3</v>
      </c>
      <c r="X542" s="24">
        <v>5.1639777949432268E-3</v>
      </c>
      <c r="Y542" s="24">
        <v>7.527726527090807E-3</v>
      </c>
      <c r="Z542" s="223"/>
      <c r="AA542" s="224"/>
      <c r="AB542" s="224"/>
      <c r="AC542" s="224"/>
      <c r="AD542" s="224"/>
      <c r="AE542" s="224"/>
      <c r="AF542" s="224"/>
      <c r="AG542" s="224"/>
      <c r="AH542" s="224"/>
      <c r="AI542" s="224"/>
      <c r="AJ542" s="224"/>
      <c r="AK542" s="224"/>
      <c r="AL542" s="224"/>
      <c r="AM542" s="224"/>
      <c r="AN542" s="224"/>
      <c r="AO542" s="224"/>
      <c r="AP542" s="224"/>
      <c r="AQ542" s="224"/>
      <c r="AR542" s="224"/>
      <c r="AS542" s="224"/>
      <c r="AT542" s="224"/>
      <c r="AU542" s="224"/>
      <c r="AV542" s="224"/>
      <c r="AW542" s="224"/>
      <c r="AX542" s="224"/>
      <c r="AY542" s="224"/>
      <c r="AZ542" s="224"/>
      <c r="BA542" s="224"/>
      <c r="BB542" s="224"/>
      <c r="BC542" s="224"/>
      <c r="BD542" s="224"/>
      <c r="BE542" s="224"/>
      <c r="BF542" s="224"/>
      <c r="BG542" s="224"/>
      <c r="BH542" s="224"/>
      <c r="BI542" s="224"/>
      <c r="BJ542" s="224"/>
      <c r="BK542" s="224"/>
      <c r="BL542" s="224"/>
      <c r="BM542" s="56"/>
    </row>
    <row r="543" spans="1:65">
      <c r="A543" s="30"/>
      <c r="B543" s="3" t="s">
        <v>87</v>
      </c>
      <c r="C543" s="29"/>
      <c r="D543" s="13">
        <v>4.1284615826539514E-2</v>
      </c>
      <c r="E543" s="13">
        <v>1.7994565403404404E-2</v>
      </c>
      <c r="F543" s="13">
        <v>1.9233563828369618E-2</v>
      </c>
      <c r="G543" s="13">
        <v>1.2716974279619668E-2</v>
      </c>
      <c r="H543" s="13">
        <v>8.9922587492939771E-3</v>
      </c>
      <c r="I543" s="13">
        <v>2.9357565748315512E-2</v>
      </c>
      <c r="J543" s="13">
        <v>2.473070574193318E-2</v>
      </c>
      <c r="K543" s="13">
        <v>1.816590212458493E-2</v>
      </c>
      <c r="L543" s="13">
        <v>9.5310884933197688E-3</v>
      </c>
      <c r="M543" s="13">
        <v>9.313649212103349E-3</v>
      </c>
      <c r="N543" s="13">
        <v>9.4574893543752127E-3</v>
      </c>
      <c r="O543" s="13">
        <v>3.4908145716710873E-2</v>
      </c>
      <c r="P543" s="13">
        <v>5.2215056192289944E-2</v>
      </c>
      <c r="Q543" s="13">
        <v>2.2307694331639306E-2</v>
      </c>
      <c r="R543" s="13">
        <v>0</v>
      </c>
      <c r="S543" s="13">
        <v>9.6817776394592103E-3</v>
      </c>
      <c r="T543" s="13">
        <v>3.2161412326401274E-2</v>
      </c>
      <c r="U543" s="13">
        <v>6.9124238194484891E-3</v>
      </c>
      <c r="V543" s="13">
        <v>1.7574458818110855E-2</v>
      </c>
      <c r="W543" s="13">
        <v>1.8285975369451354E-2</v>
      </c>
      <c r="X543" s="13">
        <v>1.3128757105787866E-2</v>
      </c>
      <c r="Y543" s="13">
        <v>1.6790468090165364E-2</v>
      </c>
      <c r="Z543" s="158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240</v>
      </c>
      <c r="C544" s="29"/>
      <c r="D544" s="13">
        <v>0.35982165400302257</v>
      </c>
      <c r="E544" s="13">
        <v>-2.2019383510720303E-2</v>
      </c>
      <c r="F544" s="13">
        <v>1.6943987664151505E-2</v>
      </c>
      <c r="G544" s="13">
        <v>-1.3447441852248443E-2</v>
      </c>
      <c r="H544" s="13">
        <v>-1.3447441852248443E-2</v>
      </c>
      <c r="I544" s="13">
        <v>-0.12332414856538665</v>
      </c>
      <c r="J544" s="13">
        <v>1.460618539365921E-2</v>
      </c>
      <c r="K544" s="13">
        <v>-6.4879091803079159E-2</v>
      </c>
      <c r="L544" s="13">
        <v>1.3586391942026488E-3</v>
      </c>
      <c r="M544" s="13">
        <v>2.4736661899125822E-2</v>
      </c>
      <c r="N544" s="13">
        <v>9.151313429177188E-3</v>
      </c>
      <c r="O544" s="13">
        <v>-1.4226709275745986E-2</v>
      </c>
      <c r="P544" s="13">
        <v>3.2038106594962423E-2</v>
      </c>
      <c r="Q544" s="13">
        <v>3.5088024781073868E-2</v>
      </c>
      <c r="R544" s="13">
        <v>2.8632999016612981E-2</v>
      </c>
      <c r="S544" s="13">
        <v>-1.4226709275745986E-2</v>
      </c>
      <c r="T544" s="13">
        <v>3.4048907609920187E-2</v>
      </c>
      <c r="U544" s="13">
        <v>0.24873240717892209</v>
      </c>
      <c r="V544" s="13">
        <v>1.3586391942026488E-3</v>
      </c>
      <c r="W544" s="13">
        <v>-3.7604731980668937E-2</v>
      </c>
      <c r="X544" s="13">
        <v>-8.0464440273027793E-2</v>
      </c>
      <c r="Y544" s="13">
        <v>4.8114684604048996E-2</v>
      </c>
      <c r="Z544" s="158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241</v>
      </c>
      <c r="C545" s="47"/>
      <c r="D545" s="45">
        <v>9.5299999999999994</v>
      </c>
      <c r="E545" s="45">
        <v>0.73</v>
      </c>
      <c r="F545" s="45">
        <v>0.31</v>
      </c>
      <c r="G545" s="45">
        <v>0.49</v>
      </c>
      <c r="H545" s="45">
        <v>0.49</v>
      </c>
      <c r="I545" s="45">
        <v>3.46</v>
      </c>
      <c r="J545" s="45">
        <v>0.26</v>
      </c>
      <c r="K545" s="45">
        <v>1.88</v>
      </c>
      <c r="L545" s="45">
        <v>0.1</v>
      </c>
      <c r="M545" s="45">
        <v>0.52</v>
      </c>
      <c r="N545" s="45">
        <v>0.1</v>
      </c>
      <c r="O545" s="45">
        <v>0.52</v>
      </c>
      <c r="P545" s="45">
        <v>0.72</v>
      </c>
      <c r="Q545" s="45">
        <v>0.8</v>
      </c>
      <c r="R545" s="45">
        <v>0.63</v>
      </c>
      <c r="S545" s="45">
        <v>0.52</v>
      </c>
      <c r="T545" s="45">
        <v>0.77</v>
      </c>
      <c r="U545" s="45">
        <v>6.55</v>
      </c>
      <c r="V545" s="45">
        <v>0.1</v>
      </c>
      <c r="W545" s="45">
        <v>1.1499999999999999</v>
      </c>
      <c r="X545" s="45">
        <v>2.2999999999999998</v>
      </c>
      <c r="Y545" s="45">
        <v>1.1499999999999999</v>
      </c>
      <c r="Z545" s="158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BM546" s="55"/>
    </row>
    <row r="547" spans="1:65" ht="15">
      <c r="B547" s="8" t="s">
        <v>638</v>
      </c>
      <c r="BM547" s="28" t="s">
        <v>67</v>
      </c>
    </row>
    <row r="548" spans="1:65" ht="15">
      <c r="A548" s="25" t="s">
        <v>56</v>
      </c>
      <c r="B548" s="18" t="s">
        <v>114</v>
      </c>
      <c r="C548" s="15" t="s">
        <v>115</v>
      </c>
      <c r="D548" s="16" t="s">
        <v>233</v>
      </c>
      <c r="E548" s="17" t="s">
        <v>233</v>
      </c>
      <c r="F548" s="17" t="s">
        <v>233</v>
      </c>
      <c r="G548" s="17" t="s">
        <v>233</v>
      </c>
      <c r="H548" s="17" t="s">
        <v>233</v>
      </c>
      <c r="I548" s="17" t="s">
        <v>233</v>
      </c>
      <c r="J548" s="17" t="s">
        <v>233</v>
      </c>
      <c r="K548" s="17" t="s">
        <v>233</v>
      </c>
      <c r="L548" s="17" t="s">
        <v>233</v>
      </c>
      <c r="M548" s="17" t="s">
        <v>233</v>
      </c>
      <c r="N548" s="17" t="s">
        <v>233</v>
      </c>
      <c r="O548" s="17" t="s">
        <v>233</v>
      </c>
      <c r="P548" s="17" t="s">
        <v>233</v>
      </c>
      <c r="Q548" s="17" t="s">
        <v>233</v>
      </c>
      <c r="R548" s="17" t="s">
        <v>233</v>
      </c>
      <c r="S548" s="17" t="s">
        <v>233</v>
      </c>
      <c r="T548" s="17" t="s">
        <v>233</v>
      </c>
      <c r="U548" s="17" t="s">
        <v>233</v>
      </c>
      <c r="V548" s="17" t="s">
        <v>233</v>
      </c>
      <c r="W548" s="17" t="s">
        <v>233</v>
      </c>
      <c r="X548" s="17" t="s">
        <v>233</v>
      </c>
      <c r="Y548" s="17" t="s">
        <v>233</v>
      </c>
      <c r="Z548" s="158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55" t="s">
        <v>244</v>
      </c>
      <c r="E549" s="157" t="s">
        <v>245</v>
      </c>
      <c r="F549" s="157" t="s">
        <v>246</v>
      </c>
      <c r="G549" s="157" t="s">
        <v>247</v>
      </c>
      <c r="H549" s="157" t="s">
        <v>248</v>
      </c>
      <c r="I549" s="157" t="s">
        <v>249</v>
      </c>
      <c r="J549" s="157" t="s">
        <v>250</v>
      </c>
      <c r="K549" s="157" t="s">
        <v>251</v>
      </c>
      <c r="L549" s="157" t="s">
        <v>252</v>
      </c>
      <c r="M549" s="157" t="s">
        <v>253</v>
      </c>
      <c r="N549" s="157" t="s">
        <v>254</v>
      </c>
      <c r="O549" s="157" t="s">
        <v>255</v>
      </c>
      <c r="P549" s="157" t="s">
        <v>256</v>
      </c>
      <c r="Q549" s="157" t="s">
        <v>258</v>
      </c>
      <c r="R549" s="157" t="s">
        <v>259</v>
      </c>
      <c r="S549" s="157" t="s">
        <v>260</v>
      </c>
      <c r="T549" s="157" t="s">
        <v>263</v>
      </c>
      <c r="U549" s="157" t="s">
        <v>266</v>
      </c>
      <c r="V549" s="157" t="s">
        <v>268</v>
      </c>
      <c r="W549" s="157" t="s">
        <v>269</v>
      </c>
      <c r="X549" s="157" t="s">
        <v>270</v>
      </c>
      <c r="Y549" s="157" t="s">
        <v>235</v>
      </c>
      <c r="Z549" s="158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1</v>
      </c>
    </row>
    <row r="550" spans="1:65">
      <c r="A550" s="30"/>
      <c r="B550" s="19"/>
      <c r="C550" s="9"/>
      <c r="D550" s="10" t="s">
        <v>334</v>
      </c>
      <c r="E550" s="11" t="s">
        <v>334</v>
      </c>
      <c r="F550" s="11" t="s">
        <v>104</v>
      </c>
      <c r="G550" s="11" t="s">
        <v>104</v>
      </c>
      <c r="H550" s="11" t="s">
        <v>104</v>
      </c>
      <c r="I550" s="11" t="s">
        <v>104</v>
      </c>
      <c r="J550" s="11" t="s">
        <v>104</v>
      </c>
      <c r="K550" s="11" t="s">
        <v>104</v>
      </c>
      <c r="L550" s="11" t="s">
        <v>334</v>
      </c>
      <c r="M550" s="11" t="s">
        <v>104</v>
      </c>
      <c r="N550" s="11" t="s">
        <v>104</v>
      </c>
      <c r="O550" s="11" t="s">
        <v>104</v>
      </c>
      <c r="P550" s="11" t="s">
        <v>334</v>
      </c>
      <c r="Q550" s="11" t="s">
        <v>104</v>
      </c>
      <c r="R550" s="11" t="s">
        <v>104</v>
      </c>
      <c r="S550" s="11" t="s">
        <v>334</v>
      </c>
      <c r="T550" s="11" t="s">
        <v>103</v>
      </c>
      <c r="U550" s="11" t="s">
        <v>104</v>
      </c>
      <c r="V550" s="11" t="s">
        <v>104</v>
      </c>
      <c r="W550" s="11" t="s">
        <v>104</v>
      </c>
      <c r="X550" s="11" t="s">
        <v>104</v>
      </c>
      <c r="Y550" s="11" t="s">
        <v>334</v>
      </c>
      <c r="Z550" s="158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158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8">
        <v>1</v>
      </c>
      <c r="C552" s="14">
        <v>1</v>
      </c>
      <c r="D552" s="239">
        <v>0.83490000000000009</v>
      </c>
      <c r="E552" s="246">
        <v>0.95099999999999996</v>
      </c>
      <c r="F552" s="239">
        <v>0.86370000000000002</v>
      </c>
      <c r="G552" s="239">
        <v>0.83599999999999997</v>
      </c>
      <c r="H552" s="239">
        <v>0.85199999999999998</v>
      </c>
      <c r="I552" s="239">
        <v>0.86699999999999999</v>
      </c>
      <c r="J552" s="239">
        <v>0.86</v>
      </c>
      <c r="K552" s="239">
        <v>0.83599999999999997</v>
      </c>
      <c r="L552" s="239">
        <v>0.86399999999999999</v>
      </c>
      <c r="M552" s="239">
        <v>0.86320000000000008</v>
      </c>
      <c r="N552" s="239">
        <v>0.85000000000000009</v>
      </c>
      <c r="O552" s="240">
        <v>0.76070000000000004</v>
      </c>
      <c r="P552" s="239">
        <v>0.83585174163438203</v>
      </c>
      <c r="Q552" s="240">
        <v>0.93872593238562563</v>
      </c>
      <c r="R552" s="239">
        <v>0.80800000000000005</v>
      </c>
      <c r="S552" s="239">
        <v>0.86399999999999999</v>
      </c>
      <c r="T552" s="239">
        <v>0.88319999999999999</v>
      </c>
      <c r="U552" s="239">
        <v>0.83960000000000012</v>
      </c>
      <c r="V552" s="239">
        <v>0.84150000000000003</v>
      </c>
      <c r="W552" s="240">
        <v>0.76700000000000002</v>
      </c>
      <c r="X552" s="239">
        <v>0.85000000000000009</v>
      </c>
      <c r="Y552" s="239">
        <v>0.86</v>
      </c>
      <c r="Z552" s="223"/>
      <c r="AA552" s="224"/>
      <c r="AB552" s="224"/>
      <c r="AC552" s="224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224"/>
      <c r="BH552" s="224"/>
      <c r="BI552" s="224"/>
      <c r="BJ552" s="224"/>
      <c r="BK552" s="224"/>
      <c r="BL552" s="224"/>
      <c r="BM552" s="241">
        <v>1</v>
      </c>
    </row>
    <row r="553" spans="1:65">
      <c r="A553" s="30"/>
      <c r="B553" s="19">
        <v>1</v>
      </c>
      <c r="C553" s="9">
        <v>2</v>
      </c>
      <c r="D553" s="24">
        <v>0.83169999999999999</v>
      </c>
      <c r="E553" s="243">
        <v>0.89999999999999991</v>
      </c>
      <c r="F553" s="24">
        <v>0.84939999999999993</v>
      </c>
      <c r="G553" s="24">
        <v>0.86</v>
      </c>
      <c r="H553" s="24">
        <v>0.86</v>
      </c>
      <c r="I553" s="24">
        <v>0.82099999999999995</v>
      </c>
      <c r="J553" s="24">
        <v>0.88300000000000001</v>
      </c>
      <c r="K553" s="24">
        <v>0.82899999999999996</v>
      </c>
      <c r="L553" s="24">
        <v>0.86199999999999988</v>
      </c>
      <c r="M553" s="24">
        <v>0.88200000000000001</v>
      </c>
      <c r="N553" s="24">
        <v>0.85000000000000009</v>
      </c>
      <c r="O553" s="243">
        <v>0.7712</v>
      </c>
      <c r="P553" s="24">
        <v>0.85674779396490408</v>
      </c>
      <c r="Q553" s="243">
        <v>0.967476002396914</v>
      </c>
      <c r="R553" s="24">
        <v>0.82439999999999991</v>
      </c>
      <c r="S553" s="24">
        <v>0.85599999999999998</v>
      </c>
      <c r="T553" s="24">
        <v>0.84200000000000008</v>
      </c>
      <c r="U553" s="24">
        <v>0.84560000000000002</v>
      </c>
      <c r="V553" s="24">
        <v>0.84560000000000002</v>
      </c>
      <c r="W553" s="243">
        <v>0.75800000000000001</v>
      </c>
      <c r="X553" s="24">
        <v>0.85000000000000009</v>
      </c>
      <c r="Y553" s="24">
        <v>0.85000000000000009</v>
      </c>
      <c r="Z553" s="223"/>
      <c r="AA553" s="224"/>
      <c r="AB553" s="224"/>
      <c r="AC553" s="224"/>
      <c r="AD553" s="224"/>
      <c r="AE553" s="224"/>
      <c r="AF553" s="224"/>
      <c r="AG553" s="224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224"/>
      <c r="BH553" s="224"/>
      <c r="BI553" s="224"/>
      <c r="BJ553" s="224"/>
      <c r="BK553" s="224"/>
      <c r="BL553" s="224"/>
      <c r="BM553" s="241">
        <v>21</v>
      </c>
    </row>
    <row r="554" spans="1:65">
      <c r="A554" s="30"/>
      <c r="B554" s="19">
        <v>1</v>
      </c>
      <c r="C554" s="9">
        <v>3</v>
      </c>
      <c r="D554" s="24">
        <v>0.83719999999999994</v>
      </c>
      <c r="E554" s="243">
        <v>0.88800000000000012</v>
      </c>
      <c r="F554" s="24">
        <v>0.81940000000000002</v>
      </c>
      <c r="G554" s="24">
        <v>0.84399999999999997</v>
      </c>
      <c r="H554" s="24">
        <v>0.84399999999999997</v>
      </c>
      <c r="I554" s="24">
        <v>0.84399999999999997</v>
      </c>
      <c r="J554" s="24">
        <v>0.85199999999999998</v>
      </c>
      <c r="K554" s="24">
        <v>0.83599999999999997</v>
      </c>
      <c r="L554" s="24">
        <v>0.86799999999999999</v>
      </c>
      <c r="M554" s="24">
        <v>0.86949999999999994</v>
      </c>
      <c r="N554" s="24">
        <v>0.85000000000000009</v>
      </c>
      <c r="O554" s="243">
        <v>0.80689999999999995</v>
      </c>
      <c r="P554" s="24">
        <v>0.84854480206462757</v>
      </c>
      <c r="Q554" s="243">
        <v>0.90876210782996503</v>
      </c>
      <c r="R554" s="24">
        <v>0.80289999999999995</v>
      </c>
      <c r="S554" s="24">
        <v>0.86599999999999988</v>
      </c>
      <c r="T554" s="24">
        <v>0.86049999999999993</v>
      </c>
      <c r="U554" s="24">
        <v>0.8479000000000001</v>
      </c>
      <c r="V554" s="24">
        <v>0.84130000000000005</v>
      </c>
      <c r="W554" s="242">
        <v>0.73699999999999999</v>
      </c>
      <c r="X554" s="24">
        <v>0.85000000000000009</v>
      </c>
      <c r="Y554" s="24">
        <v>0.85000000000000009</v>
      </c>
      <c r="Z554" s="223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41">
        <v>16</v>
      </c>
    </row>
    <row r="555" spans="1:65">
      <c r="A555" s="30"/>
      <c r="B555" s="19">
        <v>1</v>
      </c>
      <c r="C555" s="9">
        <v>4</v>
      </c>
      <c r="D555" s="24">
        <v>0.83389999999999986</v>
      </c>
      <c r="E555" s="243">
        <v>0.88500000000000001</v>
      </c>
      <c r="F555" s="24">
        <v>0.84419999999999995</v>
      </c>
      <c r="G555" s="24">
        <v>0.84399999999999997</v>
      </c>
      <c r="H555" s="24">
        <v>0.83599999999999997</v>
      </c>
      <c r="I555" s="24">
        <v>0.85199999999999998</v>
      </c>
      <c r="J555" s="24">
        <v>0.83599999999999997</v>
      </c>
      <c r="K555" s="24">
        <v>0.81299999999999994</v>
      </c>
      <c r="L555" s="24">
        <v>0.874</v>
      </c>
      <c r="M555" s="24">
        <v>0.88660000000000005</v>
      </c>
      <c r="N555" s="24">
        <v>0.83</v>
      </c>
      <c r="O555" s="243">
        <v>0.71919999999999995</v>
      </c>
      <c r="P555" s="24">
        <v>0.84336650576783223</v>
      </c>
      <c r="Q555" s="243">
        <v>0.92333921576253386</v>
      </c>
      <c r="R555" s="24">
        <v>0.8194999999999999</v>
      </c>
      <c r="S555" s="24">
        <v>0.86499999999999999</v>
      </c>
      <c r="T555" s="24">
        <v>0.84620000000000006</v>
      </c>
      <c r="U555" s="24">
        <v>0.85719999999999996</v>
      </c>
      <c r="V555" s="24">
        <v>0.84230000000000005</v>
      </c>
      <c r="W555" s="243">
        <v>0.76600000000000001</v>
      </c>
      <c r="X555" s="24">
        <v>0.84</v>
      </c>
      <c r="Y555" s="24">
        <v>0.85000000000000009</v>
      </c>
      <c r="Z555" s="223"/>
      <c r="AA555" s="224"/>
      <c r="AB555" s="224"/>
      <c r="AC555" s="224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41">
        <v>0.84838604283748942</v>
      </c>
    </row>
    <row r="556" spans="1:65">
      <c r="A556" s="30"/>
      <c r="B556" s="19">
        <v>1</v>
      </c>
      <c r="C556" s="9">
        <v>5</v>
      </c>
      <c r="D556" s="24">
        <v>0.83760000000000001</v>
      </c>
      <c r="E556" s="243">
        <v>0.89400000000000002</v>
      </c>
      <c r="F556" s="24">
        <v>0.83560000000000001</v>
      </c>
      <c r="G556" s="24">
        <v>0.83599999999999997</v>
      </c>
      <c r="H556" s="24">
        <v>0.86</v>
      </c>
      <c r="I556" s="24">
        <v>0.86</v>
      </c>
      <c r="J556" s="24">
        <v>0.83599999999999997</v>
      </c>
      <c r="K556" s="24">
        <v>0.85199999999999998</v>
      </c>
      <c r="L556" s="24">
        <v>0.86399999999999999</v>
      </c>
      <c r="M556" s="24">
        <v>0.88090000000000013</v>
      </c>
      <c r="N556" s="24">
        <v>0.85000000000000009</v>
      </c>
      <c r="O556" s="243">
        <v>0.77999999999999992</v>
      </c>
      <c r="P556" s="24">
        <v>0.84374878725541858</v>
      </c>
      <c r="Q556" s="243">
        <v>0.96710935330408931</v>
      </c>
      <c r="R556" s="24">
        <v>0.81550000000000011</v>
      </c>
      <c r="S556" s="24">
        <v>0.86499999999999999</v>
      </c>
      <c r="T556" s="24">
        <v>0.85499999999999998</v>
      </c>
      <c r="U556" s="24">
        <v>0.84729999999999994</v>
      </c>
      <c r="V556" s="24">
        <v>0.84550000000000003</v>
      </c>
      <c r="W556" s="243">
        <v>0.76100000000000001</v>
      </c>
      <c r="X556" s="24">
        <v>0.86999999999999988</v>
      </c>
      <c r="Y556" s="24">
        <v>0.86</v>
      </c>
      <c r="Z556" s="223"/>
      <c r="AA556" s="224"/>
      <c r="AB556" s="224"/>
      <c r="AC556" s="224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41">
        <v>144</v>
      </c>
    </row>
    <row r="557" spans="1:65">
      <c r="A557" s="30"/>
      <c r="B557" s="19">
        <v>1</v>
      </c>
      <c r="C557" s="9">
        <v>6</v>
      </c>
      <c r="D557" s="24">
        <v>0.83479999999999999</v>
      </c>
      <c r="E557" s="243">
        <v>0.86999999999999988</v>
      </c>
      <c r="F557" s="24">
        <v>0.85129999999999995</v>
      </c>
      <c r="G557" s="24">
        <v>0.83599999999999997</v>
      </c>
      <c r="H557" s="24">
        <v>0.84399999999999997</v>
      </c>
      <c r="I557" s="24">
        <v>0.81299999999999994</v>
      </c>
      <c r="J557" s="24">
        <v>0.85199999999999998</v>
      </c>
      <c r="K557" s="24">
        <v>0.83599999999999997</v>
      </c>
      <c r="L557" s="24">
        <v>0.8580000000000001</v>
      </c>
      <c r="M557" s="24">
        <v>0.88549999999999995</v>
      </c>
      <c r="N557" s="24">
        <v>0.84</v>
      </c>
      <c r="O557" s="243">
        <v>0.79889999999999994</v>
      </c>
      <c r="P557" s="24">
        <v>0.83864452576169635</v>
      </c>
      <c r="Q557" s="243">
        <v>0.9240499876372682</v>
      </c>
      <c r="R557" s="24">
        <v>0.82269999999999999</v>
      </c>
      <c r="S557" s="24">
        <v>0.8630000000000001</v>
      </c>
      <c r="T557" s="24">
        <v>0.86409999999999998</v>
      </c>
      <c r="U557" s="24">
        <v>0.84480000000000011</v>
      </c>
      <c r="V557" s="24">
        <v>0.85330000000000006</v>
      </c>
      <c r="W557" s="243">
        <v>0.76700000000000002</v>
      </c>
      <c r="X557" s="24">
        <v>0.86</v>
      </c>
      <c r="Y557" s="24">
        <v>0.86</v>
      </c>
      <c r="Z557" s="223"/>
      <c r="AA557" s="224"/>
      <c r="AB557" s="224"/>
      <c r="AC557" s="224"/>
      <c r="AD557" s="224"/>
      <c r="AE557" s="224"/>
      <c r="AF557" s="224"/>
      <c r="AG557" s="224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224"/>
      <c r="BL557" s="224"/>
      <c r="BM557" s="56"/>
    </row>
    <row r="558" spans="1:65">
      <c r="A558" s="30"/>
      <c r="B558" s="20" t="s">
        <v>237</v>
      </c>
      <c r="C558" s="12"/>
      <c r="D558" s="244">
        <v>0.83501666666666663</v>
      </c>
      <c r="E558" s="244">
        <v>0.89800000000000002</v>
      </c>
      <c r="F558" s="244">
        <v>0.84393333333333331</v>
      </c>
      <c r="G558" s="244">
        <v>0.84266666666666667</v>
      </c>
      <c r="H558" s="244">
        <v>0.84933333333333338</v>
      </c>
      <c r="I558" s="244">
        <v>0.84283333333333321</v>
      </c>
      <c r="J558" s="244">
        <v>0.85316666666666663</v>
      </c>
      <c r="K558" s="244">
        <v>0.83366666666666678</v>
      </c>
      <c r="L558" s="244">
        <v>0.86499999999999988</v>
      </c>
      <c r="M558" s="244">
        <v>0.8779499999999999</v>
      </c>
      <c r="N558" s="244">
        <v>0.84500000000000008</v>
      </c>
      <c r="O558" s="244">
        <v>0.7728166666666666</v>
      </c>
      <c r="P558" s="244">
        <v>0.84448402607480999</v>
      </c>
      <c r="Q558" s="244">
        <v>0.93824376655273267</v>
      </c>
      <c r="R558" s="244">
        <v>0.8155</v>
      </c>
      <c r="S558" s="244">
        <v>0.86316666666666675</v>
      </c>
      <c r="T558" s="244">
        <v>0.85849999999999993</v>
      </c>
      <c r="U558" s="244">
        <v>0.84706666666666663</v>
      </c>
      <c r="V558" s="244">
        <v>0.84491666666666676</v>
      </c>
      <c r="W558" s="244">
        <v>0.7593333333333333</v>
      </c>
      <c r="X558" s="244">
        <v>0.85333333333333339</v>
      </c>
      <c r="Y558" s="244">
        <v>0.85500000000000009</v>
      </c>
      <c r="Z558" s="223"/>
      <c r="AA558" s="224"/>
      <c r="AB558" s="224"/>
      <c r="AC558" s="224"/>
      <c r="AD558" s="224"/>
      <c r="AE558" s="224"/>
      <c r="AF558" s="224"/>
      <c r="AG558" s="224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224"/>
      <c r="BL558" s="224"/>
      <c r="BM558" s="56"/>
    </row>
    <row r="559" spans="1:65">
      <c r="A559" s="30"/>
      <c r="B559" s="3" t="s">
        <v>238</v>
      </c>
      <c r="C559" s="29"/>
      <c r="D559" s="24">
        <v>0.83485000000000009</v>
      </c>
      <c r="E559" s="24">
        <v>0.89100000000000001</v>
      </c>
      <c r="F559" s="24">
        <v>0.8468</v>
      </c>
      <c r="G559" s="24">
        <v>0.84</v>
      </c>
      <c r="H559" s="24">
        <v>0.84799999999999998</v>
      </c>
      <c r="I559" s="24">
        <v>0.84799999999999998</v>
      </c>
      <c r="J559" s="24">
        <v>0.85199999999999998</v>
      </c>
      <c r="K559" s="24">
        <v>0.83599999999999997</v>
      </c>
      <c r="L559" s="24">
        <v>0.86399999999999999</v>
      </c>
      <c r="M559" s="24">
        <v>0.88145000000000007</v>
      </c>
      <c r="N559" s="24">
        <v>0.85000000000000009</v>
      </c>
      <c r="O559" s="24">
        <v>0.77559999999999996</v>
      </c>
      <c r="P559" s="24">
        <v>0.84355764651162546</v>
      </c>
      <c r="Q559" s="24">
        <v>0.93138796001144697</v>
      </c>
      <c r="R559" s="24">
        <v>0.8175</v>
      </c>
      <c r="S559" s="24">
        <v>0.86450000000000005</v>
      </c>
      <c r="T559" s="24">
        <v>0.85775000000000001</v>
      </c>
      <c r="U559" s="24">
        <v>0.84644999999999992</v>
      </c>
      <c r="V559" s="24">
        <v>0.84390000000000009</v>
      </c>
      <c r="W559" s="24">
        <v>0.76350000000000007</v>
      </c>
      <c r="X559" s="24">
        <v>0.85000000000000009</v>
      </c>
      <c r="Y559" s="24">
        <v>0.85499999999999998</v>
      </c>
      <c r="Z559" s="223"/>
      <c r="AA559" s="224"/>
      <c r="AB559" s="224"/>
      <c r="AC559" s="224"/>
      <c r="AD559" s="224"/>
      <c r="AE559" s="224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224"/>
      <c r="BL559" s="224"/>
      <c r="BM559" s="56"/>
    </row>
    <row r="560" spans="1:65">
      <c r="A560" s="30"/>
      <c r="B560" s="3" t="s">
        <v>239</v>
      </c>
      <c r="C560" s="29"/>
      <c r="D560" s="24">
        <v>2.1793729985173935E-3</v>
      </c>
      <c r="E560" s="24">
        <v>2.7863955210988979E-2</v>
      </c>
      <c r="F560" s="24">
        <v>1.5141158035852685E-2</v>
      </c>
      <c r="G560" s="24">
        <v>9.3523615556001059E-3</v>
      </c>
      <c r="H560" s="24">
        <v>9.688481133111982E-3</v>
      </c>
      <c r="I560" s="24">
        <v>2.1590893141939904E-2</v>
      </c>
      <c r="J560" s="24">
        <v>1.7486185023230971E-2</v>
      </c>
      <c r="K560" s="24">
        <v>1.2659647177811354E-2</v>
      </c>
      <c r="L560" s="24">
        <v>5.4772255750516492E-3</v>
      </c>
      <c r="M560" s="24">
        <v>9.4434633477342381E-3</v>
      </c>
      <c r="N560" s="24">
        <v>8.3666002653408171E-3</v>
      </c>
      <c r="O560" s="24">
        <v>3.1361722954370126E-2</v>
      </c>
      <c r="P560" s="24">
        <v>7.4470857498344766E-3</v>
      </c>
      <c r="Q560" s="24">
        <v>2.4416205233593474E-2</v>
      </c>
      <c r="R560" s="24">
        <v>8.5095240759985868E-3</v>
      </c>
      <c r="S560" s="24">
        <v>3.656045222185655E-3</v>
      </c>
      <c r="T560" s="24">
        <v>1.4705373167655383E-2</v>
      </c>
      <c r="U560" s="24">
        <v>5.7701530886681042E-3</v>
      </c>
      <c r="V560" s="24">
        <v>4.5318502475993972E-3</v>
      </c>
      <c r="W560" s="24">
        <v>1.1535452599125312E-2</v>
      </c>
      <c r="X560" s="24">
        <v>1.0327955589886396E-2</v>
      </c>
      <c r="Y560" s="24">
        <v>5.4772255750516049E-3</v>
      </c>
      <c r="Z560" s="223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224"/>
      <c r="BL560" s="224"/>
      <c r="BM560" s="56"/>
    </row>
    <row r="561" spans="1:65">
      <c r="A561" s="30"/>
      <c r="B561" s="3" t="s">
        <v>87</v>
      </c>
      <c r="C561" s="29"/>
      <c r="D561" s="13">
        <v>2.6099754478162832E-3</v>
      </c>
      <c r="E561" s="13">
        <v>3.1028903352994408E-2</v>
      </c>
      <c r="F561" s="13">
        <v>1.7941177860635933E-2</v>
      </c>
      <c r="G561" s="13">
        <v>1.1098530327057087E-2</v>
      </c>
      <c r="H561" s="13">
        <v>1.1407159889849272E-2</v>
      </c>
      <c r="I561" s="13">
        <v>2.5617037542345154E-2</v>
      </c>
      <c r="J561" s="13">
        <v>2.0495626126076544E-2</v>
      </c>
      <c r="K561" s="13">
        <v>1.5185502412408659E-2</v>
      </c>
      <c r="L561" s="13">
        <v>6.3320526879209827E-3</v>
      </c>
      <c r="M561" s="13">
        <v>1.0756265559239409E-2</v>
      </c>
      <c r="N561" s="13">
        <v>9.9013020891607299E-3</v>
      </c>
      <c r="O561" s="13">
        <v>4.0581064445258851E-2</v>
      </c>
      <c r="P561" s="13">
        <v>8.8185039857400036E-3</v>
      </c>
      <c r="Q561" s="13">
        <v>2.6023306633096821E-2</v>
      </c>
      <c r="R561" s="13">
        <v>1.0434732159409672E-2</v>
      </c>
      <c r="S561" s="13">
        <v>4.2356191027445311E-3</v>
      </c>
      <c r="T561" s="13">
        <v>1.7129147545317861E-2</v>
      </c>
      <c r="U561" s="13">
        <v>6.8119232118701058E-3</v>
      </c>
      <c r="V561" s="13">
        <v>5.3636653487713539E-3</v>
      </c>
      <c r="W561" s="13">
        <v>1.5191553027820867E-2</v>
      </c>
      <c r="X561" s="13">
        <v>1.2103072956898119E-2</v>
      </c>
      <c r="Y561" s="13">
        <v>6.4061117836860873E-3</v>
      </c>
      <c r="Z561" s="158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3" t="s">
        <v>240</v>
      </c>
      <c r="C562" s="29"/>
      <c r="D562" s="13">
        <v>-1.5758599854033384E-2</v>
      </c>
      <c r="E562" s="13">
        <v>5.8480402384477159E-2</v>
      </c>
      <c r="F562" s="13">
        <v>-5.2484473804680354E-3</v>
      </c>
      <c r="G562" s="13">
        <v>-6.7414783860586525E-3</v>
      </c>
      <c r="H562" s="13">
        <v>1.1165795381022914E-3</v>
      </c>
      <c r="I562" s="13">
        <v>-6.5450269379547787E-3</v>
      </c>
      <c r="J562" s="13">
        <v>5.6349628444947175E-3</v>
      </c>
      <c r="K562" s="13">
        <v>-1.7349856583675716E-2</v>
      </c>
      <c r="L562" s="13">
        <v>1.9583015659880409E-2</v>
      </c>
      <c r="M562" s="13">
        <v>3.4847293177562966E-2</v>
      </c>
      <c r="N562" s="13">
        <v>-3.9911581126022E-3</v>
      </c>
      <c r="O562" s="13">
        <v>-8.907428028645481E-2</v>
      </c>
      <c r="P562" s="13">
        <v>-4.5993410613273111E-3</v>
      </c>
      <c r="Q562" s="13">
        <v>0.10591607968314465</v>
      </c>
      <c r="R562" s="13">
        <v>-3.8763064427014382E-2</v>
      </c>
      <c r="S562" s="13">
        <v>1.7422049730736244E-2</v>
      </c>
      <c r="T562" s="13">
        <v>1.1921409183823561E-2</v>
      </c>
      <c r="U562" s="13">
        <v>-1.5551601561124562E-3</v>
      </c>
      <c r="V562" s="13">
        <v>-4.0893838366542479E-3</v>
      </c>
      <c r="W562" s="13">
        <v>-0.10496720243807023</v>
      </c>
      <c r="X562" s="13">
        <v>5.8314142925988133E-3</v>
      </c>
      <c r="Y562" s="13">
        <v>7.7959287736391047E-3</v>
      </c>
      <c r="Z562" s="158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46" t="s">
        <v>241</v>
      </c>
      <c r="C563" s="47"/>
      <c r="D563" s="45">
        <v>0.74</v>
      </c>
      <c r="E563" s="45">
        <v>3.51</v>
      </c>
      <c r="F563" s="45">
        <v>0.14000000000000001</v>
      </c>
      <c r="G563" s="45">
        <v>0.21</v>
      </c>
      <c r="H563" s="45">
        <v>0.22</v>
      </c>
      <c r="I563" s="45">
        <v>0.21</v>
      </c>
      <c r="J563" s="45">
        <v>0.48</v>
      </c>
      <c r="K563" s="45">
        <v>0.82</v>
      </c>
      <c r="L563" s="45">
        <v>1.28</v>
      </c>
      <c r="M563" s="45">
        <v>2.15</v>
      </c>
      <c r="N563" s="45">
        <v>7.0000000000000007E-2</v>
      </c>
      <c r="O563" s="45">
        <v>4.9400000000000004</v>
      </c>
      <c r="P563" s="45">
        <v>0.1</v>
      </c>
      <c r="Q563" s="45">
        <v>6.22</v>
      </c>
      <c r="R563" s="45">
        <v>2.06</v>
      </c>
      <c r="S563" s="45">
        <v>1.1599999999999999</v>
      </c>
      <c r="T563" s="45">
        <v>0.84</v>
      </c>
      <c r="U563" s="45">
        <v>7.0000000000000007E-2</v>
      </c>
      <c r="V563" s="45">
        <v>0.08</v>
      </c>
      <c r="W563" s="45">
        <v>5.85</v>
      </c>
      <c r="X563" s="45">
        <v>0.49</v>
      </c>
      <c r="Y563" s="45">
        <v>0.61</v>
      </c>
      <c r="Z563" s="158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BM564" s="55"/>
    </row>
    <row r="565" spans="1:65" ht="15">
      <c r="B565" s="8" t="s">
        <v>639</v>
      </c>
      <c r="BM565" s="28" t="s">
        <v>67</v>
      </c>
    </row>
    <row r="566" spans="1:65" ht="15">
      <c r="A566" s="25" t="s">
        <v>26</v>
      </c>
      <c r="B566" s="18" t="s">
        <v>114</v>
      </c>
      <c r="C566" s="15" t="s">
        <v>115</v>
      </c>
      <c r="D566" s="16" t="s">
        <v>233</v>
      </c>
      <c r="E566" s="17" t="s">
        <v>233</v>
      </c>
      <c r="F566" s="17" t="s">
        <v>233</v>
      </c>
      <c r="G566" s="17" t="s">
        <v>233</v>
      </c>
      <c r="H566" s="17" t="s">
        <v>233</v>
      </c>
      <c r="I566" s="17" t="s">
        <v>233</v>
      </c>
      <c r="J566" s="17" t="s">
        <v>233</v>
      </c>
      <c r="K566" s="17" t="s">
        <v>233</v>
      </c>
      <c r="L566" s="17" t="s">
        <v>233</v>
      </c>
      <c r="M566" s="17" t="s">
        <v>233</v>
      </c>
      <c r="N566" s="17" t="s">
        <v>233</v>
      </c>
      <c r="O566" s="17" t="s">
        <v>233</v>
      </c>
      <c r="P566" s="17" t="s">
        <v>233</v>
      </c>
      <c r="Q566" s="158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234</v>
      </c>
      <c r="C567" s="9" t="s">
        <v>234</v>
      </c>
      <c r="D567" s="155" t="s">
        <v>244</v>
      </c>
      <c r="E567" s="157" t="s">
        <v>245</v>
      </c>
      <c r="F567" s="157" t="s">
        <v>252</v>
      </c>
      <c r="G567" s="157" t="s">
        <v>253</v>
      </c>
      <c r="H567" s="157" t="s">
        <v>255</v>
      </c>
      <c r="I567" s="157" t="s">
        <v>256</v>
      </c>
      <c r="J567" s="157" t="s">
        <v>258</v>
      </c>
      <c r="K567" s="157" t="s">
        <v>259</v>
      </c>
      <c r="L567" s="157" t="s">
        <v>260</v>
      </c>
      <c r="M567" s="157" t="s">
        <v>263</v>
      </c>
      <c r="N567" s="157" t="s">
        <v>266</v>
      </c>
      <c r="O567" s="157" t="s">
        <v>268</v>
      </c>
      <c r="P567" s="157" t="s">
        <v>269</v>
      </c>
      <c r="Q567" s="158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3</v>
      </c>
    </row>
    <row r="568" spans="1:65">
      <c r="A568" s="30"/>
      <c r="B568" s="19"/>
      <c r="C568" s="9"/>
      <c r="D568" s="10" t="s">
        <v>334</v>
      </c>
      <c r="E568" s="11" t="s">
        <v>334</v>
      </c>
      <c r="F568" s="11" t="s">
        <v>334</v>
      </c>
      <c r="G568" s="11" t="s">
        <v>103</v>
      </c>
      <c r="H568" s="11" t="s">
        <v>104</v>
      </c>
      <c r="I568" s="11" t="s">
        <v>334</v>
      </c>
      <c r="J568" s="11" t="s">
        <v>103</v>
      </c>
      <c r="K568" s="11" t="s">
        <v>104</v>
      </c>
      <c r="L568" s="11" t="s">
        <v>334</v>
      </c>
      <c r="M568" s="11" t="s">
        <v>103</v>
      </c>
      <c r="N568" s="11" t="s">
        <v>103</v>
      </c>
      <c r="O568" s="11" t="s">
        <v>104</v>
      </c>
      <c r="P568" s="11" t="s">
        <v>104</v>
      </c>
      <c r="Q568" s="158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158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2</v>
      </c>
    </row>
    <row r="570" spans="1:65">
      <c r="A570" s="30"/>
      <c r="B570" s="18">
        <v>1</v>
      </c>
      <c r="C570" s="14">
        <v>1</v>
      </c>
      <c r="D570" s="216">
        <v>24</v>
      </c>
      <c r="E570" s="216">
        <v>23</v>
      </c>
      <c r="F570" s="216">
        <v>20</v>
      </c>
      <c r="G570" s="216">
        <v>23</v>
      </c>
      <c r="H570" s="225" t="s">
        <v>286</v>
      </c>
      <c r="I570" s="216">
        <v>21.96926633710035</v>
      </c>
      <c r="J570" s="216">
        <v>25.845317436446855</v>
      </c>
      <c r="K570" s="216">
        <v>21.9</v>
      </c>
      <c r="L570" s="216">
        <v>26</v>
      </c>
      <c r="M570" s="227">
        <v>23</v>
      </c>
      <c r="N570" s="216">
        <v>22</v>
      </c>
      <c r="O570" s="216">
        <v>24</v>
      </c>
      <c r="P570" s="225">
        <v>20</v>
      </c>
      <c r="Q570" s="217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  <c r="AB570" s="218"/>
      <c r="AC570" s="218"/>
      <c r="AD570" s="218"/>
      <c r="AE570" s="218"/>
      <c r="AF570" s="218"/>
      <c r="AG570" s="218"/>
      <c r="AH570" s="218"/>
      <c r="AI570" s="218"/>
      <c r="AJ570" s="218"/>
      <c r="AK570" s="218"/>
      <c r="AL570" s="218"/>
      <c r="AM570" s="218"/>
      <c r="AN570" s="218"/>
      <c r="AO570" s="218"/>
      <c r="AP570" s="218"/>
      <c r="AQ570" s="218"/>
      <c r="AR570" s="218"/>
      <c r="AS570" s="218"/>
      <c r="AT570" s="218"/>
      <c r="AU570" s="218"/>
      <c r="AV570" s="218"/>
      <c r="AW570" s="218"/>
      <c r="AX570" s="218"/>
      <c r="AY570" s="218"/>
      <c r="AZ570" s="218"/>
      <c r="BA570" s="218"/>
      <c r="BB570" s="218"/>
      <c r="BC570" s="218"/>
      <c r="BD570" s="218"/>
      <c r="BE570" s="218"/>
      <c r="BF570" s="218"/>
      <c r="BG570" s="218"/>
      <c r="BH570" s="218"/>
      <c r="BI570" s="218"/>
      <c r="BJ570" s="218"/>
      <c r="BK570" s="218"/>
      <c r="BL570" s="218"/>
      <c r="BM570" s="219">
        <v>1</v>
      </c>
    </row>
    <row r="571" spans="1:65">
      <c r="A571" s="30"/>
      <c r="B571" s="19">
        <v>1</v>
      </c>
      <c r="C571" s="9">
        <v>2</v>
      </c>
      <c r="D571" s="220">
        <v>24</v>
      </c>
      <c r="E571" s="220">
        <v>21</v>
      </c>
      <c r="F571" s="220">
        <v>20</v>
      </c>
      <c r="G571" s="220">
        <v>23</v>
      </c>
      <c r="H571" s="220">
        <v>25</v>
      </c>
      <c r="I571" s="220">
        <v>23.428385350083001</v>
      </c>
      <c r="J571" s="220">
        <v>26.709174422089806</v>
      </c>
      <c r="K571" s="220">
        <v>22</v>
      </c>
      <c r="L571" s="220">
        <v>27</v>
      </c>
      <c r="M571" s="226">
        <v>29</v>
      </c>
      <c r="N571" s="220">
        <v>22</v>
      </c>
      <c r="O571" s="220">
        <v>26</v>
      </c>
      <c r="P571" s="226">
        <v>20</v>
      </c>
      <c r="Q571" s="217"/>
      <c r="R571" s="218"/>
      <c r="S571" s="218"/>
      <c r="T571" s="218"/>
      <c r="U571" s="218"/>
      <c r="V571" s="218"/>
      <c r="W571" s="218"/>
      <c r="X571" s="218"/>
      <c r="Y571" s="218"/>
      <c r="Z571" s="218"/>
      <c r="AA571" s="218"/>
      <c r="AB571" s="218"/>
      <c r="AC571" s="218"/>
      <c r="AD571" s="218"/>
      <c r="AE571" s="218"/>
      <c r="AF571" s="218"/>
      <c r="AG571" s="218"/>
      <c r="AH571" s="218"/>
      <c r="AI571" s="218"/>
      <c r="AJ571" s="218"/>
      <c r="AK571" s="218"/>
      <c r="AL571" s="218"/>
      <c r="AM571" s="218"/>
      <c r="AN571" s="218"/>
      <c r="AO571" s="218"/>
      <c r="AP571" s="218"/>
      <c r="AQ571" s="218"/>
      <c r="AR571" s="218"/>
      <c r="AS571" s="218"/>
      <c r="AT571" s="218"/>
      <c r="AU571" s="218"/>
      <c r="AV571" s="218"/>
      <c r="AW571" s="218"/>
      <c r="AX571" s="218"/>
      <c r="AY571" s="218"/>
      <c r="AZ571" s="218"/>
      <c r="BA571" s="218"/>
      <c r="BB571" s="218"/>
      <c r="BC571" s="218"/>
      <c r="BD571" s="218"/>
      <c r="BE571" s="218"/>
      <c r="BF571" s="218"/>
      <c r="BG571" s="218"/>
      <c r="BH571" s="218"/>
      <c r="BI571" s="218"/>
      <c r="BJ571" s="218"/>
      <c r="BK571" s="218"/>
      <c r="BL571" s="218"/>
      <c r="BM571" s="219">
        <v>37</v>
      </c>
    </row>
    <row r="572" spans="1:65">
      <c r="A572" s="30"/>
      <c r="B572" s="19">
        <v>1</v>
      </c>
      <c r="C572" s="9">
        <v>3</v>
      </c>
      <c r="D572" s="220">
        <v>22</v>
      </c>
      <c r="E572" s="220">
        <v>20</v>
      </c>
      <c r="F572" s="220">
        <v>20</v>
      </c>
      <c r="G572" s="220">
        <v>23</v>
      </c>
      <c r="H572" s="220">
        <v>22</v>
      </c>
      <c r="I572" s="220">
        <v>22.543216067593349</v>
      </c>
      <c r="J572" s="220">
        <v>24.519452414495621</v>
      </c>
      <c r="K572" s="220">
        <v>22.5</v>
      </c>
      <c r="L572" s="220">
        <v>27</v>
      </c>
      <c r="M572" s="226">
        <v>31</v>
      </c>
      <c r="N572" s="220">
        <v>22</v>
      </c>
      <c r="O572" s="220">
        <v>27</v>
      </c>
      <c r="P572" s="226">
        <v>20</v>
      </c>
      <c r="Q572" s="217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  <c r="AB572" s="218"/>
      <c r="AC572" s="218"/>
      <c r="AD572" s="218"/>
      <c r="AE572" s="218"/>
      <c r="AF572" s="218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8"/>
      <c r="AT572" s="218"/>
      <c r="AU572" s="218"/>
      <c r="AV572" s="218"/>
      <c r="AW572" s="218"/>
      <c r="AX572" s="218"/>
      <c r="AY572" s="218"/>
      <c r="AZ572" s="218"/>
      <c r="BA572" s="218"/>
      <c r="BB572" s="218"/>
      <c r="BC572" s="218"/>
      <c r="BD572" s="218"/>
      <c r="BE572" s="218"/>
      <c r="BF572" s="218"/>
      <c r="BG572" s="218"/>
      <c r="BH572" s="218"/>
      <c r="BI572" s="218"/>
      <c r="BJ572" s="218"/>
      <c r="BK572" s="218"/>
      <c r="BL572" s="218"/>
      <c r="BM572" s="219">
        <v>16</v>
      </c>
    </row>
    <row r="573" spans="1:65">
      <c r="A573" s="30"/>
      <c r="B573" s="19">
        <v>1</v>
      </c>
      <c r="C573" s="9">
        <v>4</v>
      </c>
      <c r="D573" s="220">
        <v>23</v>
      </c>
      <c r="E573" s="220">
        <v>23</v>
      </c>
      <c r="F573" s="220">
        <v>19</v>
      </c>
      <c r="G573" s="220">
        <v>23</v>
      </c>
      <c r="H573" s="220">
        <v>22</v>
      </c>
      <c r="I573" s="220">
        <v>22.229818236662851</v>
      </c>
      <c r="J573" s="220">
        <v>25.803466091043976</v>
      </c>
      <c r="K573" s="220">
        <v>21.8</v>
      </c>
      <c r="L573" s="220">
        <v>25</v>
      </c>
      <c r="M573" s="226">
        <v>29</v>
      </c>
      <c r="N573" s="220">
        <v>22</v>
      </c>
      <c r="O573" s="220">
        <v>24</v>
      </c>
      <c r="P573" s="226">
        <v>20</v>
      </c>
      <c r="Q573" s="217"/>
      <c r="R573" s="218"/>
      <c r="S573" s="218"/>
      <c r="T573" s="218"/>
      <c r="U573" s="218"/>
      <c r="V573" s="218"/>
      <c r="W573" s="218"/>
      <c r="X573" s="218"/>
      <c r="Y573" s="218"/>
      <c r="Z573" s="218"/>
      <c r="AA573" s="218"/>
      <c r="AB573" s="218"/>
      <c r="AC573" s="218"/>
      <c r="AD573" s="218"/>
      <c r="AE573" s="218"/>
      <c r="AF573" s="218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8"/>
      <c r="AT573" s="218"/>
      <c r="AU573" s="218"/>
      <c r="AV573" s="218"/>
      <c r="AW573" s="218"/>
      <c r="AX573" s="218"/>
      <c r="AY573" s="218"/>
      <c r="AZ573" s="218"/>
      <c r="BA573" s="218"/>
      <c r="BB573" s="218"/>
      <c r="BC573" s="218"/>
      <c r="BD573" s="218"/>
      <c r="BE573" s="218"/>
      <c r="BF573" s="218"/>
      <c r="BG573" s="218"/>
      <c r="BH573" s="218"/>
      <c r="BI573" s="218"/>
      <c r="BJ573" s="218"/>
      <c r="BK573" s="218"/>
      <c r="BL573" s="218"/>
      <c r="BM573" s="219">
        <v>23.087301232461439</v>
      </c>
    </row>
    <row r="574" spans="1:65">
      <c r="A574" s="30"/>
      <c r="B574" s="19">
        <v>1</v>
      </c>
      <c r="C574" s="9">
        <v>5</v>
      </c>
      <c r="D574" s="220">
        <v>23</v>
      </c>
      <c r="E574" s="220">
        <v>23</v>
      </c>
      <c r="F574" s="220">
        <v>19</v>
      </c>
      <c r="G574" s="220">
        <v>22</v>
      </c>
      <c r="H574" s="220">
        <v>24</v>
      </c>
      <c r="I574" s="220">
        <v>23.023894702723901</v>
      </c>
      <c r="J574" s="220">
        <v>26.973693023874649</v>
      </c>
      <c r="K574" s="220">
        <v>21.9</v>
      </c>
      <c r="L574" s="220">
        <v>25</v>
      </c>
      <c r="M574" s="226">
        <v>29</v>
      </c>
      <c r="N574" s="220">
        <v>23</v>
      </c>
      <c r="O574" s="220">
        <v>25</v>
      </c>
      <c r="P574" s="226">
        <v>20</v>
      </c>
      <c r="Q574" s="217"/>
      <c r="R574" s="218"/>
      <c r="S574" s="218"/>
      <c r="T574" s="218"/>
      <c r="U574" s="218"/>
      <c r="V574" s="218"/>
      <c r="W574" s="218"/>
      <c r="X574" s="218"/>
      <c r="Y574" s="218"/>
      <c r="Z574" s="218"/>
      <c r="AA574" s="218"/>
      <c r="AB574" s="218"/>
      <c r="AC574" s="218"/>
      <c r="AD574" s="218"/>
      <c r="AE574" s="218"/>
      <c r="AF574" s="218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18"/>
      <c r="AT574" s="218"/>
      <c r="AU574" s="218"/>
      <c r="AV574" s="218"/>
      <c r="AW574" s="218"/>
      <c r="AX574" s="218"/>
      <c r="AY574" s="218"/>
      <c r="AZ574" s="218"/>
      <c r="BA574" s="218"/>
      <c r="BB574" s="218"/>
      <c r="BC574" s="218"/>
      <c r="BD574" s="218"/>
      <c r="BE574" s="218"/>
      <c r="BF574" s="218"/>
      <c r="BG574" s="218"/>
      <c r="BH574" s="218"/>
      <c r="BI574" s="218"/>
      <c r="BJ574" s="218"/>
      <c r="BK574" s="218"/>
      <c r="BL574" s="218"/>
      <c r="BM574" s="219">
        <v>145</v>
      </c>
    </row>
    <row r="575" spans="1:65">
      <c r="A575" s="30"/>
      <c r="B575" s="19">
        <v>1</v>
      </c>
      <c r="C575" s="9">
        <v>6</v>
      </c>
      <c r="D575" s="220">
        <v>22</v>
      </c>
      <c r="E575" s="220">
        <v>19</v>
      </c>
      <c r="F575" s="220">
        <v>20</v>
      </c>
      <c r="G575" s="220">
        <v>23</v>
      </c>
      <c r="H575" s="220">
        <v>22</v>
      </c>
      <c r="I575" s="220">
        <v>21.949145539502652</v>
      </c>
      <c r="J575" s="220">
        <v>24.767051720837959</v>
      </c>
      <c r="K575" s="220">
        <v>21.9</v>
      </c>
      <c r="L575" s="220">
        <v>27</v>
      </c>
      <c r="M575" s="226">
        <v>31</v>
      </c>
      <c r="N575" s="220">
        <v>21</v>
      </c>
      <c r="O575" s="220">
        <v>27</v>
      </c>
      <c r="P575" s="226">
        <v>20</v>
      </c>
      <c r="Q575" s="217"/>
      <c r="R575" s="218"/>
      <c r="S575" s="218"/>
      <c r="T575" s="218"/>
      <c r="U575" s="218"/>
      <c r="V575" s="218"/>
      <c r="W575" s="218"/>
      <c r="X575" s="218"/>
      <c r="Y575" s="218"/>
      <c r="Z575" s="218"/>
      <c r="AA575" s="218"/>
      <c r="AB575" s="218"/>
      <c r="AC575" s="218"/>
      <c r="AD575" s="218"/>
      <c r="AE575" s="218"/>
      <c r="AF575" s="218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18"/>
      <c r="AT575" s="218"/>
      <c r="AU575" s="218"/>
      <c r="AV575" s="218"/>
      <c r="AW575" s="218"/>
      <c r="AX575" s="218"/>
      <c r="AY575" s="218"/>
      <c r="AZ575" s="218"/>
      <c r="BA575" s="218"/>
      <c r="BB575" s="218"/>
      <c r="BC575" s="218"/>
      <c r="BD575" s="218"/>
      <c r="BE575" s="218"/>
      <c r="BF575" s="218"/>
      <c r="BG575" s="218"/>
      <c r="BH575" s="218"/>
      <c r="BI575" s="218"/>
      <c r="BJ575" s="218"/>
      <c r="BK575" s="218"/>
      <c r="BL575" s="218"/>
      <c r="BM575" s="221"/>
    </row>
    <row r="576" spans="1:65">
      <c r="A576" s="30"/>
      <c r="B576" s="20" t="s">
        <v>237</v>
      </c>
      <c r="C576" s="12"/>
      <c r="D576" s="222">
        <v>23</v>
      </c>
      <c r="E576" s="222">
        <v>21.5</v>
      </c>
      <c r="F576" s="222">
        <v>19.666666666666668</v>
      </c>
      <c r="G576" s="222">
        <v>22.833333333333332</v>
      </c>
      <c r="H576" s="222">
        <v>23</v>
      </c>
      <c r="I576" s="222">
        <v>22.523954372277682</v>
      </c>
      <c r="J576" s="222">
        <v>25.769692518131478</v>
      </c>
      <c r="K576" s="222">
        <v>22</v>
      </c>
      <c r="L576" s="222">
        <v>26.166666666666668</v>
      </c>
      <c r="M576" s="222">
        <v>28.666666666666668</v>
      </c>
      <c r="N576" s="222">
        <v>22</v>
      </c>
      <c r="O576" s="222">
        <v>25.5</v>
      </c>
      <c r="P576" s="222">
        <v>20</v>
      </c>
      <c r="Q576" s="217"/>
      <c r="R576" s="218"/>
      <c r="S576" s="218"/>
      <c r="T576" s="218"/>
      <c r="U576" s="218"/>
      <c r="V576" s="218"/>
      <c r="W576" s="218"/>
      <c r="X576" s="218"/>
      <c r="Y576" s="218"/>
      <c r="Z576" s="218"/>
      <c r="AA576" s="218"/>
      <c r="AB576" s="218"/>
      <c r="AC576" s="218"/>
      <c r="AD576" s="218"/>
      <c r="AE576" s="218"/>
      <c r="AF576" s="218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18"/>
      <c r="AT576" s="218"/>
      <c r="AU576" s="218"/>
      <c r="AV576" s="218"/>
      <c r="AW576" s="218"/>
      <c r="AX576" s="218"/>
      <c r="AY576" s="218"/>
      <c r="AZ576" s="218"/>
      <c r="BA576" s="218"/>
      <c r="BB576" s="218"/>
      <c r="BC576" s="218"/>
      <c r="BD576" s="218"/>
      <c r="BE576" s="218"/>
      <c r="BF576" s="218"/>
      <c r="BG576" s="218"/>
      <c r="BH576" s="218"/>
      <c r="BI576" s="218"/>
      <c r="BJ576" s="218"/>
      <c r="BK576" s="218"/>
      <c r="BL576" s="218"/>
      <c r="BM576" s="221"/>
    </row>
    <row r="577" spans="1:65">
      <c r="A577" s="30"/>
      <c r="B577" s="3" t="s">
        <v>238</v>
      </c>
      <c r="C577" s="29"/>
      <c r="D577" s="220">
        <v>23</v>
      </c>
      <c r="E577" s="220">
        <v>22</v>
      </c>
      <c r="F577" s="220">
        <v>20</v>
      </c>
      <c r="G577" s="220">
        <v>23</v>
      </c>
      <c r="H577" s="220">
        <v>22</v>
      </c>
      <c r="I577" s="220">
        <v>22.3865171521281</v>
      </c>
      <c r="J577" s="220">
        <v>25.824391763745417</v>
      </c>
      <c r="K577" s="220">
        <v>21.9</v>
      </c>
      <c r="L577" s="220">
        <v>26.5</v>
      </c>
      <c r="M577" s="220">
        <v>29</v>
      </c>
      <c r="N577" s="220">
        <v>22</v>
      </c>
      <c r="O577" s="220">
        <v>25.5</v>
      </c>
      <c r="P577" s="220">
        <v>20</v>
      </c>
      <c r="Q577" s="217"/>
      <c r="R577" s="218"/>
      <c r="S577" s="218"/>
      <c r="T577" s="218"/>
      <c r="U577" s="218"/>
      <c r="V577" s="218"/>
      <c r="W577" s="218"/>
      <c r="X577" s="218"/>
      <c r="Y577" s="218"/>
      <c r="Z577" s="218"/>
      <c r="AA577" s="218"/>
      <c r="AB577" s="218"/>
      <c r="AC577" s="218"/>
      <c r="AD577" s="218"/>
      <c r="AE577" s="218"/>
      <c r="AF577" s="218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18"/>
      <c r="AT577" s="218"/>
      <c r="AU577" s="218"/>
      <c r="AV577" s="218"/>
      <c r="AW577" s="218"/>
      <c r="AX577" s="218"/>
      <c r="AY577" s="218"/>
      <c r="AZ577" s="218"/>
      <c r="BA577" s="218"/>
      <c r="BB577" s="218"/>
      <c r="BC577" s="218"/>
      <c r="BD577" s="218"/>
      <c r="BE577" s="218"/>
      <c r="BF577" s="218"/>
      <c r="BG577" s="218"/>
      <c r="BH577" s="218"/>
      <c r="BI577" s="218"/>
      <c r="BJ577" s="218"/>
      <c r="BK577" s="218"/>
      <c r="BL577" s="218"/>
      <c r="BM577" s="221"/>
    </row>
    <row r="578" spans="1:65">
      <c r="A578" s="30"/>
      <c r="B578" s="3" t="s">
        <v>239</v>
      </c>
      <c r="C578" s="29"/>
      <c r="D578" s="24">
        <v>0.89442719099991586</v>
      </c>
      <c r="E578" s="24">
        <v>1.7606816861659009</v>
      </c>
      <c r="F578" s="24">
        <v>0.5163977794943222</v>
      </c>
      <c r="G578" s="24">
        <v>0.40824829046386302</v>
      </c>
      <c r="H578" s="24">
        <v>1.4142135623730951</v>
      </c>
      <c r="I578" s="24">
        <v>0.59881663594233947</v>
      </c>
      <c r="J578" s="24">
        <v>0.99070602434115052</v>
      </c>
      <c r="K578" s="24">
        <v>0.25298221281347055</v>
      </c>
      <c r="L578" s="24">
        <v>0.98319208025017513</v>
      </c>
      <c r="M578" s="24">
        <v>2.9439202887759488</v>
      </c>
      <c r="N578" s="24">
        <v>0.63245553203367588</v>
      </c>
      <c r="O578" s="24">
        <v>1.3784048752090221</v>
      </c>
      <c r="P578" s="24">
        <v>0</v>
      </c>
      <c r="Q578" s="158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87</v>
      </c>
      <c r="C579" s="29"/>
      <c r="D579" s="13">
        <v>3.8888138739126776E-2</v>
      </c>
      <c r="E579" s="13">
        <v>8.1892171449576792E-2</v>
      </c>
      <c r="F579" s="13">
        <v>2.6257514211575704E-2</v>
      </c>
      <c r="G579" s="13">
        <v>1.7879487173599842E-2</v>
      </c>
      <c r="H579" s="13">
        <v>6.1487546190134572E-2</v>
      </c>
      <c r="I579" s="13">
        <v>2.6585768468762244E-2</v>
      </c>
      <c r="J579" s="13">
        <v>3.8444619532968537E-2</v>
      </c>
      <c r="K579" s="13">
        <v>1.1499191491521388E-2</v>
      </c>
      <c r="L579" s="13">
        <v>3.7574219627395225E-2</v>
      </c>
      <c r="M579" s="13">
        <v>0.10269489379450984</v>
      </c>
      <c r="N579" s="13">
        <v>2.8747978728803449E-2</v>
      </c>
      <c r="O579" s="13">
        <v>5.405509314545185E-2</v>
      </c>
      <c r="P579" s="13">
        <v>0</v>
      </c>
      <c r="Q579" s="158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240</v>
      </c>
      <c r="C580" s="29"/>
      <c r="D580" s="13">
        <v>-3.7813528563784837E-3</v>
      </c>
      <c r="E580" s="13">
        <v>-6.8752134191832015E-2</v>
      </c>
      <c r="F580" s="13">
        <v>-0.14816086693516417</v>
      </c>
      <c r="G580" s="13">
        <v>-1.1000328560317851E-2</v>
      </c>
      <c r="H580" s="13">
        <v>-3.7813528563784837E-3</v>
      </c>
      <c r="I580" s="13">
        <v>-2.4400723779342104E-2</v>
      </c>
      <c r="J580" s="13">
        <v>0.11618470511826295</v>
      </c>
      <c r="K580" s="13">
        <v>-4.7095207080014245E-2</v>
      </c>
      <c r="L580" s="13">
        <v>0.13337918551846806</v>
      </c>
      <c r="M580" s="13">
        <v>0.24166382107755724</v>
      </c>
      <c r="N580" s="13">
        <v>-4.7095207080014245E-2</v>
      </c>
      <c r="O580" s="13">
        <v>0.10450328270271081</v>
      </c>
      <c r="P580" s="13">
        <v>-0.13372291552728566</v>
      </c>
      <c r="Q580" s="158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46" t="s">
        <v>241</v>
      </c>
      <c r="C581" s="47"/>
      <c r="D581" s="45">
        <v>0.14000000000000001</v>
      </c>
      <c r="E581" s="45">
        <v>0.53</v>
      </c>
      <c r="F581" s="45">
        <v>1.34</v>
      </c>
      <c r="G581" s="45">
        <v>7.0000000000000007E-2</v>
      </c>
      <c r="H581" s="45">
        <v>0.82</v>
      </c>
      <c r="I581" s="45">
        <v>7.0000000000000007E-2</v>
      </c>
      <c r="J581" s="45">
        <v>1.38</v>
      </c>
      <c r="K581" s="45">
        <v>0.3</v>
      </c>
      <c r="L581" s="45">
        <v>1.56</v>
      </c>
      <c r="M581" s="45">
        <v>2.67</v>
      </c>
      <c r="N581" s="45">
        <v>0.3</v>
      </c>
      <c r="O581" s="45">
        <v>1.26</v>
      </c>
      <c r="P581" s="45" t="s">
        <v>242</v>
      </c>
      <c r="Q581" s="158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B582" s="31" t="s">
        <v>341</v>
      </c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BM582" s="55"/>
    </row>
    <row r="583" spans="1:65">
      <c r="BM583" s="55"/>
    </row>
    <row r="584" spans="1:65" ht="15">
      <c r="B584" s="8" t="s">
        <v>640</v>
      </c>
      <c r="BM584" s="28" t="s">
        <v>278</v>
      </c>
    </row>
    <row r="585" spans="1:65" ht="15">
      <c r="A585" s="25" t="s">
        <v>57</v>
      </c>
      <c r="B585" s="18" t="s">
        <v>114</v>
      </c>
      <c r="C585" s="15" t="s">
        <v>115</v>
      </c>
      <c r="D585" s="16" t="s">
        <v>233</v>
      </c>
      <c r="E585" s="15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1</v>
      </c>
    </row>
    <row r="586" spans="1:65">
      <c r="A586" s="30"/>
      <c r="B586" s="19" t="s">
        <v>234</v>
      </c>
      <c r="C586" s="9" t="s">
        <v>234</v>
      </c>
      <c r="D586" s="155" t="s">
        <v>259</v>
      </c>
      <c r="E586" s="15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 t="s">
        <v>1</v>
      </c>
    </row>
    <row r="587" spans="1:65">
      <c r="A587" s="30"/>
      <c r="B587" s="19"/>
      <c r="C587" s="9"/>
      <c r="D587" s="10" t="s">
        <v>104</v>
      </c>
      <c r="E587" s="15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2</v>
      </c>
    </row>
    <row r="588" spans="1:65">
      <c r="A588" s="30"/>
      <c r="B588" s="19"/>
      <c r="C588" s="9"/>
      <c r="D588" s="26"/>
      <c r="E588" s="15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2</v>
      </c>
    </row>
    <row r="589" spans="1:65">
      <c r="A589" s="30"/>
      <c r="B589" s="18">
        <v>1</v>
      </c>
      <c r="C589" s="14">
        <v>1</v>
      </c>
      <c r="D589" s="22">
        <v>1.21</v>
      </c>
      <c r="E589" s="15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>
        <v>1</v>
      </c>
      <c r="C590" s="9">
        <v>2</v>
      </c>
      <c r="D590" s="11">
        <v>1.27</v>
      </c>
      <c r="E590" s="15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13</v>
      </c>
    </row>
    <row r="591" spans="1:65">
      <c r="A591" s="30"/>
      <c r="B591" s="19">
        <v>1</v>
      </c>
      <c r="C591" s="9">
        <v>3</v>
      </c>
      <c r="D591" s="11">
        <v>1.25</v>
      </c>
      <c r="E591" s="15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16</v>
      </c>
    </row>
    <row r="592" spans="1:65">
      <c r="A592" s="30"/>
      <c r="B592" s="19">
        <v>1</v>
      </c>
      <c r="C592" s="9">
        <v>4</v>
      </c>
      <c r="D592" s="11">
        <v>1.24</v>
      </c>
      <c r="E592" s="15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1.24</v>
      </c>
    </row>
    <row r="593" spans="1:65">
      <c r="A593" s="30"/>
      <c r="B593" s="19">
        <v>1</v>
      </c>
      <c r="C593" s="9">
        <v>5</v>
      </c>
      <c r="D593" s="11">
        <v>1.23</v>
      </c>
      <c r="E593" s="15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19</v>
      </c>
    </row>
    <row r="594" spans="1:65">
      <c r="A594" s="30"/>
      <c r="B594" s="19">
        <v>1</v>
      </c>
      <c r="C594" s="9">
        <v>6</v>
      </c>
      <c r="D594" s="11">
        <v>1.24</v>
      </c>
      <c r="E594" s="15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20" t="s">
        <v>237</v>
      </c>
      <c r="C595" s="12"/>
      <c r="D595" s="23">
        <v>1.24</v>
      </c>
      <c r="E595" s="15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238</v>
      </c>
      <c r="C596" s="29"/>
      <c r="D596" s="11">
        <v>1.24</v>
      </c>
      <c r="E596" s="15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3" t="s">
        <v>239</v>
      </c>
      <c r="C597" s="29"/>
      <c r="D597" s="24">
        <v>2.0000000000000018E-2</v>
      </c>
      <c r="E597" s="15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87</v>
      </c>
      <c r="C598" s="29"/>
      <c r="D598" s="13">
        <v>1.612903225806453E-2</v>
      </c>
      <c r="E598" s="15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240</v>
      </c>
      <c r="C599" s="29"/>
      <c r="D599" s="13">
        <v>0</v>
      </c>
      <c r="E599" s="15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46" t="s">
        <v>241</v>
      </c>
      <c r="C600" s="47"/>
      <c r="D600" s="45" t="s">
        <v>242</v>
      </c>
      <c r="E600" s="15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B601" s="31"/>
      <c r="C601" s="20"/>
      <c r="D601" s="20"/>
      <c r="BM601" s="55"/>
    </row>
    <row r="602" spans="1:65" ht="15">
      <c r="B602" s="8" t="s">
        <v>641</v>
      </c>
      <c r="BM602" s="28" t="s">
        <v>67</v>
      </c>
    </row>
    <row r="603" spans="1:65" ht="15">
      <c r="A603" s="25" t="s">
        <v>29</v>
      </c>
      <c r="B603" s="18" t="s">
        <v>114</v>
      </c>
      <c r="C603" s="15" t="s">
        <v>115</v>
      </c>
      <c r="D603" s="16" t="s">
        <v>233</v>
      </c>
      <c r="E603" s="17" t="s">
        <v>233</v>
      </c>
      <c r="F603" s="17" t="s">
        <v>233</v>
      </c>
      <c r="G603" s="17" t="s">
        <v>233</v>
      </c>
      <c r="H603" s="17" t="s">
        <v>233</v>
      </c>
      <c r="I603" s="17" t="s">
        <v>233</v>
      </c>
      <c r="J603" s="17" t="s">
        <v>233</v>
      </c>
      <c r="K603" s="17" t="s">
        <v>233</v>
      </c>
      <c r="L603" s="15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1</v>
      </c>
    </row>
    <row r="604" spans="1:65">
      <c r="A604" s="30"/>
      <c r="B604" s="19" t="s">
        <v>234</v>
      </c>
      <c r="C604" s="9" t="s">
        <v>234</v>
      </c>
      <c r="D604" s="155" t="s">
        <v>244</v>
      </c>
      <c r="E604" s="157" t="s">
        <v>245</v>
      </c>
      <c r="F604" s="157" t="s">
        <v>252</v>
      </c>
      <c r="G604" s="157" t="s">
        <v>253</v>
      </c>
      <c r="H604" s="157" t="s">
        <v>256</v>
      </c>
      <c r="I604" s="157" t="s">
        <v>258</v>
      </c>
      <c r="J604" s="157" t="s">
        <v>263</v>
      </c>
      <c r="K604" s="157" t="s">
        <v>266</v>
      </c>
      <c r="L604" s="15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 t="s">
        <v>3</v>
      </c>
    </row>
    <row r="605" spans="1:65">
      <c r="A605" s="30"/>
      <c r="B605" s="19"/>
      <c r="C605" s="9"/>
      <c r="D605" s="10" t="s">
        <v>334</v>
      </c>
      <c r="E605" s="11" t="s">
        <v>334</v>
      </c>
      <c r="F605" s="11" t="s">
        <v>334</v>
      </c>
      <c r="G605" s="11" t="s">
        <v>103</v>
      </c>
      <c r="H605" s="11" t="s">
        <v>334</v>
      </c>
      <c r="I605" s="11" t="s">
        <v>103</v>
      </c>
      <c r="J605" s="11" t="s">
        <v>103</v>
      </c>
      <c r="K605" s="11" t="s">
        <v>103</v>
      </c>
      <c r="L605" s="15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/>
      <c r="C606" s="9"/>
      <c r="D606" s="26"/>
      <c r="E606" s="26"/>
      <c r="F606" s="26"/>
      <c r="G606" s="26"/>
      <c r="H606" s="26"/>
      <c r="I606" s="26"/>
      <c r="J606" s="26"/>
      <c r="K606" s="26"/>
      <c r="L606" s="15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8">
        <v>1</v>
      </c>
      <c r="C607" s="14">
        <v>1</v>
      </c>
      <c r="D607" s="216">
        <v>9</v>
      </c>
      <c r="E607" s="216">
        <v>14.5</v>
      </c>
      <c r="F607" s="216">
        <v>10</v>
      </c>
      <c r="G607" s="216">
        <v>11</v>
      </c>
      <c r="H607" s="216">
        <v>12.3822859749258</v>
      </c>
      <c r="I607" s="216">
        <v>13.392241181063916</v>
      </c>
      <c r="J607" s="216">
        <v>14</v>
      </c>
      <c r="K607" s="216">
        <v>12</v>
      </c>
      <c r="L607" s="217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  <c r="AA607" s="218"/>
      <c r="AB607" s="218"/>
      <c r="AC607" s="218"/>
      <c r="AD607" s="218"/>
      <c r="AE607" s="218"/>
      <c r="AF607" s="218"/>
      <c r="AG607" s="218"/>
      <c r="AH607" s="218"/>
      <c r="AI607" s="218"/>
      <c r="AJ607" s="218"/>
      <c r="AK607" s="218"/>
      <c r="AL607" s="218"/>
      <c r="AM607" s="218"/>
      <c r="AN607" s="218"/>
      <c r="AO607" s="218"/>
      <c r="AP607" s="218"/>
      <c r="AQ607" s="218"/>
      <c r="AR607" s="218"/>
      <c r="AS607" s="218"/>
      <c r="AT607" s="218"/>
      <c r="AU607" s="218"/>
      <c r="AV607" s="218"/>
      <c r="AW607" s="218"/>
      <c r="AX607" s="218"/>
      <c r="AY607" s="218"/>
      <c r="AZ607" s="218"/>
      <c r="BA607" s="218"/>
      <c r="BB607" s="218"/>
      <c r="BC607" s="218"/>
      <c r="BD607" s="218"/>
      <c r="BE607" s="218"/>
      <c r="BF607" s="218"/>
      <c r="BG607" s="218"/>
      <c r="BH607" s="218"/>
      <c r="BI607" s="218"/>
      <c r="BJ607" s="218"/>
      <c r="BK607" s="218"/>
      <c r="BL607" s="218"/>
      <c r="BM607" s="219">
        <v>1</v>
      </c>
    </row>
    <row r="608" spans="1:65">
      <c r="A608" s="30"/>
      <c r="B608" s="19">
        <v>1</v>
      </c>
      <c r="C608" s="9">
        <v>2</v>
      </c>
      <c r="D608" s="220">
        <v>9</v>
      </c>
      <c r="E608" s="220">
        <v>13.7</v>
      </c>
      <c r="F608" s="220">
        <v>9</v>
      </c>
      <c r="G608" s="220">
        <v>11</v>
      </c>
      <c r="H608" s="220">
        <v>12.289992195421901</v>
      </c>
      <c r="I608" s="220">
        <v>13.251668524491636</v>
      </c>
      <c r="J608" s="220">
        <v>14</v>
      </c>
      <c r="K608" s="220">
        <v>11</v>
      </c>
      <c r="L608" s="217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  <c r="AG608" s="218"/>
      <c r="AH608" s="218"/>
      <c r="AI608" s="218"/>
      <c r="AJ608" s="218"/>
      <c r="AK608" s="218"/>
      <c r="AL608" s="218"/>
      <c r="AM608" s="218"/>
      <c r="AN608" s="218"/>
      <c r="AO608" s="218"/>
      <c r="AP608" s="218"/>
      <c r="AQ608" s="218"/>
      <c r="AR608" s="218"/>
      <c r="AS608" s="218"/>
      <c r="AT608" s="218"/>
      <c r="AU608" s="218"/>
      <c r="AV608" s="218"/>
      <c r="AW608" s="218"/>
      <c r="AX608" s="218"/>
      <c r="AY608" s="218"/>
      <c r="AZ608" s="218"/>
      <c r="BA608" s="218"/>
      <c r="BB608" s="218"/>
      <c r="BC608" s="218"/>
      <c r="BD608" s="218"/>
      <c r="BE608" s="218"/>
      <c r="BF608" s="218"/>
      <c r="BG608" s="218"/>
      <c r="BH608" s="218"/>
      <c r="BI608" s="218"/>
      <c r="BJ608" s="218"/>
      <c r="BK608" s="218"/>
      <c r="BL608" s="218"/>
      <c r="BM608" s="219">
        <v>38</v>
      </c>
    </row>
    <row r="609" spans="1:65">
      <c r="A609" s="30"/>
      <c r="B609" s="19">
        <v>1</v>
      </c>
      <c r="C609" s="9">
        <v>3</v>
      </c>
      <c r="D609" s="220">
        <v>9</v>
      </c>
      <c r="E609" s="220">
        <v>13.3</v>
      </c>
      <c r="F609" s="220">
        <v>10</v>
      </c>
      <c r="G609" s="220">
        <v>12</v>
      </c>
      <c r="H609" s="220">
        <v>12.793241239053099</v>
      </c>
      <c r="I609" s="220">
        <v>12.468500005249284</v>
      </c>
      <c r="J609" s="220">
        <v>14</v>
      </c>
      <c r="K609" s="220">
        <v>11</v>
      </c>
      <c r="L609" s="217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  <c r="AG609" s="218"/>
      <c r="AH609" s="218"/>
      <c r="AI609" s="218"/>
      <c r="AJ609" s="218"/>
      <c r="AK609" s="218"/>
      <c r="AL609" s="218"/>
      <c r="AM609" s="218"/>
      <c r="AN609" s="218"/>
      <c r="AO609" s="218"/>
      <c r="AP609" s="218"/>
      <c r="AQ609" s="218"/>
      <c r="AR609" s="218"/>
      <c r="AS609" s="218"/>
      <c r="AT609" s="218"/>
      <c r="AU609" s="218"/>
      <c r="AV609" s="218"/>
      <c r="AW609" s="218"/>
      <c r="AX609" s="218"/>
      <c r="AY609" s="218"/>
      <c r="AZ609" s="218"/>
      <c r="BA609" s="218"/>
      <c r="BB609" s="218"/>
      <c r="BC609" s="218"/>
      <c r="BD609" s="218"/>
      <c r="BE609" s="218"/>
      <c r="BF609" s="218"/>
      <c r="BG609" s="218"/>
      <c r="BH609" s="218"/>
      <c r="BI609" s="218"/>
      <c r="BJ609" s="218"/>
      <c r="BK609" s="218"/>
      <c r="BL609" s="218"/>
      <c r="BM609" s="219">
        <v>16</v>
      </c>
    </row>
    <row r="610" spans="1:65">
      <c r="A610" s="30"/>
      <c r="B610" s="19">
        <v>1</v>
      </c>
      <c r="C610" s="9">
        <v>4</v>
      </c>
      <c r="D610" s="220">
        <v>9</v>
      </c>
      <c r="E610" s="220">
        <v>15.7</v>
      </c>
      <c r="F610" s="220">
        <v>10</v>
      </c>
      <c r="G610" s="220">
        <v>13</v>
      </c>
      <c r="H610" s="220">
        <v>12.232506639727699</v>
      </c>
      <c r="I610" s="220">
        <v>12.431920129494408</v>
      </c>
      <c r="J610" s="220">
        <v>14</v>
      </c>
      <c r="K610" s="220">
        <v>12</v>
      </c>
      <c r="L610" s="217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  <c r="AG610" s="218"/>
      <c r="AH610" s="218"/>
      <c r="AI610" s="218"/>
      <c r="AJ610" s="218"/>
      <c r="AK610" s="218"/>
      <c r="AL610" s="218"/>
      <c r="AM610" s="218"/>
      <c r="AN610" s="218"/>
      <c r="AO610" s="218"/>
      <c r="AP610" s="218"/>
      <c r="AQ610" s="218"/>
      <c r="AR610" s="218"/>
      <c r="AS610" s="218"/>
      <c r="AT610" s="218"/>
      <c r="AU610" s="218"/>
      <c r="AV610" s="218"/>
      <c r="AW610" s="218"/>
      <c r="AX610" s="218"/>
      <c r="AY610" s="218"/>
      <c r="AZ610" s="218"/>
      <c r="BA610" s="218"/>
      <c r="BB610" s="218"/>
      <c r="BC610" s="218"/>
      <c r="BD610" s="218"/>
      <c r="BE610" s="218"/>
      <c r="BF610" s="218"/>
      <c r="BG610" s="218"/>
      <c r="BH610" s="218"/>
      <c r="BI610" s="218"/>
      <c r="BJ610" s="218"/>
      <c r="BK610" s="218"/>
      <c r="BL610" s="218"/>
      <c r="BM610" s="219">
        <v>11.922046140083097</v>
      </c>
    </row>
    <row r="611" spans="1:65">
      <c r="A611" s="30"/>
      <c r="B611" s="19">
        <v>1</v>
      </c>
      <c r="C611" s="9">
        <v>5</v>
      </c>
      <c r="D611" s="220">
        <v>9</v>
      </c>
      <c r="E611" s="220">
        <v>14.3</v>
      </c>
      <c r="F611" s="220">
        <v>9</v>
      </c>
      <c r="G611" s="220">
        <v>12</v>
      </c>
      <c r="H611" s="220">
        <v>12.5528094791733</v>
      </c>
      <c r="I611" s="220">
        <v>13.593345333720878</v>
      </c>
      <c r="J611" s="220">
        <v>13</v>
      </c>
      <c r="K611" s="220">
        <v>12</v>
      </c>
      <c r="L611" s="217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18"/>
      <c r="AT611" s="218"/>
      <c r="AU611" s="218"/>
      <c r="AV611" s="218"/>
      <c r="AW611" s="218"/>
      <c r="AX611" s="218"/>
      <c r="AY611" s="218"/>
      <c r="AZ611" s="218"/>
      <c r="BA611" s="218"/>
      <c r="BB611" s="218"/>
      <c r="BC611" s="218"/>
      <c r="BD611" s="218"/>
      <c r="BE611" s="218"/>
      <c r="BF611" s="218"/>
      <c r="BG611" s="218"/>
      <c r="BH611" s="218"/>
      <c r="BI611" s="218"/>
      <c r="BJ611" s="218"/>
      <c r="BK611" s="218"/>
      <c r="BL611" s="218"/>
      <c r="BM611" s="219">
        <v>146</v>
      </c>
    </row>
    <row r="612" spans="1:65">
      <c r="A612" s="30"/>
      <c r="B612" s="19">
        <v>1</v>
      </c>
      <c r="C612" s="9">
        <v>6</v>
      </c>
      <c r="D612" s="220">
        <v>9</v>
      </c>
      <c r="E612" s="220">
        <v>13.3</v>
      </c>
      <c r="F612" s="220">
        <v>10</v>
      </c>
      <c r="G612" s="220">
        <v>11</v>
      </c>
      <c r="H612" s="220">
        <v>12.3216349979537</v>
      </c>
      <c r="I612" s="220">
        <v>12.748069023713038</v>
      </c>
      <c r="J612" s="220">
        <v>14</v>
      </c>
      <c r="K612" s="220">
        <v>12</v>
      </c>
      <c r="L612" s="217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18"/>
      <c r="AT612" s="218"/>
      <c r="AU612" s="218"/>
      <c r="AV612" s="218"/>
      <c r="AW612" s="218"/>
      <c r="AX612" s="218"/>
      <c r="AY612" s="218"/>
      <c r="AZ612" s="218"/>
      <c r="BA612" s="218"/>
      <c r="BB612" s="218"/>
      <c r="BC612" s="218"/>
      <c r="BD612" s="218"/>
      <c r="BE612" s="218"/>
      <c r="BF612" s="218"/>
      <c r="BG612" s="218"/>
      <c r="BH612" s="218"/>
      <c r="BI612" s="218"/>
      <c r="BJ612" s="218"/>
      <c r="BK612" s="218"/>
      <c r="BL612" s="218"/>
      <c r="BM612" s="221"/>
    </row>
    <row r="613" spans="1:65">
      <c r="A613" s="30"/>
      <c r="B613" s="20" t="s">
        <v>237</v>
      </c>
      <c r="C613" s="12"/>
      <c r="D613" s="222">
        <v>9</v>
      </c>
      <c r="E613" s="222">
        <v>14.133333333333333</v>
      </c>
      <c r="F613" s="222">
        <v>9.6666666666666661</v>
      </c>
      <c r="G613" s="222">
        <v>11.666666666666666</v>
      </c>
      <c r="H613" s="222">
        <v>12.428745087709251</v>
      </c>
      <c r="I613" s="222">
        <v>12.980957366288861</v>
      </c>
      <c r="J613" s="222">
        <v>13.833333333333334</v>
      </c>
      <c r="K613" s="222">
        <v>11.666666666666666</v>
      </c>
      <c r="L613" s="217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  <c r="AB613" s="218"/>
      <c r="AC613" s="218"/>
      <c r="AD613" s="218"/>
      <c r="AE613" s="218"/>
      <c r="AF613" s="218"/>
      <c r="AG613" s="218"/>
      <c r="AH613" s="218"/>
      <c r="AI613" s="218"/>
      <c r="AJ613" s="218"/>
      <c r="AK613" s="218"/>
      <c r="AL613" s="218"/>
      <c r="AM613" s="218"/>
      <c r="AN613" s="218"/>
      <c r="AO613" s="218"/>
      <c r="AP613" s="218"/>
      <c r="AQ613" s="218"/>
      <c r="AR613" s="218"/>
      <c r="AS613" s="218"/>
      <c r="AT613" s="218"/>
      <c r="AU613" s="218"/>
      <c r="AV613" s="218"/>
      <c r="AW613" s="218"/>
      <c r="AX613" s="218"/>
      <c r="AY613" s="218"/>
      <c r="AZ613" s="218"/>
      <c r="BA613" s="218"/>
      <c r="BB613" s="218"/>
      <c r="BC613" s="218"/>
      <c r="BD613" s="218"/>
      <c r="BE613" s="218"/>
      <c r="BF613" s="218"/>
      <c r="BG613" s="218"/>
      <c r="BH613" s="218"/>
      <c r="BI613" s="218"/>
      <c r="BJ613" s="218"/>
      <c r="BK613" s="218"/>
      <c r="BL613" s="218"/>
      <c r="BM613" s="221"/>
    </row>
    <row r="614" spans="1:65">
      <c r="A614" s="30"/>
      <c r="B614" s="3" t="s">
        <v>238</v>
      </c>
      <c r="C614" s="29"/>
      <c r="D614" s="220">
        <v>9</v>
      </c>
      <c r="E614" s="220">
        <v>14</v>
      </c>
      <c r="F614" s="220">
        <v>10</v>
      </c>
      <c r="G614" s="220">
        <v>11.5</v>
      </c>
      <c r="H614" s="220">
        <v>12.351960486439751</v>
      </c>
      <c r="I614" s="220">
        <v>12.999868774102337</v>
      </c>
      <c r="J614" s="220">
        <v>14</v>
      </c>
      <c r="K614" s="220">
        <v>12</v>
      </c>
      <c r="L614" s="217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  <c r="AB614" s="218"/>
      <c r="AC614" s="218"/>
      <c r="AD614" s="218"/>
      <c r="AE614" s="218"/>
      <c r="AF614" s="218"/>
      <c r="AG614" s="218"/>
      <c r="AH614" s="218"/>
      <c r="AI614" s="218"/>
      <c r="AJ614" s="218"/>
      <c r="AK614" s="218"/>
      <c r="AL614" s="218"/>
      <c r="AM614" s="218"/>
      <c r="AN614" s="218"/>
      <c r="AO614" s="218"/>
      <c r="AP614" s="218"/>
      <c r="AQ614" s="218"/>
      <c r="AR614" s="218"/>
      <c r="AS614" s="218"/>
      <c r="AT614" s="218"/>
      <c r="AU614" s="218"/>
      <c r="AV614" s="218"/>
      <c r="AW614" s="218"/>
      <c r="AX614" s="218"/>
      <c r="AY614" s="218"/>
      <c r="AZ614" s="218"/>
      <c r="BA614" s="218"/>
      <c r="BB614" s="218"/>
      <c r="BC614" s="218"/>
      <c r="BD614" s="218"/>
      <c r="BE614" s="218"/>
      <c r="BF614" s="218"/>
      <c r="BG614" s="218"/>
      <c r="BH614" s="218"/>
      <c r="BI614" s="218"/>
      <c r="BJ614" s="218"/>
      <c r="BK614" s="218"/>
      <c r="BL614" s="218"/>
      <c r="BM614" s="221"/>
    </row>
    <row r="615" spans="1:65">
      <c r="A615" s="30"/>
      <c r="B615" s="3" t="s">
        <v>239</v>
      </c>
      <c r="C615" s="29"/>
      <c r="D615" s="220">
        <v>0</v>
      </c>
      <c r="E615" s="220">
        <v>0.91578745714639809</v>
      </c>
      <c r="F615" s="220">
        <v>0.51639777949432231</v>
      </c>
      <c r="G615" s="220">
        <v>0.81649658092772603</v>
      </c>
      <c r="H615" s="220">
        <v>0.20959118857728884</v>
      </c>
      <c r="I615" s="220">
        <v>0.49714169901652311</v>
      </c>
      <c r="J615" s="220">
        <v>0.40824829046386302</v>
      </c>
      <c r="K615" s="220">
        <v>0.51639777949432231</v>
      </c>
      <c r="L615" s="217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  <c r="AB615" s="218"/>
      <c r="AC615" s="218"/>
      <c r="AD615" s="218"/>
      <c r="AE615" s="218"/>
      <c r="AF615" s="218"/>
      <c r="AG615" s="218"/>
      <c r="AH615" s="218"/>
      <c r="AI615" s="218"/>
      <c r="AJ615" s="218"/>
      <c r="AK615" s="218"/>
      <c r="AL615" s="218"/>
      <c r="AM615" s="218"/>
      <c r="AN615" s="218"/>
      <c r="AO615" s="218"/>
      <c r="AP615" s="218"/>
      <c r="AQ615" s="218"/>
      <c r="AR615" s="218"/>
      <c r="AS615" s="218"/>
      <c r="AT615" s="218"/>
      <c r="AU615" s="218"/>
      <c r="AV615" s="218"/>
      <c r="AW615" s="218"/>
      <c r="AX615" s="218"/>
      <c r="AY615" s="218"/>
      <c r="AZ615" s="218"/>
      <c r="BA615" s="218"/>
      <c r="BB615" s="218"/>
      <c r="BC615" s="218"/>
      <c r="BD615" s="218"/>
      <c r="BE615" s="218"/>
      <c r="BF615" s="218"/>
      <c r="BG615" s="218"/>
      <c r="BH615" s="218"/>
      <c r="BI615" s="218"/>
      <c r="BJ615" s="218"/>
      <c r="BK615" s="218"/>
      <c r="BL615" s="218"/>
      <c r="BM615" s="221"/>
    </row>
    <row r="616" spans="1:65">
      <c r="A616" s="30"/>
      <c r="B616" s="3" t="s">
        <v>87</v>
      </c>
      <c r="C616" s="29"/>
      <c r="D616" s="13">
        <v>0</v>
      </c>
      <c r="E616" s="13">
        <v>6.4796282345264022E-2</v>
      </c>
      <c r="F616" s="13">
        <v>5.3420459947688514E-2</v>
      </c>
      <c r="G616" s="13">
        <v>6.9985421222376526E-2</v>
      </c>
      <c r="H616" s="13">
        <v>1.6863423225612129E-2</v>
      </c>
      <c r="I616" s="13">
        <v>3.8297768414800017E-2</v>
      </c>
      <c r="J616" s="13">
        <v>2.9511924611845517E-2</v>
      </c>
      <c r="K616" s="13">
        <v>4.4262666813799055E-2</v>
      </c>
      <c r="L616" s="15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240</v>
      </c>
      <c r="C617" s="29"/>
      <c r="D617" s="13">
        <v>-0.24509602678510778</v>
      </c>
      <c r="E617" s="13">
        <v>0.18547883201153459</v>
      </c>
      <c r="F617" s="13">
        <v>-0.18917721395437503</v>
      </c>
      <c r="G617" s="13">
        <v>-2.1420775462176689E-2</v>
      </c>
      <c r="H617" s="13">
        <v>4.250100542075419E-2</v>
      </c>
      <c r="I617" s="13">
        <v>8.8819587993842708E-2</v>
      </c>
      <c r="J617" s="13">
        <v>0.16031536623770481</v>
      </c>
      <c r="K617" s="13">
        <v>-2.1420775462176689E-2</v>
      </c>
      <c r="L617" s="15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46" t="s">
        <v>241</v>
      </c>
      <c r="C618" s="47"/>
      <c r="D618" s="45">
        <v>1.51</v>
      </c>
      <c r="E618" s="45">
        <v>1.03</v>
      </c>
      <c r="F618" s="45">
        <v>1.18</v>
      </c>
      <c r="G618" s="45">
        <v>0.19</v>
      </c>
      <c r="H618" s="45">
        <v>0.19</v>
      </c>
      <c r="I618" s="45">
        <v>0.46</v>
      </c>
      <c r="J618" s="45">
        <v>0.89</v>
      </c>
      <c r="K618" s="45">
        <v>0.19</v>
      </c>
      <c r="L618" s="15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B619" s="31"/>
      <c r="C619" s="20"/>
      <c r="D619" s="20"/>
      <c r="E619" s="20"/>
      <c r="F619" s="20"/>
      <c r="G619" s="20"/>
      <c r="H619" s="20"/>
      <c r="I619" s="20"/>
      <c r="J619" s="20"/>
      <c r="K619" s="20"/>
      <c r="BM619" s="55"/>
    </row>
    <row r="620" spans="1:65" ht="15">
      <c r="B620" s="8" t="s">
        <v>642</v>
      </c>
      <c r="BM620" s="28" t="s">
        <v>67</v>
      </c>
    </row>
    <row r="621" spans="1:65" ht="15">
      <c r="A621" s="25" t="s">
        <v>31</v>
      </c>
      <c r="B621" s="18" t="s">
        <v>114</v>
      </c>
      <c r="C621" s="15" t="s">
        <v>115</v>
      </c>
      <c r="D621" s="16" t="s">
        <v>233</v>
      </c>
      <c r="E621" s="17" t="s">
        <v>233</v>
      </c>
      <c r="F621" s="17" t="s">
        <v>233</v>
      </c>
      <c r="G621" s="17" t="s">
        <v>233</v>
      </c>
      <c r="H621" s="17" t="s">
        <v>233</v>
      </c>
      <c r="I621" s="17" t="s">
        <v>233</v>
      </c>
      <c r="J621" s="17" t="s">
        <v>233</v>
      </c>
      <c r="K621" s="17" t="s">
        <v>233</v>
      </c>
      <c r="L621" s="15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234</v>
      </c>
      <c r="C622" s="9" t="s">
        <v>234</v>
      </c>
      <c r="D622" s="155" t="s">
        <v>245</v>
      </c>
      <c r="E622" s="157" t="s">
        <v>252</v>
      </c>
      <c r="F622" s="157" t="s">
        <v>253</v>
      </c>
      <c r="G622" s="157" t="s">
        <v>256</v>
      </c>
      <c r="H622" s="157" t="s">
        <v>262</v>
      </c>
      <c r="I622" s="157" t="s">
        <v>263</v>
      </c>
      <c r="J622" s="157" t="s">
        <v>265</v>
      </c>
      <c r="K622" s="157" t="s">
        <v>266</v>
      </c>
      <c r="L622" s="15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3</v>
      </c>
    </row>
    <row r="623" spans="1:65">
      <c r="A623" s="30"/>
      <c r="B623" s="19"/>
      <c r="C623" s="9"/>
      <c r="D623" s="10" t="s">
        <v>334</v>
      </c>
      <c r="E623" s="11" t="s">
        <v>334</v>
      </c>
      <c r="F623" s="11" t="s">
        <v>103</v>
      </c>
      <c r="G623" s="11" t="s">
        <v>334</v>
      </c>
      <c r="H623" s="11" t="s">
        <v>100</v>
      </c>
      <c r="I623" s="11" t="s">
        <v>103</v>
      </c>
      <c r="J623" s="11" t="s">
        <v>103</v>
      </c>
      <c r="K623" s="11" t="s">
        <v>103</v>
      </c>
      <c r="L623" s="15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/>
      <c r="C624" s="9"/>
      <c r="D624" s="26"/>
      <c r="E624" s="26"/>
      <c r="F624" s="26"/>
      <c r="G624" s="26"/>
      <c r="H624" s="26"/>
      <c r="I624" s="26"/>
      <c r="J624" s="26"/>
      <c r="K624" s="26"/>
      <c r="L624" s="15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2</v>
      </c>
    </row>
    <row r="625" spans="1:65">
      <c r="A625" s="30"/>
      <c r="B625" s="18">
        <v>1</v>
      </c>
      <c r="C625" s="14">
        <v>1</v>
      </c>
      <c r="D625" s="227">
        <v>38.6</v>
      </c>
      <c r="E625" s="225">
        <v>31</v>
      </c>
      <c r="F625" s="216">
        <v>33.799999999999997</v>
      </c>
      <c r="G625" s="216">
        <v>33.039787246714504</v>
      </c>
      <c r="H625" s="216">
        <v>34.872999999999998</v>
      </c>
      <c r="I625" s="225">
        <v>34</v>
      </c>
      <c r="J625" s="216">
        <v>33.154904999999999</v>
      </c>
      <c r="K625" s="216">
        <v>33.1</v>
      </c>
      <c r="L625" s="217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  <c r="AB625" s="218"/>
      <c r="AC625" s="218"/>
      <c r="AD625" s="218"/>
      <c r="AE625" s="218"/>
      <c r="AF625" s="218"/>
      <c r="AG625" s="218"/>
      <c r="AH625" s="218"/>
      <c r="AI625" s="218"/>
      <c r="AJ625" s="218"/>
      <c r="AK625" s="218"/>
      <c r="AL625" s="218"/>
      <c r="AM625" s="218"/>
      <c r="AN625" s="218"/>
      <c r="AO625" s="218"/>
      <c r="AP625" s="218"/>
      <c r="AQ625" s="218"/>
      <c r="AR625" s="218"/>
      <c r="AS625" s="218"/>
      <c r="AT625" s="218"/>
      <c r="AU625" s="218"/>
      <c r="AV625" s="218"/>
      <c r="AW625" s="218"/>
      <c r="AX625" s="218"/>
      <c r="AY625" s="218"/>
      <c r="AZ625" s="218"/>
      <c r="BA625" s="218"/>
      <c r="BB625" s="218"/>
      <c r="BC625" s="218"/>
      <c r="BD625" s="218"/>
      <c r="BE625" s="218"/>
      <c r="BF625" s="218"/>
      <c r="BG625" s="218"/>
      <c r="BH625" s="218"/>
      <c r="BI625" s="218"/>
      <c r="BJ625" s="218"/>
      <c r="BK625" s="218"/>
      <c r="BL625" s="218"/>
      <c r="BM625" s="219">
        <v>1</v>
      </c>
    </row>
    <row r="626" spans="1:65">
      <c r="A626" s="30"/>
      <c r="B626" s="19">
        <v>1</v>
      </c>
      <c r="C626" s="9">
        <v>2</v>
      </c>
      <c r="D626" s="220">
        <v>34.700000000000003</v>
      </c>
      <c r="E626" s="226">
        <v>29</v>
      </c>
      <c r="F626" s="220">
        <v>33.299999999999997</v>
      </c>
      <c r="G626" s="220">
        <v>34.025716278439702</v>
      </c>
      <c r="H626" s="220">
        <v>34.735999999999997</v>
      </c>
      <c r="I626" s="226">
        <v>43</v>
      </c>
      <c r="J626" s="220">
        <v>33.462330000000001</v>
      </c>
      <c r="K626" s="220">
        <v>33.5</v>
      </c>
      <c r="L626" s="217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  <c r="AB626" s="218"/>
      <c r="AC626" s="218"/>
      <c r="AD626" s="218"/>
      <c r="AE626" s="218"/>
      <c r="AF626" s="218"/>
      <c r="AG626" s="218"/>
      <c r="AH626" s="218"/>
      <c r="AI626" s="218"/>
      <c r="AJ626" s="218"/>
      <c r="AK626" s="218"/>
      <c r="AL626" s="218"/>
      <c r="AM626" s="218"/>
      <c r="AN626" s="218"/>
      <c r="AO626" s="218"/>
      <c r="AP626" s="218"/>
      <c r="AQ626" s="218"/>
      <c r="AR626" s="218"/>
      <c r="AS626" s="218"/>
      <c r="AT626" s="218"/>
      <c r="AU626" s="218"/>
      <c r="AV626" s="218"/>
      <c r="AW626" s="218"/>
      <c r="AX626" s="218"/>
      <c r="AY626" s="218"/>
      <c r="AZ626" s="218"/>
      <c r="BA626" s="218"/>
      <c r="BB626" s="218"/>
      <c r="BC626" s="218"/>
      <c r="BD626" s="218"/>
      <c r="BE626" s="218"/>
      <c r="BF626" s="218"/>
      <c r="BG626" s="218"/>
      <c r="BH626" s="218"/>
      <c r="BI626" s="218"/>
      <c r="BJ626" s="218"/>
      <c r="BK626" s="218"/>
      <c r="BL626" s="218"/>
      <c r="BM626" s="219">
        <v>8</v>
      </c>
    </row>
    <row r="627" spans="1:65">
      <c r="A627" s="30"/>
      <c r="B627" s="19">
        <v>1</v>
      </c>
      <c r="C627" s="9">
        <v>3</v>
      </c>
      <c r="D627" s="220">
        <v>34.1</v>
      </c>
      <c r="E627" s="226">
        <v>31</v>
      </c>
      <c r="F627" s="220">
        <v>33.700000000000003</v>
      </c>
      <c r="G627" s="220">
        <v>33.393978335716902</v>
      </c>
      <c r="H627" s="220">
        <v>34.823999999999998</v>
      </c>
      <c r="I627" s="226">
        <v>34</v>
      </c>
      <c r="J627" s="220">
        <v>33.353079999999999</v>
      </c>
      <c r="K627" s="220">
        <v>33.9</v>
      </c>
      <c r="L627" s="217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  <c r="AG627" s="218"/>
      <c r="AH627" s="218"/>
      <c r="AI627" s="218"/>
      <c r="AJ627" s="218"/>
      <c r="AK627" s="218"/>
      <c r="AL627" s="218"/>
      <c r="AM627" s="218"/>
      <c r="AN627" s="218"/>
      <c r="AO627" s="218"/>
      <c r="AP627" s="218"/>
      <c r="AQ627" s="218"/>
      <c r="AR627" s="218"/>
      <c r="AS627" s="218"/>
      <c r="AT627" s="218"/>
      <c r="AU627" s="218"/>
      <c r="AV627" s="218"/>
      <c r="AW627" s="218"/>
      <c r="AX627" s="218"/>
      <c r="AY627" s="218"/>
      <c r="AZ627" s="218"/>
      <c r="BA627" s="218"/>
      <c r="BB627" s="218"/>
      <c r="BC627" s="218"/>
      <c r="BD627" s="218"/>
      <c r="BE627" s="218"/>
      <c r="BF627" s="218"/>
      <c r="BG627" s="218"/>
      <c r="BH627" s="218"/>
      <c r="BI627" s="218"/>
      <c r="BJ627" s="218"/>
      <c r="BK627" s="218"/>
      <c r="BL627" s="218"/>
      <c r="BM627" s="219">
        <v>16</v>
      </c>
    </row>
    <row r="628" spans="1:65">
      <c r="A628" s="30"/>
      <c r="B628" s="19">
        <v>1</v>
      </c>
      <c r="C628" s="9">
        <v>4</v>
      </c>
      <c r="D628" s="220">
        <v>33.700000000000003</v>
      </c>
      <c r="E628" s="226">
        <v>29</v>
      </c>
      <c r="F628" s="220">
        <v>34.6</v>
      </c>
      <c r="G628" s="220">
        <v>33.809336968873197</v>
      </c>
      <c r="H628" s="220">
        <v>34.706000000000003</v>
      </c>
      <c r="I628" s="226">
        <v>43</v>
      </c>
      <c r="J628" s="220">
        <v>32.903345000000002</v>
      </c>
      <c r="K628" s="220">
        <v>32.700000000000003</v>
      </c>
      <c r="L628" s="217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  <c r="AG628" s="218"/>
      <c r="AH628" s="218"/>
      <c r="AI628" s="218"/>
      <c r="AJ628" s="218"/>
      <c r="AK628" s="218"/>
      <c r="AL628" s="218"/>
      <c r="AM628" s="218"/>
      <c r="AN628" s="218"/>
      <c r="AO628" s="218"/>
      <c r="AP628" s="218"/>
      <c r="AQ628" s="218"/>
      <c r="AR628" s="218"/>
      <c r="AS628" s="218"/>
      <c r="AT628" s="218"/>
      <c r="AU628" s="218"/>
      <c r="AV628" s="218"/>
      <c r="AW628" s="218"/>
      <c r="AX628" s="218"/>
      <c r="AY628" s="218"/>
      <c r="AZ628" s="218"/>
      <c r="BA628" s="218"/>
      <c r="BB628" s="218"/>
      <c r="BC628" s="218"/>
      <c r="BD628" s="218"/>
      <c r="BE628" s="218"/>
      <c r="BF628" s="218"/>
      <c r="BG628" s="218"/>
      <c r="BH628" s="218"/>
      <c r="BI628" s="218"/>
      <c r="BJ628" s="218"/>
      <c r="BK628" s="218"/>
      <c r="BL628" s="218"/>
      <c r="BM628" s="219">
        <v>33.887467061503195</v>
      </c>
    </row>
    <row r="629" spans="1:65">
      <c r="A629" s="30"/>
      <c r="B629" s="19">
        <v>1</v>
      </c>
      <c r="C629" s="9">
        <v>5</v>
      </c>
      <c r="D629" s="220">
        <v>33.9</v>
      </c>
      <c r="E629" s="226">
        <v>30</v>
      </c>
      <c r="F629" s="220">
        <v>34.5</v>
      </c>
      <c r="G629" s="220">
        <v>33.772289361230797</v>
      </c>
      <c r="H629" s="220">
        <v>34.881</v>
      </c>
      <c r="I629" s="226">
        <v>34</v>
      </c>
      <c r="J629" s="220">
        <v>33.610995000000003</v>
      </c>
      <c r="K629" s="220">
        <v>34.4</v>
      </c>
      <c r="L629" s="217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18"/>
      <c r="AT629" s="218"/>
      <c r="AU629" s="218"/>
      <c r="AV629" s="218"/>
      <c r="AW629" s="218"/>
      <c r="AX629" s="218"/>
      <c r="AY629" s="218"/>
      <c r="AZ629" s="218"/>
      <c r="BA629" s="218"/>
      <c r="BB629" s="218"/>
      <c r="BC629" s="218"/>
      <c r="BD629" s="218"/>
      <c r="BE629" s="218"/>
      <c r="BF629" s="218"/>
      <c r="BG629" s="218"/>
      <c r="BH629" s="218"/>
      <c r="BI629" s="218"/>
      <c r="BJ629" s="218"/>
      <c r="BK629" s="218"/>
      <c r="BL629" s="218"/>
      <c r="BM629" s="219">
        <v>147</v>
      </c>
    </row>
    <row r="630" spans="1:65">
      <c r="A630" s="30"/>
      <c r="B630" s="19">
        <v>1</v>
      </c>
      <c r="C630" s="9">
        <v>6</v>
      </c>
      <c r="D630" s="220">
        <v>34.799999999999997</v>
      </c>
      <c r="E630" s="226">
        <v>31</v>
      </c>
      <c r="F630" s="220">
        <v>34.5</v>
      </c>
      <c r="G630" s="220">
        <v>33.340626023139798</v>
      </c>
      <c r="H630" s="220">
        <v>34.96</v>
      </c>
      <c r="I630" s="226">
        <v>39</v>
      </c>
      <c r="J630" s="220">
        <v>33.462425000000003</v>
      </c>
      <c r="K630" s="220">
        <v>32.200000000000003</v>
      </c>
      <c r="L630" s="217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18"/>
      <c r="AT630" s="218"/>
      <c r="AU630" s="218"/>
      <c r="AV630" s="218"/>
      <c r="AW630" s="218"/>
      <c r="AX630" s="218"/>
      <c r="AY630" s="218"/>
      <c r="AZ630" s="218"/>
      <c r="BA630" s="218"/>
      <c r="BB630" s="218"/>
      <c r="BC630" s="218"/>
      <c r="BD630" s="218"/>
      <c r="BE630" s="218"/>
      <c r="BF630" s="218"/>
      <c r="BG630" s="218"/>
      <c r="BH630" s="218"/>
      <c r="BI630" s="218"/>
      <c r="BJ630" s="218"/>
      <c r="BK630" s="218"/>
      <c r="BL630" s="218"/>
      <c r="BM630" s="221"/>
    </row>
    <row r="631" spans="1:65">
      <c r="A631" s="30"/>
      <c r="B631" s="20" t="s">
        <v>237</v>
      </c>
      <c r="C631" s="12"/>
      <c r="D631" s="222">
        <v>34.966666666666669</v>
      </c>
      <c r="E631" s="222">
        <v>30.166666666666668</v>
      </c>
      <c r="F631" s="222">
        <v>34.06666666666667</v>
      </c>
      <c r="G631" s="222">
        <v>33.56362236901915</v>
      </c>
      <c r="H631" s="222">
        <v>34.830000000000005</v>
      </c>
      <c r="I631" s="222">
        <v>37.833333333333336</v>
      </c>
      <c r="J631" s="222">
        <v>33.324513333333336</v>
      </c>
      <c r="K631" s="222">
        <v>33.300000000000004</v>
      </c>
      <c r="L631" s="217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18"/>
      <c r="AT631" s="218"/>
      <c r="AU631" s="218"/>
      <c r="AV631" s="218"/>
      <c r="AW631" s="218"/>
      <c r="AX631" s="218"/>
      <c r="AY631" s="218"/>
      <c r="AZ631" s="218"/>
      <c r="BA631" s="218"/>
      <c r="BB631" s="218"/>
      <c r="BC631" s="218"/>
      <c r="BD631" s="218"/>
      <c r="BE631" s="218"/>
      <c r="BF631" s="218"/>
      <c r="BG631" s="218"/>
      <c r="BH631" s="218"/>
      <c r="BI631" s="218"/>
      <c r="BJ631" s="218"/>
      <c r="BK631" s="218"/>
      <c r="BL631" s="218"/>
      <c r="BM631" s="221"/>
    </row>
    <row r="632" spans="1:65">
      <c r="A632" s="30"/>
      <c r="B632" s="3" t="s">
        <v>238</v>
      </c>
      <c r="C632" s="29"/>
      <c r="D632" s="220">
        <v>34.400000000000006</v>
      </c>
      <c r="E632" s="220">
        <v>30.5</v>
      </c>
      <c r="F632" s="220">
        <v>34.15</v>
      </c>
      <c r="G632" s="220">
        <v>33.58313384847385</v>
      </c>
      <c r="H632" s="220">
        <v>34.848500000000001</v>
      </c>
      <c r="I632" s="220">
        <v>36.5</v>
      </c>
      <c r="J632" s="220">
        <v>33.407705</v>
      </c>
      <c r="K632" s="220">
        <v>33.299999999999997</v>
      </c>
      <c r="L632" s="217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18"/>
      <c r="AT632" s="218"/>
      <c r="AU632" s="218"/>
      <c r="AV632" s="218"/>
      <c r="AW632" s="218"/>
      <c r="AX632" s="218"/>
      <c r="AY632" s="218"/>
      <c r="AZ632" s="218"/>
      <c r="BA632" s="218"/>
      <c r="BB632" s="218"/>
      <c r="BC632" s="218"/>
      <c r="BD632" s="218"/>
      <c r="BE632" s="218"/>
      <c r="BF632" s="218"/>
      <c r="BG632" s="218"/>
      <c r="BH632" s="218"/>
      <c r="BI632" s="218"/>
      <c r="BJ632" s="218"/>
      <c r="BK632" s="218"/>
      <c r="BL632" s="218"/>
      <c r="BM632" s="221"/>
    </row>
    <row r="633" spans="1:65">
      <c r="A633" s="30"/>
      <c r="B633" s="3" t="s">
        <v>239</v>
      </c>
      <c r="C633" s="29"/>
      <c r="D633" s="24">
        <v>1.8326665454104483</v>
      </c>
      <c r="E633" s="24">
        <v>0.98319208025017513</v>
      </c>
      <c r="F633" s="24">
        <v>0.5391351098441538</v>
      </c>
      <c r="G633" s="24">
        <v>0.36615790665071851</v>
      </c>
      <c r="H633" s="24">
        <v>9.549659679800096E-2</v>
      </c>
      <c r="I633" s="24">
        <v>4.4459719597256555</v>
      </c>
      <c r="J633" s="24">
        <v>0.25575402750820359</v>
      </c>
      <c r="K633" s="24">
        <v>0.80249610590955334</v>
      </c>
      <c r="L633" s="15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3" t="s">
        <v>87</v>
      </c>
      <c r="C634" s="29"/>
      <c r="D634" s="13">
        <v>5.2411817313930832E-2</v>
      </c>
      <c r="E634" s="13">
        <v>3.2592002660226799E-2</v>
      </c>
      <c r="F634" s="13">
        <v>1.5825883850611167E-2</v>
      </c>
      <c r="G634" s="13">
        <v>1.0909367964665816E-2</v>
      </c>
      <c r="H634" s="13">
        <v>2.7417914670686463E-3</v>
      </c>
      <c r="I634" s="13">
        <v>0.1175146773495768</v>
      </c>
      <c r="J634" s="13">
        <v>7.674651538043073E-3</v>
      </c>
      <c r="K634" s="13">
        <v>2.4098982159446045E-2</v>
      </c>
      <c r="L634" s="15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3" t="s">
        <v>240</v>
      </c>
      <c r="C635" s="29"/>
      <c r="D635" s="13">
        <v>3.1846570391490303E-2</v>
      </c>
      <c r="E635" s="13">
        <v>-0.10979871667845686</v>
      </c>
      <c r="F635" s="13">
        <v>5.2880790658753618E-3</v>
      </c>
      <c r="G635" s="13">
        <v>-9.5564738402044158E-3</v>
      </c>
      <c r="H635" s="13">
        <v>2.7813614301304579E-2</v>
      </c>
      <c r="I635" s="13">
        <v>0.11644028350270896</v>
      </c>
      <c r="J635" s="13">
        <v>-1.6612446340357634E-2</v>
      </c>
      <c r="K635" s="13">
        <v>-1.7335820952241177E-2</v>
      </c>
      <c r="L635" s="15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46" t="s">
        <v>241</v>
      </c>
      <c r="C636" s="47"/>
      <c r="D636" s="45">
        <v>1.02</v>
      </c>
      <c r="E636" s="45">
        <v>3.22</v>
      </c>
      <c r="F636" s="45">
        <v>0.22</v>
      </c>
      <c r="G636" s="45">
        <v>0.22</v>
      </c>
      <c r="H636" s="45">
        <v>0.89</v>
      </c>
      <c r="I636" s="45">
        <v>3.54</v>
      </c>
      <c r="J636" s="45">
        <v>0.43</v>
      </c>
      <c r="K636" s="45">
        <v>0.45</v>
      </c>
      <c r="L636" s="15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B637" s="31"/>
      <c r="C637" s="20"/>
      <c r="D637" s="20"/>
      <c r="E637" s="20"/>
      <c r="F637" s="20"/>
      <c r="G637" s="20"/>
      <c r="H637" s="20"/>
      <c r="I637" s="20"/>
      <c r="J637" s="20"/>
      <c r="K637" s="20"/>
      <c r="BM637" s="55"/>
    </row>
    <row r="638" spans="1:65" ht="15">
      <c r="B638" s="8" t="s">
        <v>643</v>
      </c>
      <c r="BM638" s="28" t="s">
        <v>278</v>
      </c>
    </row>
    <row r="639" spans="1:65" ht="15">
      <c r="A639" s="25" t="s">
        <v>34</v>
      </c>
      <c r="B639" s="18" t="s">
        <v>114</v>
      </c>
      <c r="C639" s="15" t="s">
        <v>115</v>
      </c>
      <c r="D639" s="16" t="s">
        <v>233</v>
      </c>
      <c r="E639" s="17" t="s">
        <v>233</v>
      </c>
      <c r="F639" s="17" t="s">
        <v>233</v>
      </c>
      <c r="G639" s="17" t="s">
        <v>233</v>
      </c>
      <c r="H639" s="17" t="s">
        <v>233</v>
      </c>
      <c r="I639" s="17" t="s">
        <v>233</v>
      </c>
      <c r="J639" s="17" t="s">
        <v>233</v>
      </c>
      <c r="K639" s="17" t="s">
        <v>233</v>
      </c>
      <c r="L639" s="17" t="s">
        <v>233</v>
      </c>
      <c r="M639" s="17" t="s">
        <v>233</v>
      </c>
      <c r="N639" s="17" t="s">
        <v>233</v>
      </c>
      <c r="O639" s="17" t="s">
        <v>233</v>
      </c>
      <c r="P639" s="17" t="s">
        <v>233</v>
      </c>
      <c r="Q639" s="17" t="s">
        <v>233</v>
      </c>
      <c r="R639" s="17" t="s">
        <v>233</v>
      </c>
      <c r="S639" s="17" t="s">
        <v>233</v>
      </c>
      <c r="T639" s="17" t="s">
        <v>233</v>
      </c>
      <c r="U639" s="17" t="s">
        <v>233</v>
      </c>
      <c r="V639" s="17" t="s">
        <v>233</v>
      </c>
      <c r="W639" s="17" t="s">
        <v>233</v>
      </c>
      <c r="X639" s="17" t="s">
        <v>233</v>
      </c>
      <c r="Y639" s="17" t="s">
        <v>233</v>
      </c>
      <c r="Z639" s="158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234</v>
      </c>
      <c r="C640" s="9" t="s">
        <v>234</v>
      </c>
      <c r="D640" s="155" t="s">
        <v>244</v>
      </c>
      <c r="E640" s="157" t="s">
        <v>245</v>
      </c>
      <c r="F640" s="157" t="s">
        <v>246</v>
      </c>
      <c r="G640" s="157" t="s">
        <v>247</v>
      </c>
      <c r="H640" s="157" t="s">
        <v>248</v>
      </c>
      <c r="I640" s="157" t="s">
        <v>249</v>
      </c>
      <c r="J640" s="157" t="s">
        <v>250</v>
      </c>
      <c r="K640" s="157" t="s">
        <v>251</v>
      </c>
      <c r="L640" s="157" t="s">
        <v>252</v>
      </c>
      <c r="M640" s="157" t="s">
        <v>253</v>
      </c>
      <c r="N640" s="157" t="s">
        <v>254</v>
      </c>
      <c r="O640" s="157" t="s">
        <v>255</v>
      </c>
      <c r="P640" s="157" t="s">
        <v>256</v>
      </c>
      <c r="Q640" s="157" t="s">
        <v>258</v>
      </c>
      <c r="R640" s="157" t="s">
        <v>259</v>
      </c>
      <c r="S640" s="157" t="s">
        <v>260</v>
      </c>
      <c r="T640" s="157" t="s">
        <v>263</v>
      </c>
      <c r="U640" s="157" t="s">
        <v>266</v>
      </c>
      <c r="V640" s="157" t="s">
        <v>268</v>
      </c>
      <c r="W640" s="157" t="s">
        <v>269</v>
      </c>
      <c r="X640" s="157" t="s">
        <v>270</v>
      </c>
      <c r="Y640" s="157" t="s">
        <v>235</v>
      </c>
      <c r="Z640" s="158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334</v>
      </c>
      <c r="E641" s="11" t="s">
        <v>334</v>
      </c>
      <c r="F641" s="11" t="s">
        <v>104</v>
      </c>
      <c r="G641" s="11" t="s">
        <v>104</v>
      </c>
      <c r="H641" s="11" t="s">
        <v>104</v>
      </c>
      <c r="I641" s="11" t="s">
        <v>104</v>
      </c>
      <c r="J641" s="11" t="s">
        <v>104</v>
      </c>
      <c r="K641" s="11" t="s">
        <v>104</v>
      </c>
      <c r="L641" s="11" t="s">
        <v>334</v>
      </c>
      <c r="M641" s="11" t="s">
        <v>104</v>
      </c>
      <c r="N641" s="11" t="s">
        <v>104</v>
      </c>
      <c r="O641" s="11" t="s">
        <v>104</v>
      </c>
      <c r="P641" s="11" t="s">
        <v>334</v>
      </c>
      <c r="Q641" s="11" t="s">
        <v>104</v>
      </c>
      <c r="R641" s="11" t="s">
        <v>104</v>
      </c>
      <c r="S641" s="11" t="s">
        <v>334</v>
      </c>
      <c r="T641" s="11" t="s">
        <v>103</v>
      </c>
      <c r="U641" s="11" t="s">
        <v>104</v>
      </c>
      <c r="V641" s="11" t="s">
        <v>104</v>
      </c>
      <c r="W641" s="11" t="s">
        <v>104</v>
      </c>
      <c r="X641" s="11" t="s">
        <v>104</v>
      </c>
      <c r="Y641" s="11" t="s">
        <v>334</v>
      </c>
      <c r="Z641" s="158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1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158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1</v>
      </c>
    </row>
    <row r="643" spans="1:65">
      <c r="A643" s="30"/>
      <c r="B643" s="18">
        <v>1</v>
      </c>
      <c r="C643" s="14">
        <v>1</v>
      </c>
      <c r="D643" s="216">
        <v>33</v>
      </c>
      <c r="E643" s="216">
        <v>40</v>
      </c>
      <c r="F643" s="225" t="s">
        <v>106</v>
      </c>
      <c r="G643" s="216" t="s">
        <v>286</v>
      </c>
      <c r="H643" s="216" t="s">
        <v>286</v>
      </c>
      <c r="I643" s="216">
        <v>20</v>
      </c>
      <c r="J643" s="216">
        <v>60</v>
      </c>
      <c r="K643" s="225" t="s">
        <v>286</v>
      </c>
      <c r="L643" s="216">
        <v>27</v>
      </c>
      <c r="M643" s="225" t="s">
        <v>286</v>
      </c>
      <c r="N643" s="225" t="s">
        <v>106</v>
      </c>
      <c r="O643" s="216">
        <v>32</v>
      </c>
      <c r="P643" s="216">
        <v>47.496556999999996</v>
      </c>
      <c r="Q643" s="225" t="s">
        <v>286</v>
      </c>
      <c r="R643" s="216">
        <v>23.9</v>
      </c>
      <c r="S643" s="216">
        <v>40</v>
      </c>
      <c r="T643" s="216" t="s">
        <v>242</v>
      </c>
      <c r="U643" s="216">
        <v>27</v>
      </c>
      <c r="V643" s="216">
        <v>16</v>
      </c>
      <c r="W643" s="216">
        <v>40</v>
      </c>
      <c r="X643" s="225" t="s">
        <v>106</v>
      </c>
      <c r="Y643" s="225" t="s">
        <v>96</v>
      </c>
      <c r="Z643" s="217"/>
      <c r="AA643" s="218"/>
      <c r="AB643" s="218"/>
      <c r="AC643" s="218"/>
      <c r="AD643" s="218"/>
      <c r="AE643" s="218"/>
      <c r="AF643" s="218"/>
      <c r="AG643" s="218"/>
      <c r="AH643" s="218"/>
      <c r="AI643" s="218"/>
      <c r="AJ643" s="218"/>
      <c r="AK643" s="218"/>
      <c r="AL643" s="218"/>
      <c r="AM643" s="218"/>
      <c r="AN643" s="218"/>
      <c r="AO643" s="218"/>
      <c r="AP643" s="218"/>
      <c r="AQ643" s="218"/>
      <c r="AR643" s="218"/>
      <c r="AS643" s="218"/>
      <c r="AT643" s="218"/>
      <c r="AU643" s="218"/>
      <c r="AV643" s="218"/>
      <c r="AW643" s="218"/>
      <c r="AX643" s="218"/>
      <c r="AY643" s="218"/>
      <c r="AZ643" s="218"/>
      <c r="BA643" s="218"/>
      <c r="BB643" s="218"/>
      <c r="BC643" s="218"/>
      <c r="BD643" s="218"/>
      <c r="BE643" s="218"/>
      <c r="BF643" s="218"/>
      <c r="BG643" s="218"/>
      <c r="BH643" s="218"/>
      <c r="BI643" s="218"/>
      <c r="BJ643" s="218"/>
      <c r="BK643" s="218"/>
      <c r="BL643" s="218"/>
      <c r="BM643" s="219">
        <v>1</v>
      </c>
    </row>
    <row r="644" spans="1:65">
      <c r="A644" s="30"/>
      <c r="B644" s="19">
        <v>1</v>
      </c>
      <c r="C644" s="9">
        <v>2</v>
      </c>
      <c r="D644" s="220">
        <v>34</v>
      </c>
      <c r="E644" s="220">
        <v>30</v>
      </c>
      <c r="F644" s="226">
        <v>58</v>
      </c>
      <c r="G644" s="220">
        <v>20</v>
      </c>
      <c r="H644" s="220">
        <v>30</v>
      </c>
      <c r="I644" s="220" t="s">
        <v>286</v>
      </c>
      <c r="J644" s="220">
        <v>30</v>
      </c>
      <c r="K644" s="226" t="s">
        <v>286</v>
      </c>
      <c r="L644" s="220">
        <v>27</v>
      </c>
      <c r="M644" s="226" t="s">
        <v>286</v>
      </c>
      <c r="N644" s="226" t="s">
        <v>106</v>
      </c>
      <c r="O644" s="220">
        <v>34</v>
      </c>
      <c r="P644" s="220">
        <v>48.902642999999998</v>
      </c>
      <c r="Q644" s="226" t="s">
        <v>286</v>
      </c>
      <c r="R644" s="220">
        <v>27.05</v>
      </c>
      <c r="S644" s="220">
        <v>60</v>
      </c>
      <c r="T644" s="220" t="s">
        <v>242</v>
      </c>
      <c r="U644" s="220">
        <v>25</v>
      </c>
      <c r="V644" s="220">
        <v>17</v>
      </c>
      <c r="W644" s="220">
        <v>40</v>
      </c>
      <c r="X644" s="226" t="s">
        <v>106</v>
      </c>
      <c r="Y644" s="226" t="s">
        <v>96</v>
      </c>
      <c r="Z644" s="217"/>
      <c r="AA644" s="218"/>
      <c r="AB644" s="218"/>
      <c r="AC644" s="218"/>
      <c r="AD644" s="218"/>
      <c r="AE644" s="218"/>
      <c r="AF644" s="218"/>
      <c r="AG644" s="218"/>
      <c r="AH644" s="218"/>
      <c r="AI644" s="218"/>
      <c r="AJ644" s="218"/>
      <c r="AK644" s="218"/>
      <c r="AL644" s="218"/>
      <c r="AM644" s="218"/>
      <c r="AN644" s="218"/>
      <c r="AO644" s="218"/>
      <c r="AP644" s="218"/>
      <c r="AQ644" s="218"/>
      <c r="AR644" s="218"/>
      <c r="AS644" s="218"/>
      <c r="AT644" s="218"/>
      <c r="AU644" s="218"/>
      <c r="AV644" s="218"/>
      <c r="AW644" s="218"/>
      <c r="AX644" s="218"/>
      <c r="AY644" s="218"/>
      <c r="AZ644" s="218"/>
      <c r="BA644" s="218"/>
      <c r="BB644" s="218"/>
      <c r="BC644" s="218"/>
      <c r="BD644" s="218"/>
      <c r="BE644" s="218"/>
      <c r="BF644" s="218"/>
      <c r="BG644" s="218"/>
      <c r="BH644" s="218"/>
      <c r="BI644" s="218"/>
      <c r="BJ644" s="218"/>
      <c r="BK644" s="218"/>
      <c r="BL644" s="218"/>
      <c r="BM644" s="219">
        <v>14</v>
      </c>
    </row>
    <row r="645" spans="1:65">
      <c r="A645" s="30"/>
      <c r="B645" s="19">
        <v>1</v>
      </c>
      <c r="C645" s="9">
        <v>3</v>
      </c>
      <c r="D645" s="220">
        <v>33</v>
      </c>
      <c r="E645" s="220">
        <v>50</v>
      </c>
      <c r="F645" s="238">
        <v>177</v>
      </c>
      <c r="G645" s="220">
        <v>40</v>
      </c>
      <c r="H645" s="220" t="s">
        <v>286</v>
      </c>
      <c r="I645" s="220" t="s">
        <v>286</v>
      </c>
      <c r="J645" s="220">
        <v>30</v>
      </c>
      <c r="K645" s="226" t="s">
        <v>286</v>
      </c>
      <c r="L645" s="220">
        <v>28</v>
      </c>
      <c r="M645" s="226" t="s">
        <v>286</v>
      </c>
      <c r="N645" s="226" t="s">
        <v>106</v>
      </c>
      <c r="O645" s="220">
        <v>32</v>
      </c>
      <c r="P645" s="220">
        <v>46.817447999999999</v>
      </c>
      <c r="Q645" s="226" t="s">
        <v>286</v>
      </c>
      <c r="R645" s="220">
        <v>24.86</v>
      </c>
      <c r="S645" s="220">
        <v>40</v>
      </c>
      <c r="T645" s="220" t="s">
        <v>242</v>
      </c>
      <c r="U645" s="220">
        <v>30</v>
      </c>
      <c r="V645" s="220">
        <v>17</v>
      </c>
      <c r="W645" s="220">
        <v>30</v>
      </c>
      <c r="X645" s="226" t="s">
        <v>106</v>
      </c>
      <c r="Y645" s="226" t="s">
        <v>96</v>
      </c>
      <c r="Z645" s="217"/>
      <c r="AA645" s="218"/>
      <c r="AB645" s="218"/>
      <c r="AC645" s="218"/>
      <c r="AD645" s="218"/>
      <c r="AE645" s="218"/>
      <c r="AF645" s="218"/>
      <c r="AG645" s="218"/>
      <c r="AH645" s="218"/>
      <c r="AI645" s="218"/>
      <c r="AJ645" s="218"/>
      <c r="AK645" s="218"/>
      <c r="AL645" s="218"/>
      <c r="AM645" s="218"/>
      <c r="AN645" s="218"/>
      <c r="AO645" s="218"/>
      <c r="AP645" s="218"/>
      <c r="AQ645" s="218"/>
      <c r="AR645" s="218"/>
      <c r="AS645" s="218"/>
      <c r="AT645" s="218"/>
      <c r="AU645" s="218"/>
      <c r="AV645" s="218"/>
      <c r="AW645" s="218"/>
      <c r="AX645" s="218"/>
      <c r="AY645" s="218"/>
      <c r="AZ645" s="218"/>
      <c r="BA645" s="218"/>
      <c r="BB645" s="218"/>
      <c r="BC645" s="218"/>
      <c r="BD645" s="218"/>
      <c r="BE645" s="218"/>
      <c r="BF645" s="218"/>
      <c r="BG645" s="218"/>
      <c r="BH645" s="218"/>
      <c r="BI645" s="218"/>
      <c r="BJ645" s="218"/>
      <c r="BK645" s="218"/>
      <c r="BL645" s="218"/>
      <c r="BM645" s="219">
        <v>16</v>
      </c>
    </row>
    <row r="646" spans="1:65">
      <c r="A646" s="30"/>
      <c r="B646" s="19">
        <v>1</v>
      </c>
      <c r="C646" s="9">
        <v>4</v>
      </c>
      <c r="D646" s="220">
        <v>33</v>
      </c>
      <c r="E646" s="220">
        <v>40</v>
      </c>
      <c r="F646" s="226">
        <v>57</v>
      </c>
      <c r="G646" s="220" t="s">
        <v>286</v>
      </c>
      <c r="H646" s="220">
        <v>20</v>
      </c>
      <c r="I646" s="220" t="s">
        <v>286</v>
      </c>
      <c r="J646" s="220">
        <v>50</v>
      </c>
      <c r="K646" s="220">
        <v>20</v>
      </c>
      <c r="L646" s="220">
        <v>26</v>
      </c>
      <c r="M646" s="226" t="s">
        <v>286</v>
      </c>
      <c r="N646" s="226" t="s">
        <v>106</v>
      </c>
      <c r="O646" s="220">
        <v>32</v>
      </c>
      <c r="P646" s="220">
        <v>50.566879999999998</v>
      </c>
      <c r="Q646" s="226" t="s">
        <v>286</v>
      </c>
      <c r="R646" s="220">
        <v>23.94</v>
      </c>
      <c r="S646" s="220">
        <v>40</v>
      </c>
      <c r="T646" s="220" t="s">
        <v>242</v>
      </c>
      <c r="U646" s="220">
        <v>28</v>
      </c>
      <c r="V646" s="220">
        <v>16</v>
      </c>
      <c r="W646" s="220">
        <v>40</v>
      </c>
      <c r="X646" s="226" t="s">
        <v>106</v>
      </c>
      <c r="Y646" s="226" t="s">
        <v>96</v>
      </c>
      <c r="Z646" s="217"/>
      <c r="AA646" s="218"/>
      <c r="AB646" s="218"/>
      <c r="AC646" s="218"/>
      <c r="AD646" s="218"/>
      <c r="AE646" s="218"/>
      <c r="AF646" s="218"/>
      <c r="AG646" s="218"/>
      <c r="AH646" s="218"/>
      <c r="AI646" s="218"/>
      <c r="AJ646" s="218"/>
      <c r="AK646" s="218"/>
      <c r="AL646" s="218"/>
      <c r="AM646" s="218"/>
      <c r="AN646" s="218"/>
      <c r="AO646" s="218"/>
      <c r="AP646" s="218"/>
      <c r="AQ646" s="218"/>
      <c r="AR646" s="218"/>
      <c r="AS646" s="218"/>
      <c r="AT646" s="218"/>
      <c r="AU646" s="218"/>
      <c r="AV646" s="218"/>
      <c r="AW646" s="218"/>
      <c r="AX646" s="218"/>
      <c r="AY646" s="218"/>
      <c r="AZ646" s="218"/>
      <c r="BA646" s="218"/>
      <c r="BB646" s="218"/>
      <c r="BC646" s="218"/>
      <c r="BD646" s="218"/>
      <c r="BE646" s="218"/>
      <c r="BF646" s="218"/>
      <c r="BG646" s="218"/>
      <c r="BH646" s="218"/>
      <c r="BI646" s="218"/>
      <c r="BJ646" s="218"/>
      <c r="BK646" s="218"/>
      <c r="BL646" s="218"/>
      <c r="BM646" s="219">
        <v>28.807636533333302</v>
      </c>
    </row>
    <row r="647" spans="1:65">
      <c r="A647" s="30"/>
      <c r="B647" s="19">
        <v>1</v>
      </c>
      <c r="C647" s="9">
        <v>5</v>
      </c>
      <c r="D647" s="220">
        <v>32</v>
      </c>
      <c r="E647" s="220">
        <v>40</v>
      </c>
      <c r="F647" s="226">
        <v>58</v>
      </c>
      <c r="G647" s="220">
        <v>30</v>
      </c>
      <c r="H647" s="220" t="s">
        <v>286</v>
      </c>
      <c r="I647" s="220" t="s">
        <v>286</v>
      </c>
      <c r="J647" s="220">
        <v>30</v>
      </c>
      <c r="K647" s="226" t="s">
        <v>286</v>
      </c>
      <c r="L647" s="220">
        <v>26</v>
      </c>
      <c r="M647" s="226" t="s">
        <v>286</v>
      </c>
      <c r="N647" s="226" t="s">
        <v>106</v>
      </c>
      <c r="O647" s="220">
        <v>38</v>
      </c>
      <c r="P647" s="220">
        <v>44.781328000000002</v>
      </c>
      <c r="Q647" s="226" t="s">
        <v>286</v>
      </c>
      <c r="R647" s="220">
        <v>24.82</v>
      </c>
      <c r="S647" s="220">
        <v>40</v>
      </c>
      <c r="T647" s="220" t="s">
        <v>242</v>
      </c>
      <c r="U647" s="220">
        <v>26</v>
      </c>
      <c r="V647" s="220">
        <v>16</v>
      </c>
      <c r="W647" s="220">
        <v>30</v>
      </c>
      <c r="X647" s="226" t="s">
        <v>106</v>
      </c>
      <c r="Y647" s="226" t="s">
        <v>96</v>
      </c>
      <c r="Z647" s="217"/>
      <c r="AA647" s="218"/>
      <c r="AB647" s="218"/>
      <c r="AC647" s="218"/>
      <c r="AD647" s="218"/>
      <c r="AE647" s="218"/>
      <c r="AF647" s="218"/>
      <c r="AG647" s="218"/>
      <c r="AH647" s="218"/>
      <c r="AI647" s="218"/>
      <c r="AJ647" s="218"/>
      <c r="AK647" s="218"/>
      <c r="AL647" s="218"/>
      <c r="AM647" s="218"/>
      <c r="AN647" s="218"/>
      <c r="AO647" s="218"/>
      <c r="AP647" s="218"/>
      <c r="AQ647" s="218"/>
      <c r="AR647" s="218"/>
      <c r="AS647" s="218"/>
      <c r="AT647" s="218"/>
      <c r="AU647" s="218"/>
      <c r="AV647" s="218"/>
      <c r="AW647" s="218"/>
      <c r="AX647" s="218"/>
      <c r="AY647" s="218"/>
      <c r="AZ647" s="218"/>
      <c r="BA647" s="218"/>
      <c r="BB647" s="218"/>
      <c r="BC647" s="218"/>
      <c r="BD647" s="218"/>
      <c r="BE647" s="218"/>
      <c r="BF647" s="218"/>
      <c r="BG647" s="218"/>
      <c r="BH647" s="218"/>
      <c r="BI647" s="218"/>
      <c r="BJ647" s="218"/>
      <c r="BK647" s="218"/>
      <c r="BL647" s="218"/>
      <c r="BM647" s="219">
        <v>20</v>
      </c>
    </row>
    <row r="648" spans="1:65">
      <c r="A648" s="30"/>
      <c r="B648" s="19">
        <v>1</v>
      </c>
      <c r="C648" s="9">
        <v>6</v>
      </c>
      <c r="D648" s="220">
        <v>33</v>
      </c>
      <c r="E648" s="220">
        <v>30</v>
      </c>
      <c r="F648" s="226">
        <v>78</v>
      </c>
      <c r="G648" s="220" t="s">
        <v>286</v>
      </c>
      <c r="H648" s="220">
        <v>20</v>
      </c>
      <c r="I648" s="220" t="s">
        <v>286</v>
      </c>
      <c r="J648" s="220">
        <v>30</v>
      </c>
      <c r="K648" s="226" t="s">
        <v>286</v>
      </c>
      <c r="L648" s="220">
        <v>28</v>
      </c>
      <c r="M648" s="226" t="s">
        <v>286</v>
      </c>
      <c r="N648" s="226" t="s">
        <v>106</v>
      </c>
      <c r="O648" s="220">
        <v>34</v>
      </c>
      <c r="P648" s="220">
        <v>45.082431999999997</v>
      </c>
      <c r="Q648" s="226" t="s">
        <v>286</v>
      </c>
      <c r="R648" s="220">
        <v>23.47</v>
      </c>
      <c r="S648" s="220">
        <v>40</v>
      </c>
      <c r="T648" s="220" t="s">
        <v>242</v>
      </c>
      <c r="U648" s="220">
        <v>24</v>
      </c>
      <c r="V648" s="220">
        <v>17</v>
      </c>
      <c r="W648" s="220">
        <v>30</v>
      </c>
      <c r="X648" s="226" t="s">
        <v>106</v>
      </c>
      <c r="Y648" s="226" t="s">
        <v>96</v>
      </c>
      <c r="Z648" s="217"/>
      <c r="AA648" s="218"/>
      <c r="AB648" s="218"/>
      <c r="AC648" s="218"/>
      <c r="AD648" s="218"/>
      <c r="AE648" s="218"/>
      <c r="AF648" s="218"/>
      <c r="AG648" s="218"/>
      <c r="AH648" s="218"/>
      <c r="AI648" s="218"/>
      <c r="AJ648" s="218"/>
      <c r="AK648" s="218"/>
      <c r="AL648" s="218"/>
      <c r="AM648" s="218"/>
      <c r="AN648" s="218"/>
      <c r="AO648" s="218"/>
      <c r="AP648" s="218"/>
      <c r="AQ648" s="218"/>
      <c r="AR648" s="218"/>
      <c r="AS648" s="218"/>
      <c r="AT648" s="218"/>
      <c r="AU648" s="218"/>
      <c r="AV648" s="218"/>
      <c r="AW648" s="218"/>
      <c r="AX648" s="218"/>
      <c r="AY648" s="218"/>
      <c r="AZ648" s="218"/>
      <c r="BA648" s="218"/>
      <c r="BB648" s="218"/>
      <c r="BC648" s="218"/>
      <c r="BD648" s="218"/>
      <c r="BE648" s="218"/>
      <c r="BF648" s="218"/>
      <c r="BG648" s="218"/>
      <c r="BH648" s="218"/>
      <c r="BI648" s="218"/>
      <c r="BJ648" s="218"/>
      <c r="BK648" s="218"/>
      <c r="BL648" s="218"/>
      <c r="BM648" s="221"/>
    </row>
    <row r="649" spans="1:65">
      <c r="A649" s="30"/>
      <c r="B649" s="20" t="s">
        <v>237</v>
      </c>
      <c r="C649" s="12"/>
      <c r="D649" s="222">
        <v>33</v>
      </c>
      <c r="E649" s="222">
        <v>38.333333333333336</v>
      </c>
      <c r="F649" s="222">
        <v>85.6</v>
      </c>
      <c r="G649" s="222">
        <v>30</v>
      </c>
      <c r="H649" s="222">
        <v>23.333333333333332</v>
      </c>
      <c r="I649" s="222">
        <v>20</v>
      </c>
      <c r="J649" s="222">
        <v>38.333333333333336</v>
      </c>
      <c r="K649" s="222">
        <v>20</v>
      </c>
      <c r="L649" s="222">
        <v>27</v>
      </c>
      <c r="M649" s="222" t="s">
        <v>743</v>
      </c>
      <c r="N649" s="222" t="s">
        <v>743</v>
      </c>
      <c r="O649" s="222">
        <v>33.666666666666664</v>
      </c>
      <c r="P649" s="222">
        <v>47.274548000000003</v>
      </c>
      <c r="Q649" s="222" t="s">
        <v>743</v>
      </c>
      <c r="R649" s="222">
        <v>24.673333333333332</v>
      </c>
      <c r="S649" s="222">
        <v>43.333333333333336</v>
      </c>
      <c r="T649" s="222" t="s">
        <v>743</v>
      </c>
      <c r="U649" s="222">
        <v>26.666666666666668</v>
      </c>
      <c r="V649" s="222">
        <v>16.5</v>
      </c>
      <c r="W649" s="222">
        <v>35</v>
      </c>
      <c r="X649" s="222" t="s">
        <v>743</v>
      </c>
      <c r="Y649" s="222" t="s">
        <v>743</v>
      </c>
      <c r="Z649" s="217"/>
      <c r="AA649" s="218"/>
      <c r="AB649" s="218"/>
      <c r="AC649" s="218"/>
      <c r="AD649" s="218"/>
      <c r="AE649" s="218"/>
      <c r="AF649" s="218"/>
      <c r="AG649" s="218"/>
      <c r="AH649" s="218"/>
      <c r="AI649" s="218"/>
      <c r="AJ649" s="218"/>
      <c r="AK649" s="218"/>
      <c r="AL649" s="218"/>
      <c r="AM649" s="218"/>
      <c r="AN649" s="218"/>
      <c r="AO649" s="218"/>
      <c r="AP649" s="218"/>
      <c r="AQ649" s="218"/>
      <c r="AR649" s="218"/>
      <c r="AS649" s="218"/>
      <c r="AT649" s="218"/>
      <c r="AU649" s="218"/>
      <c r="AV649" s="218"/>
      <c r="AW649" s="218"/>
      <c r="AX649" s="218"/>
      <c r="AY649" s="218"/>
      <c r="AZ649" s="218"/>
      <c r="BA649" s="218"/>
      <c r="BB649" s="218"/>
      <c r="BC649" s="218"/>
      <c r="BD649" s="218"/>
      <c r="BE649" s="218"/>
      <c r="BF649" s="218"/>
      <c r="BG649" s="218"/>
      <c r="BH649" s="218"/>
      <c r="BI649" s="218"/>
      <c r="BJ649" s="218"/>
      <c r="BK649" s="218"/>
      <c r="BL649" s="218"/>
      <c r="BM649" s="221"/>
    </row>
    <row r="650" spans="1:65">
      <c r="A650" s="30"/>
      <c r="B650" s="3" t="s">
        <v>238</v>
      </c>
      <c r="C650" s="29"/>
      <c r="D650" s="220">
        <v>33</v>
      </c>
      <c r="E650" s="220">
        <v>40</v>
      </c>
      <c r="F650" s="220">
        <v>58</v>
      </c>
      <c r="G650" s="220">
        <v>30</v>
      </c>
      <c r="H650" s="220">
        <v>20</v>
      </c>
      <c r="I650" s="220">
        <v>20</v>
      </c>
      <c r="J650" s="220">
        <v>30</v>
      </c>
      <c r="K650" s="220">
        <v>20</v>
      </c>
      <c r="L650" s="220">
        <v>27</v>
      </c>
      <c r="M650" s="220" t="s">
        <v>743</v>
      </c>
      <c r="N650" s="220" t="s">
        <v>743</v>
      </c>
      <c r="O650" s="220">
        <v>33</v>
      </c>
      <c r="P650" s="220">
        <v>47.157002499999997</v>
      </c>
      <c r="Q650" s="220" t="s">
        <v>743</v>
      </c>
      <c r="R650" s="220">
        <v>24.380000000000003</v>
      </c>
      <c r="S650" s="220">
        <v>40</v>
      </c>
      <c r="T650" s="220" t="s">
        <v>743</v>
      </c>
      <c r="U650" s="220">
        <v>26.5</v>
      </c>
      <c r="V650" s="220">
        <v>16.5</v>
      </c>
      <c r="W650" s="220">
        <v>35</v>
      </c>
      <c r="X650" s="220" t="s">
        <v>743</v>
      </c>
      <c r="Y650" s="220" t="s">
        <v>743</v>
      </c>
      <c r="Z650" s="217"/>
      <c r="AA650" s="218"/>
      <c r="AB650" s="218"/>
      <c r="AC650" s="218"/>
      <c r="AD650" s="218"/>
      <c r="AE650" s="218"/>
      <c r="AF650" s="218"/>
      <c r="AG650" s="218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18"/>
      <c r="AT650" s="218"/>
      <c r="AU650" s="218"/>
      <c r="AV650" s="218"/>
      <c r="AW650" s="218"/>
      <c r="AX650" s="218"/>
      <c r="AY650" s="218"/>
      <c r="AZ650" s="218"/>
      <c r="BA650" s="218"/>
      <c r="BB650" s="218"/>
      <c r="BC650" s="218"/>
      <c r="BD650" s="218"/>
      <c r="BE650" s="218"/>
      <c r="BF650" s="218"/>
      <c r="BG650" s="218"/>
      <c r="BH650" s="218"/>
      <c r="BI650" s="218"/>
      <c r="BJ650" s="218"/>
      <c r="BK650" s="218"/>
      <c r="BL650" s="218"/>
      <c r="BM650" s="221"/>
    </row>
    <row r="651" spans="1:65">
      <c r="A651" s="30"/>
      <c r="B651" s="3" t="s">
        <v>239</v>
      </c>
      <c r="C651" s="29"/>
      <c r="D651" s="220">
        <v>0.63245553203367588</v>
      </c>
      <c r="E651" s="220">
        <v>7.5277265270908176</v>
      </c>
      <c r="F651" s="220">
        <v>51.848818694354065</v>
      </c>
      <c r="G651" s="220">
        <v>10</v>
      </c>
      <c r="H651" s="220">
        <v>5.7735026918962609</v>
      </c>
      <c r="I651" s="220" t="s">
        <v>743</v>
      </c>
      <c r="J651" s="220">
        <v>13.291601358251262</v>
      </c>
      <c r="K651" s="220" t="s">
        <v>743</v>
      </c>
      <c r="L651" s="220">
        <v>0.89442719099991586</v>
      </c>
      <c r="M651" s="220" t="s">
        <v>743</v>
      </c>
      <c r="N651" s="220" t="s">
        <v>743</v>
      </c>
      <c r="O651" s="220">
        <v>2.3380903889000244</v>
      </c>
      <c r="P651" s="220">
        <v>2.2257533672528038</v>
      </c>
      <c r="Q651" s="220" t="s">
        <v>743</v>
      </c>
      <c r="R651" s="220">
        <v>1.2875351127898098</v>
      </c>
      <c r="S651" s="220">
        <v>8.1649658092772679</v>
      </c>
      <c r="T651" s="220" t="s">
        <v>743</v>
      </c>
      <c r="U651" s="220">
        <v>2.1602468994692869</v>
      </c>
      <c r="V651" s="220">
        <v>0.54772255750516607</v>
      </c>
      <c r="W651" s="220">
        <v>5.4772255750516612</v>
      </c>
      <c r="X651" s="220" t="s">
        <v>743</v>
      </c>
      <c r="Y651" s="220" t="s">
        <v>743</v>
      </c>
      <c r="Z651" s="217"/>
      <c r="AA651" s="218"/>
      <c r="AB651" s="218"/>
      <c r="AC651" s="218"/>
      <c r="AD651" s="218"/>
      <c r="AE651" s="218"/>
      <c r="AF651" s="218"/>
      <c r="AG651" s="218"/>
      <c r="AH651" s="218"/>
      <c r="AI651" s="218"/>
      <c r="AJ651" s="218"/>
      <c r="AK651" s="218"/>
      <c r="AL651" s="218"/>
      <c r="AM651" s="218"/>
      <c r="AN651" s="218"/>
      <c r="AO651" s="218"/>
      <c r="AP651" s="218"/>
      <c r="AQ651" s="218"/>
      <c r="AR651" s="218"/>
      <c r="AS651" s="218"/>
      <c r="AT651" s="218"/>
      <c r="AU651" s="218"/>
      <c r="AV651" s="218"/>
      <c r="AW651" s="218"/>
      <c r="AX651" s="218"/>
      <c r="AY651" s="218"/>
      <c r="AZ651" s="218"/>
      <c r="BA651" s="218"/>
      <c r="BB651" s="218"/>
      <c r="BC651" s="218"/>
      <c r="BD651" s="218"/>
      <c r="BE651" s="218"/>
      <c r="BF651" s="218"/>
      <c r="BG651" s="218"/>
      <c r="BH651" s="218"/>
      <c r="BI651" s="218"/>
      <c r="BJ651" s="218"/>
      <c r="BK651" s="218"/>
      <c r="BL651" s="218"/>
      <c r="BM651" s="221"/>
    </row>
    <row r="652" spans="1:65">
      <c r="A652" s="30"/>
      <c r="B652" s="3" t="s">
        <v>87</v>
      </c>
      <c r="C652" s="29"/>
      <c r="D652" s="13">
        <v>1.9165319152535634E-2</v>
      </c>
      <c r="E652" s="13">
        <v>0.19637547461976046</v>
      </c>
      <c r="F652" s="13">
        <v>0.60571049876581862</v>
      </c>
      <c r="G652" s="13">
        <v>0.33333333333333331</v>
      </c>
      <c r="H652" s="13">
        <v>0.24743582965269692</v>
      </c>
      <c r="I652" s="13" t="s">
        <v>743</v>
      </c>
      <c r="J652" s="13">
        <v>0.34673742673698943</v>
      </c>
      <c r="K652" s="13" t="s">
        <v>743</v>
      </c>
      <c r="L652" s="13">
        <v>3.3126932999996882E-2</v>
      </c>
      <c r="M652" s="13" t="s">
        <v>743</v>
      </c>
      <c r="N652" s="13" t="s">
        <v>743</v>
      </c>
      <c r="O652" s="13">
        <v>6.9448229373268056E-2</v>
      </c>
      <c r="P652" s="13">
        <v>4.7081430947849646E-2</v>
      </c>
      <c r="Q652" s="13" t="s">
        <v>743</v>
      </c>
      <c r="R652" s="13">
        <v>5.2183265852059305E-2</v>
      </c>
      <c r="S652" s="13">
        <v>0.18842228790639848</v>
      </c>
      <c r="T652" s="13" t="s">
        <v>743</v>
      </c>
      <c r="U652" s="13">
        <v>8.100925873009826E-2</v>
      </c>
      <c r="V652" s="13">
        <v>3.3195306515464609E-2</v>
      </c>
      <c r="W652" s="13">
        <v>0.15649215928719032</v>
      </c>
      <c r="X652" s="13" t="s">
        <v>743</v>
      </c>
      <c r="Y652" s="13" t="s">
        <v>743</v>
      </c>
      <c r="Z652" s="158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3" t="s">
        <v>240</v>
      </c>
      <c r="C653" s="29"/>
      <c r="D653" s="13">
        <v>0.14552958767775759</v>
      </c>
      <c r="E653" s="13">
        <v>0.33066568265598106</v>
      </c>
      <c r="F653" s="13">
        <v>1.9714343244004859</v>
      </c>
      <c r="G653" s="13">
        <v>4.1390534252506717E-2</v>
      </c>
      <c r="H653" s="13">
        <v>-0.19002958447027252</v>
      </c>
      <c r="I653" s="13">
        <v>-0.30573964383166208</v>
      </c>
      <c r="J653" s="13">
        <v>0.33066568265598106</v>
      </c>
      <c r="K653" s="13">
        <v>-0.30573964383166208</v>
      </c>
      <c r="L653" s="13">
        <v>-6.2748519172743822E-2</v>
      </c>
      <c r="M653" s="13" t="s">
        <v>743</v>
      </c>
      <c r="N653" s="13" t="s">
        <v>743</v>
      </c>
      <c r="O653" s="13">
        <v>0.16867159955003541</v>
      </c>
      <c r="P653" s="13">
        <v>0.64104222660885934</v>
      </c>
      <c r="Q653" s="13" t="s">
        <v>743</v>
      </c>
      <c r="R653" s="13">
        <v>-0.14351414060699386</v>
      </c>
      <c r="S653" s="13">
        <v>0.50423077169806541</v>
      </c>
      <c r="T653" s="13" t="s">
        <v>743</v>
      </c>
      <c r="U653" s="13">
        <v>-7.4319525108882845E-2</v>
      </c>
      <c r="V653" s="13">
        <v>-0.42723520616112121</v>
      </c>
      <c r="W653" s="13">
        <v>0.21495562329459128</v>
      </c>
      <c r="X653" s="13" t="s">
        <v>743</v>
      </c>
      <c r="Y653" s="13" t="s">
        <v>743</v>
      </c>
      <c r="Z653" s="158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46" t="s">
        <v>241</v>
      </c>
      <c r="C654" s="47"/>
      <c r="D654" s="45">
        <v>0.42</v>
      </c>
      <c r="E654" s="45">
        <v>0.77</v>
      </c>
      <c r="F654" s="45">
        <v>3.24</v>
      </c>
      <c r="G654" s="45">
        <v>0.44</v>
      </c>
      <c r="H654" s="45">
        <v>0.66</v>
      </c>
      <c r="I654" s="45">
        <v>0.99</v>
      </c>
      <c r="J654" s="45">
        <v>0.77</v>
      </c>
      <c r="K654" s="45">
        <v>0.99</v>
      </c>
      <c r="L654" s="45">
        <v>0.02</v>
      </c>
      <c r="M654" s="45">
        <v>1.1100000000000001</v>
      </c>
      <c r="N654" s="45">
        <v>0.11</v>
      </c>
      <c r="O654" s="45">
        <v>0.46</v>
      </c>
      <c r="P654" s="45">
        <v>1.37</v>
      </c>
      <c r="Q654" s="45">
        <v>1.1100000000000001</v>
      </c>
      <c r="R654" s="45">
        <v>0.13</v>
      </c>
      <c r="S654" s="45">
        <v>1.1100000000000001</v>
      </c>
      <c r="T654" s="45" t="s">
        <v>242</v>
      </c>
      <c r="U654" s="45">
        <v>0</v>
      </c>
      <c r="V654" s="45">
        <v>0.67</v>
      </c>
      <c r="W654" s="45">
        <v>0.55000000000000004</v>
      </c>
      <c r="X654" s="45">
        <v>0.11</v>
      </c>
      <c r="Y654" s="45">
        <v>1.55</v>
      </c>
      <c r="Z654" s="158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BM655" s="55"/>
    </row>
    <row r="656" spans="1:65" ht="15">
      <c r="B656" s="8" t="s">
        <v>644</v>
      </c>
      <c r="BM656" s="28" t="s">
        <v>67</v>
      </c>
    </row>
    <row r="657" spans="1:65" ht="15">
      <c r="A657" s="25" t="s">
        <v>58</v>
      </c>
      <c r="B657" s="18" t="s">
        <v>114</v>
      </c>
      <c r="C657" s="15" t="s">
        <v>115</v>
      </c>
      <c r="D657" s="16" t="s">
        <v>233</v>
      </c>
      <c r="E657" s="17" t="s">
        <v>233</v>
      </c>
      <c r="F657" s="17" t="s">
        <v>233</v>
      </c>
      <c r="G657" s="17" t="s">
        <v>233</v>
      </c>
      <c r="H657" s="17" t="s">
        <v>233</v>
      </c>
      <c r="I657" s="17" t="s">
        <v>233</v>
      </c>
      <c r="J657" s="17" t="s">
        <v>233</v>
      </c>
      <c r="K657" s="17" t="s">
        <v>233</v>
      </c>
      <c r="L657" s="17" t="s">
        <v>233</v>
      </c>
      <c r="M657" s="17" t="s">
        <v>233</v>
      </c>
      <c r="N657" s="17" t="s">
        <v>233</v>
      </c>
      <c r="O657" s="158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1</v>
      </c>
    </row>
    <row r="658" spans="1:65">
      <c r="A658" s="30"/>
      <c r="B658" s="19" t="s">
        <v>234</v>
      </c>
      <c r="C658" s="9" t="s">
        <v>234</v>
      </c>
      <c r="D658" s="155" t="s">
        <v>244</v>
      </c>
      <c r="E658" s="157" t="s">
        <v>252</v>
      </c>
      <c r="F658" s="157" t="s">
        <v>253</v>
      </c>
      <c r="G658" s="157" t="s">
        <v>255</v>
      </c>
      <c r="H658" s="157" t="s">
        <v>256</v>
      </c>
      <c r="I658" s="157" t="s">
        <v>259</v>
      </c>
      <c r="J658" s="157" t="s">
        <v>260</v>
      </c>
      <c r="K658" s="157" t="s">
        <v>263</v>
      </c>
      <c r="L658" s="157" t="s">
        <v>266</v>
      </c>
      <c r="M658" s="157" t="s">
        <v>268</v>
      </c>
      <c r="N658" s="157" t="s">
        <v>269</v>
      </c>
      <c r="O658" s="158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 t="s">
        <v>1</v>
      </c>
    </row>
    <row r="659" spans="1:65">
      <c r="A659" s="30"/>
      <c r="B659" s="19"/>
      <c r="C659" s="9"/>
      <c r="D659" s="10" t="s">
        <v>334</v>
      </c>
      <c r="E659" s="11" t="s">
        <v>334</v>
      </c>
      <c r="F659" s="11" t="s">
        <v>104</v>
      </c>
      <c r="G659" s="11" t="s">
        <v>104</v>
      </c>
      <c r="H659" s="11" t="s">
        <v>334</v>
      </c>
      <c r="I659" s="11" t="s">
        <v>104</v>
      </c>
      <c r="J659" s="11" t="s">
        <v>334</v>
      </c>
      <c r="K659" s="11" t="s">
        <v>103</v>
      </c>
      <c r="L659" s="11" t="s">
        <v>104</v>
      </c>
      <c r="M659" s="11" t="s">
        <v>104</v>
      </c>
      <c r="N659" s="11" t="s">
        <v>104</v>
      </c>
      <c r="O659" s="158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3</v>
      </c>
    </row>
    <row r="660" spans="1:65">
      <c r="A660" s="30"/>
      <c r="B660" s="19"/>
      <c r="C660" s="9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158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8">
        <v>1</v>
      </c>
      <c r="C661" s="14">
        <v>1</v>
      </c>
      <c r="D661" s="239">
        <v>2.5700000000000001E-2</v>
      </c>
      <c r="E661" s="240">
        <v>0.06</v>
      </c>
      <c r="F661" s="239">
        <v>0.03</v>
      </c>
      <c r="G661" s="239">
        <v>0.03</v>
      </c>
      <c r="H661" s="240" t="s">
        <v>213</v>
      </c>
      <c r="I661" s="239">
        <v>0.03</v>
      </c>
      <c r="J661" s="239">
        <v>0.04</v>
      </c>
      <c r="K661" s="239">
        <v>3.9699999999999999E-2</v>
      </c>
      <c r="L661" s="239">
        <v>0.03</v>
      </c>
      <c r="M661" s="239">
        <v>0.04</v>
      </c>
      <c r="N661" s="239">
        <v>0.03</v>
      </c>
      <c r="O661" s="223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  <c r="AA661" s="224"/>
      <c r="AB661" s="224"/>
      <c r="AC661" s="224"/>
      <c r="AD661" s="224"/>
      <c r="AE661" s="224"/>
      <c r="AF661" s="224"/>
      <c r="AG661" s="224"/>
      <c r="AH661" s="224"/>
      <c r="AI661" s="224"/>
      <c r="AJ661" s="224"/>
      <c r="AK661" s="224"/>
      <c r="AL661" s="224"/>
      <c r="AM661" s="224"/>
      <c r="AN661" s="224"/>
      <c r="AO661" s="224"/>
      <c r="AP661" s="224"/>
      <c r="AQ661" s="224"/>
      <c r="AR661" s="224"/>
      <c r="AS661" s="224"/>
      <c r="AT661" s="224"/>
      <c r="AU661" s="224"/>
      <c r="AV661" s="224"/>
      <c r="AW661" s="224"/>
      <c r="AX661" s="224"/>
      <c r="AY661" s="224"/>
      <c r="AZ661" s="224"/>
      <c r="BA661" s="224"/>
      <c r="BB661" s="224"/>
      <c r="BC661" s="224"/>
      <c r="BD661" s="224"/>
      <c r="BE661" s="224"/>
      <c r="BF661" s="224"/>
      <c r="BG661" s="224"/>
      <c r="BH661" s="224"/>
      <c r="BI661" s="224"/>
      <c r="BJ661" s="224"/>
      <c r="BK661" s="224"/>
      <c r="BL661" s="224"/>
      <c r="BM661" s="241">
        <v>1</v>
      </c>
    </row>
    <row r="662" spans="1:65">
      <c r="A662" s="30"/>
      <c r="B662" s="19">
        <v>1</v>
      </c>
      <c r="C662" s="9">
        <v>2</v>
      </c>
      <c r="D662" s="24">
        <v>2.6899999999999997E-2</v>
      </c>
      <c r="E662" s="243">
        <v>0.05</v>
      </c>
      <c r="F662" s="24">
        <v>0.03</v>
      </c>
      <c r="G662" s="24">
        <v>0.03</v>
      </c>
      <c r="H662" s="243" t="s">
        <v>213</v>
      </c>
      <c r="I662" s="24">
        <v>0.03</v>
      </c>
      <c r="J662" s="24">
        <v>0.04</v>
      </c>
      <c r="K662" s="24">
        <v>3.61E-2</v>
      </c>
      <c r="L662" s="24">
        <v>0.03</v>
      </c>
      <c r="M662" s="24">
        <v>0.03</v>
      </c>
      <c r="N662" s="24">
        <v>0.03</v>
      </c>
      <c r="O662" s="223"/>
      <c r="P662" s="224"/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  <c r="AA662" s="224"/>
      <c r="AB662" s="224"/>
      <c r="AC662" s="224"/>
      <c r="AD662" s="224"/>
      <c r="AE662" s="224"/>
      <c r="AF662" s="224"/>
      <c r="AG662" s="224"/>
      <c r="AH662" s="224"/>
      <c r="AI662" s="224"/>
      <c r="AJ662" s="224"/>
      <c r="AK662" s="224"/>
      <c r="AL662" s="224"/>
      <c r="AM662" s="224"/>
      <c r="AN662" s="224"/>
      <c r="AO662" s="224"/>
      <c r="AP662" s="224"/>
      <c r="AQ662" s="224"/>
      <c r="AR662" s="224"/>
      <c r="AS662" s="224"/>
      <c r="AT662" s="224"/>
      <c r="AU662" s="224"/>
      <c r="AV662" s="224"/>
      <c r="AW662" s="224"/>
      <c r="AX662" s="224"/>
      <c r="AY662" s="224"/>
      <c r="AZ662" s="224"/>
      <c r="BA662" s="224"/>
      <c r="BB662" s="224"/>
      <c r="BC662" s="224"/>
      <c r="BD662" s="224"/>
      <c r="BE662" s="224"/>
      <c r="BF662" s="224"/>
      <c r="BG662" s="224"/>
      <c r="BH662" s="224"/>
      <c r="BI662" s="224"/>
      <c r="BJ662" s="224"/>
      <c r="BK662" s="224"/>
      <c r="BL662" s="224"/>
      <c r="BM662" s="241">
        <v>24</v>
      </c>
    </row>
    <row r="663" spans="1:65">
      <c r="A663" s="30"/>
      <c r="B663" s="19">
        <v>1</v>
      </c>
      <c r="C663" s="9">
        <v>3</v>
      </c>
      <c r="D663" s="24">
        <v>2.6100000000000002E-2</v>
      </c>
      <c r="E663" s="243">
        <v>0.05</v>
      </c>
      <c r="F663" s="24">
        <v>0.03</v>
      </c>
      <c r="G663" s="24">
        <v>0.03</v>
      </c>
      <c r="H663" s="243" t="s">
        <v>213</v>
      </c>
      <c r="I663" s="24">
        <v>0.03</v>
      </c>
      <c r="J663" s="24">
        <v>0.03</v>
      </c>
      <c r="K663" s="24">
        <v>4.07E-2</v>
      </c>
      <c r="L663" s="24">
        <v>0.03</v>
      </c>
      <c r="M663" s="24">
        <v>0.04</v>
      </c>
      <c r="N663" s="24">
        <v>0.03</v>
      </c>
      <c r="O663" s="223"/>
      <c r="P663" s="224"/>
      <c r="Q663" s="224"/>
      <c r="R663" s="224"/>
      <c r="S663" s="224"/>
      <c r="T663" s="224"/>
      <c r="U663" s="224"/>
      <c r="V663" s="224"/>
      <c r="W663" s="224"/>
      <c r="X663" s="224"/>
      <c r="Y663" s="224"/>
      <c r="Z663" s="224"/>
      <c r="AA663" s="224"/>
      <c r="AB663" s="224"/>
      <c r="AC663" s="224"/>
      <c r="AD663" s="224"/>
      <c r="AE663" s="224"/>
      <c r="AF663" s="224"/>
      <c r="AG663" s="224"/>
      <c r="AH663" s="224"/>
      <c r="AI663" s="224"/>
      <c r="AJ663" s="224"/>
      <c r="AK663" s="224"/>
      <c r="AL663" s="224"/>
      <c r="AM663" s="224"/>
      <c r="AN663" s="224"/>
      <c r="AO663" s="224"/>
      <c r="AP663" s="224"/>
      <c r="AQ663" s="224"/>
      <c r="AR663" s="224"/>
      <c r="AS663" s="224"/>
      <c r="AT663" s="224"/>
      <c r="AU663" s="224"/>
      <c r="AV663" s="224"/>
      <c r="AW663" s="224"/>
      <c r="AX663" s="224"/>
      <c r="AY663" s="224"/>
      <c r="AZ663" s="224"/>
      <c r="BA663" s="224"/>
      <c r="BB663" s="224"/>
      <c r="BC663" s="224"/>
      <c r="BD663" s="224"/>
      <c r="BE663" s="224"/>
      <c r="BF663" s="224"/>
      <c r="BG663" s="224"/>
      <c r="BH663" s="224"/>
      <c r="BI663" s="224"/>
      <c r="BJ663" s="224"/>
      <c r="BK663" s="224"/>
      <c r="BL663" s="224"/>
      <c r="BM663" s="241">
        <v>16</v>
      </c>
    </row>
    <row r="664" spans="1:65">
      <c r="A664" s="30"/>
      <c r="B664" s="19">
        <v>1</v>
      </c>
      <c r="C664" s="9">
        <v>4</v>
      </c>
      <c r="D664" s="24">
        <v>2.6200000000000001E-2</v>
      </c>
      <c r="E664" s="243">
        <v>0.05</v>
      </c>
      <c r="F664" s="24">
        <v>0.03</v>
      </c>
      <c r="G664" s="24">
        <v>0.03</v>
      </c>
      <c r="H664" s="243" t="s">
        <v>213</v>
      </c>
      <c r="I664" s="24">
        <v>0.03</v>
      </c>
      <c r="J664" s="24">
        <v>0.04</v>
      </c>
      <c r="K664" s="24">
        <v>4.1500000000000002E-2</v>
      </c>
      <c r="L664" s="24">
        <v>0.03</v>
      </c>
      <c r="M664" s="24">
        <v>0.03</v>
      </c>
      <c r="N664" s="24">
        <v>0.04</v>
      </c>
      <c r="O664" s="223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  <c r="AA664" s="224"/>
      <c r="AB664" s="224"/>
      <c r="AC664" s="224"/>
      <c r="AD664" s="224"/>
      <c r="AE664" s="224"/>
      <c r="AF664" s="224"/>
      <c r="AG664" s="224"/>
      <c r="AH664" s="224"/>
      <c r="AI664" s="224"/>
      <c r="AJ664" s="224"/>
      <c r="AK664" s="224"/>
      <c r="AL664" s="224"/>
      <c r="AM664" s="224"/>
      <c r="AN664" s="224"/>
      <c r="AO664" s="224"/>
      <c r="AP664" s="224"/>
      <c r="AQ664" s="224"/>
      <c r="AR664" s="224"/>
      <c r="AS664" s="224"/>
      <c r="AT664" s="224"/>
      <c r="AU664" s="224"/>
      <c r="AV664" s="224"/>
      <c r="AW664" s="224"/>
      <c r="AX664" s="224"/>
      <c r="AY664" s="224"/>
      <c r="AZ664" s="224"/>
      <c r="BA664" s="224"/>
      <c r="BB664" s="224"/>
      <c r="BC664" s="224"/>
      <c r="BD664" s="224"/>
      <c r="BE664" s="224"/>
      <c r="BF664" s="224"/>
      <c r="BG664" s="224"/>
      <c r="BH664" s="224"/>
      <c r="BI664" s="224"/>
      <c r="BJ664" s="224"/>
      <c r="BK664" s="224"/>
      <c r="BL664" s="224"/>
      <c r="BM664" s="241">
        <v>3.2725925925925922E-2</v>
      </c>
    </row>
    <row r="665" spans="1:65">
      <c r="A665" s="30"/>
      <c r="B665" s="19">
        <v>1</v>
      </c>
      <c r="C665" s="9">
        <v>5</v>
      </c>
      <c r="D665" s="24">
        <v>2.5799999999999997E-2</v>
      </c>
      <c r="E665" s="243">
        <v>0.05</v>
      </c>
      <c r="F665" s="24">
        <v>0.03</v>
      </c>
      <c r="G665" s="24">
        <v>0.04</v>
      </c>
      <c r="H665" s="243" t="s">
        <v>213</v>
      </c>
      <c r="I665" s="24">
        <v>0.03</v>
      </c>
      <c r="J665" s="24">
        <v>0.04</v>
      </c>
      <c r="K665" s="24">
        <v>4.2799999999999998E-2</v>
      </c>
      <c r="L665" s="24">
        <v>0.03</v>
      </c>
      <c r="M665" s="24">
        <v>0.03</v>
      </c>
      <c r="N665" s="24">
        <v>0.04</v>
      </c>
      <c r="O665" s="223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  <c r="AA665" s="224"/>
      <c r="AB665" s="224"/>
      <c r="AC665" s="224"/>
      <c r="AD665" s="224"/>
      <c r="AE665" s="224"/>
      <c r="AF665" s="224"/>
      <c r="AG665" s="224"/>
      <c r="AH665" s="224"/>
      <c r="AI665" s="224"/>
      <c r="AJ665" s="224"/>
      <c r="AK665" s="224"/>
      <c r="AL665" s="224"/>
      <c r="AM665" s="224"/>
      <c r="AN665" s="224"/>
      <c r="AO665" s="224"/>
      <c r="AP665" s="224"/>
      <c r="AQ665" s="224"/>
      <c r="AR665" s="224"/>
      <c r="AS665" s="224"/>
      <c r="AT665" s="224"/>
      <c r="AU665" s="224"/>
      <c r="AV665" s="224"/>
      <c r="AW665" s="224"/>
      <c r="AX665" s="224"/>
      <c r="AY665" s="224"/>
      <c r="AZ665" s="224"/>
      <c r="BA665" s="224"/>
      <c r="BB665" s="224"/>
      <c r="BC665" s="224"/>
      <c r="BD665" s="224"/>
      <c r="BE665" s="224"/>
      <c r="BF665" s="224"/>
      <c r="BG665" s="224"/>
      <c r="BH665" s="224"/>
      <c r="BI665" s="224"/>
      <c r="BJ665" s="224"/>
      <c r="BK665" s="224"/>
      <c r="BL665" s="224"/>
      <c r="BM665" s="241">
        <v>148</v>
      </c>
    </row>
    <row r="666" spans="1:65">
      <c r="A666" s="30"/>
      <c r="B666" s="19">
        <v>1</v>
      </c>
      <c r="C666" s="9">
        <v>6</v>
      </c>
      <c r="D666" s="24">
        <v>2.63E-2</v>
      </c>
      <c r="E666" s="243">
        <v>0.05</v>
      </c>
      <c r="F666" s="24">
        <v>0.03</v>
      </c>
      <c r="G666" s="24">
        <v>0.03</v>
      </c>
      <c r="H666" s="243" t="s">
        <v>213</v>
      </c>
      <c r="I666" s="24">
        <v>0.03</v>
      </c>
      <c r="J666" s="24">
        <v>0.04</v>
      </c>
      <c r="K666" s="24">
        <v>3.9399999999999998E-2</v>
      </c>
      <c r="L666" s="24">
        <v>0.03</v>
      </c>
      <c r="M666" s="24">
        <v>0.04</v>
      </c>
      <c r="N666" s="24">
        <v>0.03</v>
      </c>
      <c r="O666" s="223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  <c r="AA666" s="224"/>
      <c r="AB666" s="224"/>
      <c r="AC666" s="224"/>
      <c r="AD666" s="224"/>
      <c r="AE666" s="224"/>
      <c r="AF666" s="224"/>
      <c r="AG666" s="224"/>
      <c r="AH666" s="224"/>
      <c r="AI666" s="224"/>
      <c r="AJ666" s="224"/>
      <c r="AK666" s="224"/>
      <c r="AL666" s="224"/>
      <c r="AM666" s="224"/>
      <c r="AN666" s="224"/>
      <c r="AO666" s="224"/>
      <c r="AP666" s="224"/>
      <c r="AQ666" s="224"/>
      <c r="AR666" s="224"/>
      <c r="AS666" s="224"/>
      <c r="AT666" s="224"/>
      <c r="AU666" s="224"/>
      <c r="AV666" s="224"/>
      <c r="AW666" s="224"/>
      <c r="AX666" s="224"/>
      <c r="AY666" s="224"/>
      <c r="AZ666" s="224"/>
      <c r="BA666" s="224"/>
      <c r="BB666" s="224"/>
      <c r="BC666" s="224"/>
      <c r="BD666" s="224"/>
      <c r="BE666" s="224"/>
      <c r="BF666" s="224"/>
      <c r="BG666" s="224"/>
      <c r="BH666" s="224"/>
      <c r="BI666" s="224"/>
      <c r="BJ666" s="224"/>
      <c r="BK666" s="224"/>
      <c r="BL666" s="224"/>
      <c r="BM666" s="56"/>
    </row>
    <row r="667" spans="1:65">
      <c r="A667" s="30"/>
      <c r="B667" s="20" t="s">
        <v>237</v>
      </c>
      <c r="C667" s="12"/>
      <c r="D667" s="244">
        <v>2.6166666666666661E-2</v>
      </c>
      <c r="E667" s="244">
        <v>5.1666666666666666E-2</v>
      </c>
      <c r="F667" s="244">
        <v>0.03</v>
      </c>
      <c r="G667" s="244">
        <v>3.1666666666666669E-2</v>
      </c>
      <c r="H667" s="244" t="s">
        <v>743</v>
      </c>
      <c r="I667" s="244">
        <v>0.03</v>
      </c>
      <c r="J667" s="244">
        <v>3.8333333333333337E-2</v>
      </c>
      <c r="K667" s="244">
        <v>4.003333333333333E-2</v>
      </c>
      <c r="L667" s="244">
        <v>0.03</v>
      </c>
      <c r="M667" s="244">
        <v>3.5000000000000003E-2</v>
      </c>
      <c r="N667" s="244">
        <v>3.3333333333333333E-2</v>
      </c>
      <c r="O667" s="223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  <c r="AA667" s="224"/>
      <c r="AB667" s="224"/>
      <c r="AC667" s="224"/>
      <c r="AD667" s="224"/>
      <c r="AE667" s="224"/>
      <c r="AF667" s="224"/>
      <c r="AG667" s="224"/>
      <c r="AH667" s="224"/>
      <c r="AI667" s="224"/>
      <c r="AJ667" s="224"/>
      <c r="AK667" s="224"/>
      <c r="AL667" s="224"/>
      <c r="AM667" s="224"/>
      <c r="AN667" s="224"/>
      <c r="AO667" s="224"/>
      <c r="AP667" s="224"/>
      <c r="AQ667" s="224"/>
      <c r="AR667" s="224"/>
      <c r="AS667" s="224"/>
      <c r="AT667" s="224"/>
      <c r="AU667" s="224"/>
      <c r="AV667" s="224"/>
      <c r="AW667" s="224"/>
      <c r="AX667" s="224"/>
      <c r="AY667" s="224"/>
      <c r="AZ667" s="224"/>
      <c r="BA667" s="224"/>
      <c r="BB667" s="224"/>
      <c r="BC667" s="224"/>
      <c r="BD667" s="224"/>
      <c r="BE667" s="224"/>
      <c r="BF667" s="224"/>
      <c r="BG667" s="224"/>
      <c r="BH667" s="224"/>
      <c r="BI667" s="224"/>
      <c r="BJ667" s="224"/>
      <c r="BK667" s="224"/>
      <c r="BL667" s="224"/>
      <c r="BM667" s="56"/>
    </row>
    <row r="668" spans="1:65">
      <c r="A668" s="30"/>
      <c r="B668" s="3" t="s">
        <v>238</v>
      </c>
      <c r="C668" s="29"/>
      <c r="D668" s="24">
        <v>2.615E-2</v>
      </c>
      <c r="E668" s="24">
        <v>0.05</v>
      </c>
      <c r="F668" s="24">
        <v>0.03</v>
      </c>
      <c r="G668" s="24">
        <v>0.03</v>
      </c>
      <c r="H668" s="24" t="s">
        <v>743</v>
      </c>
      <c r="I668" s="24">
        <v>0.03</v>
      </c>
      <c r="J668" s="24">
        <v>0.04</v>
      </c>
      <c r="K668" s="24">
        <v>4.02E-2</v>
      </c>
      <c r="L668" s="24">
        <v>0.03</v>
      </c>
      <c r="M668" s="24">
        <v>3.5000000000000003E-2</v>
      </c>
      <c r="N668" s="24">
        <v>0.03</v>
      </c>
      <c r="O668" s="223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  <c r="AA668" s="224"/>
      <c r="AB668" s="224"/>
      <c r="AC668" s="224"/>
      <c r="AD668" s="224"/>
      <c r="AE668" s="224"/>
      <c r="AF668" s="224"/>
      <c r="AG668" s="224"/>
      <c r="AH668" s="224"/>
      <c r="AI668" s="224"/>
      <c r="AJ668" s="224"/>
      <c r="AK668" s="224"/>
      <c r="AL668" s="224"/>
      <c r="AM668" s="224"/>
      <c r="AN668" s="224"/>
      <c r="AO668" s="224"/>
      <c r="AP668" s="224"/>
      <c r="AQ668" s="224"/>
      <c r="AR668" s="224"/>
      <c r="AS668" s="224"/>
      <c r="AT668" s="224"/>
      <c r="AU668" s="224"/>
      <c r="AV668" s="224"/>
      <c r="AW668" s="224"/>
      <c r="AX668" s="224"/>
      <c r="AY668" s="224"/>
      <c r="AZ668" s="224"/>
      <c r="BA668" s="224"/>
      <c r="BB668" s="224"/>
      <c r="BC668" s="224"/>
      <c r="BD668" s="224"/>
      <c r="BE668" s="224"/>
      <c r="BF668" s="224"/>
      <c r="BG668" s="224"/>
      <c r="BH668" s="224"/>
      <c r="BI668" s="224"/>
      <c r="BJ668" s="224"/>
      <c r="BK668" s="224"/>
      <c r="BL668" s="224"/>
      <c r="BM668" s="56"/>
    </row>
    <row r="669" spans="1:65">
      <c r="A669" s="30"/>
      <c r="B669" s="3" t="s">
        <v>239</v>
      </c>
      <c r="C669" s="29"/>
      <c r="D669" s="24">
        <v>4.2739521132865559E-4</v>
      </c>
      <c r="E669" s="24">
        <v>4.0824829046386272E-3</v>
      </c>
      <c r="F669" s="24">
        <v>0</v>
      </c>
      <c r="G669" s="24">
        <v>4.0824829046386315E-3</v>
      </c>
      <c r="H669" s="24" t="s">
        <v>743</v>
      </c>
      <c r="I669" s="24">
        <v>0</v>
      </c>
      <c r="J669" s="24">
        <v>4.0824829046386306E-3</v>
      </c>
      <c r="K669" s="24">
        <v>2.2905603390145969E-3</v>
      </c>
      <c r="L669" s="24">
        <v>0</v>
      </c>
      <c r="M669" s="24">
        <v>5.4772255750516622E-3</v>
      </c>
      <c r="N669" s="24">
        <v>5.1639777949432242E-3</v>
      </c>
      <c r="O669" s="223"/>
      <c r="P669" s="224"/>
      <c r="Q669" s="224"/>
      <c r="R669" s="224"/>
      <c r="S669" s="224"/>
      <c r="T669" s="224"/>
      <c r="U669" s="224"/>
      <c r="V669" s="224"/>
      <c r="W669" s="224"/>
      <c r="X669" s="224"/>
      <c r="Y669" s="224"/>
      <c r="Z669" s="224"/>
      <c r="AA669" s="224"/>
      <c r="AB669" s="224"/>
      <c r="AC669" s="224"/>
      <c r="AD669" s="224"/>
      <c r="AE669" s="224"/>
      <c r="AF669" s="224"/>
      <c r="AG669" s="224"/>
      <c r="AH669" s="224"/>
      <c r="AI669" s="224"/>
      <c r="AJ669" s="224"/>
      <c r="AK669" s="224"/>
      <c r="AL669" s="224"/>
      <c r="AM669" s="224"/>
      <c r="AN669" s="224"/>
      <c r="AO669" s="224"/>
      <c r="AP669" s="224"/>
      <c r="AQ669" s="224"/>
      <c r="AR669" s="224"/>
      <c r="AS669" s="224"/>
      <c r="AT669" s="224"/>
      <c r="AU669" s="224"/>
      <c r="AV669" s="224"/>
      <c r="AW669" s="224"/>
      <c r="AX669" s="224"/>
      <c r="AY669" s="224"/>
      <c r="AZ669" s="224"/>
      <c r="BA669" s="224"/>
      <c r="BB669" s="224"/>
      <c r="BC669" s="224"/>
      <c r="BD669" s="224"/>
      <c r="BE669" s="224"/>
      <c r="BF669" s="224"/>
      <c r="BG669" s="224"/>
      <c r="BH669" s="224"/>
      <c r="BI669" s="224"/>
      <c r="BJ669" s="224"/>
      <c r="BK669" s="224"/>
      <c r="BL669" s="224"/>
      <c r="BM669" s="56"/>
    </row>
    <row r="670" spans="1:65">
      <c r="A670" s="30"/>
      <c r="B670" s="3" t="s">
        <v>87</v>
      </c>
      <c r="C670" s="29"/>
      <c r="D670" s="13">
        <v>1.6333574955235249E-2</v>
      </c>
      <c r="E670" s="13">
        <v>7.9015798154296005E-2</v>
      </c>
      <c r="F670" s="13">
        <v>0</v>
      </c>
      <c r="G670" s="13">
        <v>0.12892051277806205</v>
      </c>
      <c r="H670" s="13" t="s">
        <v>743</v>
      </c>
      <c r="I670" s="13">
        <v>0</v>
      </c>
      <c r="J670" s="13">
        <v>0.10649955403405122</v>
      </c>
      <c r="K670" s="13">
        <v>5.721632820186337E-2</v>
      </c>
      <c r="L670" s="13">
        <v>0</v>
      </c>
      <c r="M670" s="13">
        <v>0.15649215928719032</v>
      </c>
      <c r="N670" s="13">
        <v>0.15491933384829673</v>
      </c>
      <c r="O670" s="158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3" t="s">
        <v>240</v>
      </c>
      <c r="C671" s="29"/>
      <c r="D671" s="13">
        <v>-0.20043005885015852</v>
      </c>
      <c r="E671" s="13">
        <v>0.57876867360796758</v>
      </c>
      <c r="F671" s="13">
        <v>-8.3295608872793081E-2</v>
      </c>
      <c r="G671" s="13">
        <v>-3.2367587143503629E-2</v>
      </c>
      <c r="H671" s="13" t="s">
        <v>743</v>
      </c>
      <c r="I671" s="13">
        <v>-8.3295608872793081E-2</v>
      </c>
      <c r="J671" s="13">
        <v>0.17134449977365351</v>
      </c>
      <c r="K671" s="13">
        <v>0.22329108193752845</v>
      </c>
      <c r="L671" s="13">
        <v>-8.3295608872793081E-2</v>
      </c>
      <c r="M671" s="13">
        <v>6.9488456315074831E-2</v>
      </c>
      <c r="N671" s="13">
        <v>1.856043458578549E-2</v>
      </c>
      <c r="O671" s="158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46" t="s">
        <v>241</v>
      </c>
      <c r="C672" s="47"/>
      <c r="D672" s="45">
        <v>1.1100000000000001</v>
      </c>
      <c r="E672" s="45">
        <v>4.05</v>
      </c>
      <c r="F672" s="45">
        <v>0.34</v>
      </c>
      <c r="G672" s="45">
        <v>0</v>
      </c>
      <c r="H672" s="45">
        <v>1.35</v>
      </c>
      <c r="I672" s="45">
        <v>0.34</v>
      </c>
      <c r="J672" s="45">
        <v>1.35</v>
      </c>
      <c r="K672" s="45">
        <v>1.69</v>
      </c>
      <c r="L672" s="45">
        <v>0.34</v>
      </c>
      <c r="M672" s="45">
        <v>0.67</v>
      </c>
      <c r="N672" s="45">
        <v>0.34</v>
      </c>
      <c r="O672" s="158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B673" s="3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BM673" s="55"/>
    </row>
    <row r="674" spans="1:65" ht="15">
      <c r="B674" s="8" t="s">
        <v>645</v>
      </c>
      <c r="BM674" s="28" t="s">
        <v>67</v>
      </c>
    </row>
    <row r="675" spans="1:65" ht="15">
      <c r="A675" s="25" t="s">
        <v>37</v>
      </c>
      <c r="B675" s="18" t="s">
        <v>114</v>
      </c>
      <c r="C675" s="15" t="s">
        <v>115</v>
      </c>
      <c r="D675" s="16" t="s">
        <v>233</v>
      </c>
      <c r="E675" s="17" t="s">
        <v>233</v>
      </c>
      <c r="F675" s="17" t="s">
        <v>233</v>
      </c>
      <c r="G675" s="17" t="s">
        <v>233</v>
      </c>
      <c r="H675" s="17" t="s">
        <v>233</v>
      </c>
      <c r="I675" s="17" t="s">
        <v>233</v>
      </c>
      <c r="J675" s="17" t="s">
        <v>233</v>
      </c>
      <c r="K675" s="17" t="s">
        <v>233</v>
      </c>
      <c r="L675" s="17" t="s">
        <v>233</v>
      </c>
      <c r="M675" s="17" t="s">
        <v>233</v>
      </c>
      <c r="N675" s="17" t="s">
        <v>233</v>
      </c>
      <c r="O675" s="17" t="s">
        <v>233</v>
      </c>
      <c r="P675" s="17" t="s">
        <v>233</v>
      </c>
      <c r="Q675" s="17" t="s">
        <v>233</v>
      </c>
      <c r="R675" s="17" t="s">
        <v>233</v>
      </c>
      <c r="S675" s="17" t="s">
        <v>233</v>
      </c>
      <c r="T675" s="17" t="s">
        <v>233</v>
      </c>
      <c r="U675" s="17" t="s">
        <v>233</v>
      </c>
      <c r="V675" s="17" t="s">
        <v>233</v>
      </c>
      <c r="W675" s="17" t="s">
        <v>233</v>
      </c>
      <c r="X675" s="17" t="s">
        <v>233</v>
      </c>
      <c r="Y675" s="17" t="s">
        <v>233</v>
      </c>
      <c r="Z675" s="17" t="s">
        <v>233</v>
      </c>
      <c r="AA675" s="158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234</v>
      </c>
      <c r="C676" s="9" t="s">
        <v>234</v>
      </c>
      <c r="D676" s="155" t="s">
        <v>244</v>
      </c>
      <c r="E676" s="157" t="s">
        <v>245</v>
      </c>
      <c r="F676" s="157" t="s">
        <v>246</v>
      </c>
      <c r="G676" s="157" t="s">
        <v>247</v>
      </c>
      <c r="H676" s="157" t="s">
        <v>248</v>
      </c>
      <c r="I676" s="157" t="s">
        <v>249</v>
      </c>
      <c r="J676" s="157" t="s">
        <v>250</v>
      </c>
      <c r="K676" s="157" t="s">
        <v>251</v>
      </c>
      <c r="L676" s="157" t="s">
        <v>252</v>
      </c>
      <c r="M676" s="157" t="s">
        <v>253</v>
      </c>
      <c r="N676" s="157" t="s">
        <v>254</v>
      </c>
      <c r="O676" s="157" t="s">
        <v>255</v>
      </c>
      <c r="P676" s="157" t="s">
        <v>258</v>
      </c>
      <c r="Q676" s="157" t="s">
        <v>259</v>
      </c>
      <c r="R676" s="157" t="s">
        <v>260</v>
      </c>
      <c r="S676" s="157" t="s">
        <v>262</v>
      </c>
      <c r="T676" s="157" t="s">
        <v>263</v>
      </c>
      <c r="U676" s="157" t="s">
        <v>265</v>
      </c>
      <c r="V676" s="157" t="s">
        <v>266</v>
      </c>
      <c r="W676" s="157" t="s">
        <v>268</v>
      </c>
      <c r="X676" s="157" t="s">
        <v>269</v>
      </c>
      <c r="Y676" s="157" t="s">
        <v>270</v>
      </c>
      <c r="Z676" s="157" t="s">
        <v>235</v>
      </c>
      <c r="AA676" s="158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1</v>
      </c>
    </row>
    <row r="677" spans="1:65">
      <c r="A677" s="30"/>
      <c r="B677" s="19"/>
      <c r="C677" s="9"/>
      <c r="D677" s="10" t="s">
        <v>334</v>
      </c>
      <c r="E677" s="11" t="s">
        <v>104</v>
      </c>
      <c r="F677" s="11" t="s">
        <v>104</v>
      </c>
      <c r="G677" s="11" t="s">
        <v>104</v>
      </c>
      <c r="H677" s="11" t="s">
        <v>104</v>
      </c>
      <c r="I677" s="11" t="s">
        <v>104</v>
      </c>
      <c r="J677" s="11" t="s">
        <v>104</v>
      </c>
      <c r="K677" s="11" t="s">
        <v>104</v>
      </c>
      <c r="L677" s="11" t="s">
        <v>334</v>
      </c>
      <c r="M677" s="11" t="s">
        <v>103</v>
      </c>
      <c r="N677" s="11" t="s">
        <v>104</v>
      </c>
      <c r="O677" s="11" t="s">
        <v>104</v>
      </c>
      <c r="P677" s="11" t="s">
        <v>103</v>
      </c>
      <c r="Q677" s="11" t="s">
        <v>104</v>
      </c>
      <c r="R677" s="11" t="s">
        <v>334</v>
      </c>
      <c r="S677" s="11" t="s">
        <v>100</v>
      </c>
      <c r="T677" s="11" t="s">
        <v>103</v>
      </c>
      <c r="U677" s="11" t="s">
        <v>104</v>
      </c>
      <c r="V677" s="11" t="s">
        <v>104</v>
      </c>
      <c r="W677" s="11" t="s">
        <v>104</v>
      </c>
      <c r="X677" s="11" t="s">
        <v>104</v>
      </c>
      <c r="Y677" s="11" t="s">
        <v>104</v>
      </c>
      <c r="Z677" s="11" t="s">
        <v>334</v>
      </c>
      <c r="AA677" s="158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9"/>
      <c r="C678" s="9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158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8">
        <v>1</v>
      </c>
      <c r="C679" s="14">
        <v>1</v>
      </c>
      <c r="D679" s="22">
        <v>1.42</v>
      </c>
      <c r="E679" s="22">
        <v>1.5</v>
      </c>
      <c r="F679" s="151">
        <v>1.3711</v>
      </c>
      <c r="G679" s="22">
        <v>1.41</v>
      </c>
      <c r="H679" s="22">
        <v>1.44</v>
      </c>
      <c r="I679" s="22">
        <v>1.5</v>
      </c>
      <c r="J679" s="22">
        <v>1.43</v>
      </c>
      <c r="K679" s="22">
        <v>1.44</v>
      </c>
      <c r="L679" s="22">
        <v>1.4200000000000002</v>
      </c>
      <c r="M679" s="151">
        <v>1.5826</v>
      </c>
      <c r="N679" s="22">
        <v>1.5</v>
      </c>
      <c r="O679" s="22">
        <v>1.4187000000000001</v>
      </c>
      <c r="P679" s="22">
        <v>1.4990955946984921</v>
      </c>
      <c r="Q679" s="22" t="s">
        <v>296</v>
      </c>
      <c r="R679" s="22">
        <v>1.39</v>
      </c>
      <c r="S679" s="22">
        <v>1.5332000000000001</v>
      </c>
      <c r="T679" s="22">
        <v>1.5933999999999999</v>
      </c>
      <c r="U679" s="22">
        <v>1.4797799999999999</v>
      </c>
      <c r="V679" s="22">
        <v>1.49</v>
      </c>
      <c r="W679" s="22">
        <v>1.4786000000000001</v>
      </c>
      <c r="X679" s="22">
        <v>1.452</v>
      </c>
      <c r="Y679" s="22">
        <v>1.53</v>
      </c>
      <c r="Z679" s="22">
        <v>1.51</v>
      </c>
      <c r="AA679" s="158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>
        <v>1</v>
      </c>
      <c r="C680" s="9">
        <v>2</v>
      </c>
      <c r="D680" s="11">
        <v>1.43</v>
      </c>
      <c r="E680" s="11">
        <v>1.48</v>
      </c>
      <c r="F680" s="154">
        <v>1.3540000000000001</v>
      </c>
      <c r="G680" s="11">
        <v>1.43</v>
      </c>
      <c r="H680" s="11">
        <v>1.47</v>
      </c>
      <c r="I680" s="11">
        <v>1.44</v>
      </c>
      <c r="J680" s="11">
        <v>1.48</v>
      </c>
      <c r="K680" s="11">
        <v>1.41</v>
      </c>
      <c r="L680" s="11">
        <v>1.4000000000000001</v>
      </c>
      <c r="M680" s="154">
        <v>1.5873999999999999</v>
      </c>
      <c r="N680" s="11">
        <v>1.45</v>
      </c>
      <c r="O680" s="11">
        <v>1.4457</v>
      </c>
      <c r="P680" s="11">
        <v>1.4834040753806712</v>
      </c>
      <c r="Q680" s="11" t="s">
        <v>296</v>
      </c>
      <c r="R680" s="11">
        <v>1.4000000000000001</v>
      </c>
      <c r="S680" s="11">
        <v>1.5325</v>
      </c>
      <c r="T680" s="11">
        <v>1.4693000000000001</v>
      </c>
      <c r="U680" s="11">
        <v>1.45583</v>
      </c>
      <c r="V680" s="11">
        <v>1.48</v>
      </c>
      <c r="W680" s="11">
        <v>1.4772000000000001</v>
      </c>
      <c r="X680" s="11">
        <v>1.44</v>
      </c>
      <c r="Y680" s="11">
        <v>1.52</v>
      </c>
      <c r="Z680" s="11">
        <v>1.47</v>
      </c>
      <c r="AA680" s="158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25</v>
      </c>
    </row>
    <row r="681" spans="1:65">
      <c r="A681" s="30"/>
      <c r="B681" s="19">
        <v>1</v>
      </c>
      <c r="C681" s="9">
        <v>3</v>
      </c>
      <c r="D681" s="11">
        <v>1.44</v>
      </c>
      <c r="E681" s="11">
        <v>1.5</v>
      </c>
      <c r="F681" s="154">
        <v>1.3022</v>
      </c>
      <c r="G681" s="11">
        <v>1.42</v>
      </c>
      <c r="H681" s="11">
        <v>1.44</v>
      </c>
      <c r="I681" s="11">
        <v>1.47</v>
      </c>
      <c r="J681" s="11">
        <v>1.46</v>
      </c>
      <c r="K681" s="11">
        <v>1.44</v>
      </c>
      <c r="L681" s="11">
        <v>1.47</v>
      </c>
      <c r="M681" s="154">
        <v>1.5874999999999999</v>
      </c>
      <c r="N681" s="11">
        <v>1.46</v>
      </c>
      <c r="O681" s="11">
        <v>1.5088000000000001</v>
      </c>
      <c r="P681" s="11">
        <v>1.4447761136934723</v>
      </c>
      <c r="Q681" s="11" t="s">
        <v>296</v>
      </c>
      <c r="R681" s="153">
        <v>1.3299999999999998</v>
      </c>
      <c r="S681" s="11">
        <v>1.5347</v>
      </c>
      <c r="T681" s="11">
        <v>1.5283</v>
      </c>
      <c r="U681" s="11">
        <v>1.47407</v>
      </c>
      <c r="V681" s="11">
        <v>1.48</v>
      </c>
      <c r="W681" s="11">
        <v>1.4791000000000001</v>
      </c>
      <c r="X681" s="11">
        <v>1.45</v>
      </c>
      <c r="Y681" s="11">
        <v>1.51</v>
      </c>
      <c r="Z681" s="11">
        <v>1.48</v>
      </c>
      <c r="AA681" s="158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16</v>
      </c>
    </row>
    <row r="682" spans="1:65">
      <c r="A682" s="30"/>
      <c r="B682" s="19">
        <v>1</v>
      </c>
      <c r="C682" s="9">
        <v>4</v>
      </c>
      <c r="D682" s="11">
        <v>1.43</v>
      </c>
      <c r="E682" s="11">
        <v>1.49</v>
      </c>
      <c r="F682" s="154">
        <v>1.3391</v>
      </c>
      <c r="G682" s="11">
        <v>1.41</v>
      </c>
      <c r="H682" s="11">
        <v>1.45</v>
      </c>
      <c r="I682" s="11">
        <v>1.48</v>
      </c>
      <c r="J682" s="11">
        <v>1.46</v>
      </c>
      <c r="K682" s="11">
        <v>1.41</v>
      </c>
      <c r="L682" s="11">
        <v>1.4000000000000001</v>
      </c>
      <c r="M682" s="154">
        <v>1.5744</v>
      </c>
      <c r="N682" s="11">
        <v>1.46</v>
      </c>
      <c r="O682" s="11">
        <v>1.3540999999999999</v>
      </c>
      <c r="P682" s="11">
        <v>1.4761530131883571</v>
      </c>
      <c r="Q682" s="11" t="s">
        <v>296</v>
      </c>
      <c r="R682" s="11">
        <v>1.38</v>
      </c>
      <c r="S682" s="11">
        <v>1.5139</v>
      </c>
      <c r="T682" s="11">
        <v>1.5284</v>
      </c>
      <c r="U682" s="11">
        <v>1.4432799999999999</v>
      </c>
      <c r="V682" s="11">
        <v>1.48</v>
      </c>
      <c r="W682" s="11">
        <v>1.4725999999999999</v>
      </c>
      <c r="X682" s="11">
        <v>1.4430000000000001</v>
      </c>
      <c r="Y682" s="11">
        <v>1.5</v>
      </c>
      <c r="Z682" s="11">
        <v>1.48</v>
      </c>
      <c r="AA682" s="158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1.4648661953526079</v>
      </c>
    </row>
    <row r="683" spans="1:65">
      <c r="A683" s="30"/>
      <c r="B683" s="19">
        <v>1</v>
      </c>
      <c r="C683" s="9">
        <v>5</v>
      </c>
      <c r="D683" s="11">
        <v>1.43</v>
      </c>
      <c r="E683" s="11">
        <v>1.5</v>
      </c>
      <c r="F683" s="154">
        <v>1.3145</v>
      </c>
      <c r="G683" s="11">
        <v>1.41</v>
      </c>
      <c r="H683" s="11">
        <v>1.44</v>
      </c>
      <c r="I683" s="11">
        <v>1.47</v>
      </c>
      <c r="J683" s="11">
        <v>1.44</v>
      </c>
      <c r="K683" s="11">
        <v>1.45</v>
      </c>
      <c r="L683" s="11">
        <v>1.41</v>
      </c>
      <c r="M683" s="154">
        <v>1.5841999999999998</v>
      </c>
      <c r="N683" s="11">
        <v>1.48</v>
      </c>
      <c r="O683" s="11">
        <v>1.4556</v>
      </c>
      <c r="P683" s="11">
        <v>1.5081535136117228</v>
      </c>
      <c r="Q683" s="11" t="s">
        <v>296</v>
      </c>
      <c r="R683" s="11">
        <v>1.4500000000000002</v>
      </c>
      <c r="S683" s="11">
        <v>1.5387</v>
      </c>
      <c r="T683" s="11">
        <v>1.5145999999999999</v>
      </c>
      <c r="U683" s="11">
        <v>1.4323999999999999</v>
      </c>
      <c r="V683" s="11">
        <v>1.49</v>
      </c>
      <c r="W683" s="11">
        <v>1.4783999999999999</v>
      </c>
      <c r="X683" s="11">
        <v>1.4470000000000001</v>
      </c>
      <c r="Y683" s="11">
        <v>1.56</v>
      </c>
      <c r="Z683" s="11">
        <v>1.49</v>
      </c>
      <c r="AA683" s="158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149</v>
      </c>
    </row>
    <row r="684" spans="1:65">
      <c r="A684" s="30"/>
      <c r="B684" s="19">
        <v>1</v>
      </c>
      <c r="C684" s="9">
        <v>6</v>
      </c>
      <c r="D684" s="11">
        <v>1.44</v>
      </c>
      <c r="E684" s="11">
        <v>1.5</v>
      </c>
      <c r="F684" s="154">
        <v>1.3553000000000002</v>
      </c>
      <c r="G684" s="11">
        <v>1.41</v>
      </c>
      <c r="H684" s="11">
        <v>1.46</v>
      </c>
      <c r="I684" s="153">
        <v>1.39</v>
      </c>
      <c r="J684" s="11">
        <v>1.43</v>
      </c>
      <c r="K684" s="11">
        <v>1.43</v>
      </c>
      <c r="L684" s="11">
        <v>1.4500000000000002</v>
      </c>
      <c r="M684" s="154">
        <v>1.5963999999999998</v>
      </c>
      <c r="N684" s="11">
        <v>1.47</v>
      </c>
      <c r="O684" s="11">
        <v>1.4911000000000001</v>
      </c>
      <c r="P684" s="11">
        <v>1.4427711317402041</v>
      </c>
      <c r="Q684" s="11" t="s">
        <v>296</v>
      </c>
      <c r="R684" s="11">
        <v>1.34</v>
      </c>
      <c r="S684" s="11">
        <v>1.5439000000000001</v>
      </c>
      <c r="T684" s="11">
        <v>1.5461</v>
      </c>
      <c r="U684" s="11">
        <v>1.4845299999999999</v>
      </c>
      <c r="V684" s="11">
        <v>1.49</v>
      </c>
      <c r="W684" s="11">
        <v>1.4703999999999999</v>
      </c>
      <c r="X684" s="153">
        <v>1.492</v>
      </c>
      <c r="Y684" s="11">
        <v>1.56</v>
      </c>
      <c r="Z684" s="11">
        <v>1.47</v>
      </c>
      <c r="AA684" s="158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20" t="s">
        <v>237</v>
      </c>
      <c r="C685" s="12"/>
      <c r="D685" s="23">
        <v>1.4316666666666664</v>
      </c>
      <c r="E685" s="23">
        <v>1.4950000000000001</v>
      </c>
      <c r="F685" s="23">
        <v>1.3393666666666668</v>
      </c>
      <c r="G685" s="23">
        <v>1.415</v>
      </c>
      <c r="H685" s="23">
        <v>1.45</v>
      </c>
      <c r="I685" s="23">
        <v>1.4583333333333333</v>
      </c>
      <c r="J685" s="23">
        <v>1.45</v>
      </c>
      <c r="K685" s="23">
        <v>1.43</v>
      </c>
      <c r="L685" s="23">
        <v>1.425</v>
      </c>
      <c r="M685" s="23">
        <v>1.5854166666666665</v>
      </c>
      <c r="N685" s="23">
        <v>1.47</v>
      </c>
      <c r="O685" s="23">
        <v>1.4456666666666667</v>
      </c>
      <c r="P685" s="23">
        <v>1.47572557371882</v>
      </c>
      <c r="Q685" s="23" t="s">
        <v>743</v>
      </c>
      <c r="R685" s="23">
        <v>1.3816666666666668</v>
      </c>
      <c r="S685" s="23">
        <v>1.5328166666666669</v>
      </c>
      <c r="T685" s="23">
        <v>1.5300166666666666</v>
      </c>
      <c r="U685" s="23">
        <v>1.461648333333333</v>
      </c>
      <c r="V685" s="23">
        <v>1.4850000000000001</v>
      </c>
      <c r="W685" s="23">
        <v>1.4760499999999999</v>
      </c>
      <c r="X685" s="23">
        <v>1.454</v>
      </c>
      <c r="Y685" s="23">
        <v>1.53</v>
      </c>
      <c r="Z685" s="23">
        <v>1.4833333333333334</v>
      </c>
      <c r="AA685" s="158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238</v>
      </c>
      <c r="C686" s="29"/>
      <c r="D686" s="11">
        <v>1.43</v>
      </c>
      <c r="E686" s="11">
        <v>1.5</v>
      </c>
      <c r="F686" s="11">
        <v>1.3465500000000001</v>
      </c>
      <c r="G686" s="11">
        <v>1.41</v>
      </c>
      <c r="H686" s="11">
        <v>1.4449999999999998</v>
      </c>
      <c r="I686" s="11">
        <v>1.47</v>
      </c>
      <c r="J686" s="11">
        <v>1.45</v>
      </c>
      <c r="K686" s="11">
        <v>1.4350000000000001</v>
      </c>
      <c r="L686" s="11">
        <v>1.415</v>
      </c>
      <c r="M686" s="11">
        <v>1.5857999999999999</v>
      </c>
      <c r="N686" s="11">
        <v>1.4649999999999999</v>
      </c>
      <c r="O686" s="11">
        <v>1.45065</v>
      </c>
      <c r="P686" s="11">
        <v>1.4797785442845142</v>
      </c>
      <c r="Q686" s="11" t="s">
        <v>743</v>
      </c>
      <c r="R686" s="11">
        <v>1.3849999999999998</v>
      </c>
      <c r="S686" s="11">
        <v>1.5339499999999999</v>
      </c>
      <c r="T686" s="11">
        <v>1.5283500000000001</v>
      </c>
      <c r="U686" s="11">
        <v>1.46495</v>
      </c>
      <c r="V686" s="11">
        <v>1.4849999999999999</v>
      </c>
      <c r="W686" s="11">
        <v>1.4778</v>
      </c>
      <c r="X686" s="11">
        <v>1.4485000000000001</v>
      </c>
      <c r="Y686" s="11">
        <v>1.5249999999999999</v>
      </c>
      <c r="Z686" s="11">
        <v>1.48</v>
      </c>
      <c r="AA686" s="158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239</v>
      </c>
      <c r="C687" s="29"/>
      <c r="D687" s="24">
        <v>7.5277265270908165E-3</v>
      </c>
      <c r="E687" s="24">
        <v>8.3666002653407616E-3</v>
      </c>
      <c r="F687" s="24">
        <v>2.6362068709922363E-2</v>
      </c>
      <c r="G687" s="24">
        <v>8.3666002653407616E-3</v>
      </c>
      <c r="H687" s="24">
        <v>1.2649110640673528E-2</v>
      </c>
      <c r="I687" s="24">
        <v>3.8686776379877781E-2</v>
      </c>
      <c r="J687" s="24">
        <v>2.0000000000000018E-2</v>
      </c>
      <c r="K687" s="24">
        <v>1.6733200530681523E-2</v>
      </c>
      <c r="L687" s="24">
        <v>2.8809720581775847E-2</v>
      </c>
      <c r="M687" s="24">
        <v>7.2067792158956633E-3</v>
      </c>
      <c r="N687" s="24">
        <v>1.7888543819998336E-2</v>
      </c>
      <c r="O687" s="24">
        <v>5.5245512638282909E-2</v>
      </c>
      <c r="P687" s="24">
        <v>2.7205644930939455E-2</v>
      </c>
      <c r="Q687" s="24" t="s">
        <v>743</v>
      </c>
      <c r="R687" s="24">
        <v>4.3550736694878925E-2</v>
      </c>
      <c r="S687" s="24">
        <v>1.0189095478336956E-2</v>
      </c>
      <c r="T687" s="24">
        <v>4.0511401687261625E-2</v>
      </c>
      <c r="U687" s="24">
        <v>2.1134519078196856E-2</v>
      </c>
      <c r="V687" s="24">
        <v>5.4772255750516656E-3</v>
      </c>
      <c r="W687" s="24">
        <v>3.6462309307009745E-3</v>
      </c>
      <c r="X687" s="24">
        <v>1.9131126469708985E-2</v>
      </c>
      <c r="Y687" s="24">
        <v>2.5298221281347056E-2</v>
      </c>
      <c r="Z687" s="24">
        <v>1.5055453054181631E-2</v>
      </c>
      <c r="AA687" s="223"/>
      <c r="AB687" s="224"/>
      <c r="AC687" s="224"/>
      <c r="AD687" s="224"/>
      <c r="AE687" s="224"/>
      <c r="AF687" s="224"/>
      <c r="AG687" s="224"/>
      <c r="AH687" s="224"/>
      <c r="AI687" s="224"/>
      <c r="AJ687" s="224"/>
      <c r="AK687" s="224"/>
      <c r="AL687" s="224"/>
      <c r="AM687" s="224"/>
      <c r="AN687" s="224"/>
      <c r="AO687" s="224"/>
      <c r="AP687" s="224"/>
      <c r="AQ687" s="224"/>
      <c r="AR687" s="224"/>
      <c r="AS687" s="224"/>
      <c r="AT687" s="224"/>
      <c r="AU687" s="224"/>
      <c r="AV687" s="224"/>
      <c r="AW687" s="224"/>
      <c r="AX687" s="224"/>
      <c r="AY687" s="224"/>
      <c r="AZ687" s="224"/>
      <c r="BA687" s="224"/>
      <c r="BB687" s="224"/>
      <c r="BC687" s="224"/>
      <c r="BD687" s="224"/>
      <c r="BE687" s="224"/>
      <c r="BF687" s="224"/>
      <c r="BG687" s="224"/>
      <c r="BH687" s="224"/>
      <c r="BI687" s="224"/>
      <c r="BJ687" s="224"/>
      <c r="BK687" s="224"/>
      <c r="BL687" s="224"/>
      <c r="BM687" s="56"/>
    </row>
    <row r="688" spans="1:65">
      <c r="A688" s="30"/>
      <c r="B688" s="3" t="s">
        <v>87</v>
      </c>
      <c r="C688" s="29"/>
      <c r="D688" s="13">
        <v>5.2580162005290924E-3</v>
      </c>
      <c r="E688" s="13">
        <v>5.5963881373516794E-3</v>
      </c>
      <c r="F688" s="13">
        <v>1.9682488273006418E-2</v>
      </c>
      <c r="G688" s="13">
        <v>5.9127917069546013E-3</v>
      </c>
      <c r="H688" s="13">
        <v>8.7235245797748478E-3</v>
      </c>
      <c r="I688" s="13">
        <v>2.6528075231916193E-2</v>
      </c>
      <c r="J688" s="13">
        <v>1.3793103448275874E-2</v>
      </c>
      <c r="K688" s="13">
        <v>1.1701538832644423E-2</v>
      </c>
      <c r="L688" s="13">
        <v>2.0217347776684803E-2</v>
      </c>
      <c r="M688" s="13">
        <v>4.5456688878185532E-3</v>
      </c>
      <c r="N688" s="13">
        <v>1.2169077428570298E-2</v>
      </c>
      <c r="O688" s="13">
        <v>3.8214557969759907E-2</v>
      </c>
      <c r="P688" s="13">
        <v>1.8435436381563402E-2</v>
      </c>
      <c r="Q688" s="13" t="s">
        <v>743</v>
      </c>
      <c r="R688" s="13">
        <v>3.1520436691106574E-2</v>
      </c>
      <c r="S688" s="13">
        <v>6.6473021202820212E-3</v>
      </c>
      <c r="T688" s="13">
        <v>2.6477751889801827E-2</v>
      </c>
      <c r="U688" s="13">
        <v>1.4459373432184574E-2</v>
      </c>
      <c r="V688" s="13">
        <v>3.6883673906071821E-3</v>
      </c>
      <c r="W688" s="13">
        <v>2.4702624780332475E-3</v>
      </c>
      <c r="X688" s="13">
        <v>1.3157583541753086E-2</v>
      </c>
      <c r="Y688" s="13">
        <v>1.6534785151207227E-2</v>
      </c>
      <c r="Z688" s="13">
        <v>1.0149743632032559E-2</v>
      </c>
      <c r="AA688" s="158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240</v>
      </c>
      <c r="C689" s="29"/>
      <c r="D689" s="13">
        <v>-2.2663864311477266E-2</v>
      </c>
      <c r="E689" s="13">
        <v>2.0571028769039712E-2</v>
      </c>
      <c r="F689" s="13">
        <v>-8.5673032174608976E-2</v>
      </c>
      <c r="G689" s="13">
        <v>-3.4041467753718302E-2</v>
      </c>
      <c r="H689" s="13">
        <v>-1.0148500525011706E-2</v>
      </c>
      <c r="I689" s="13">
        <v>-4.4596988038911878E-3</v>
      </c>
      <c r="J689" s="13">
        <v>-1.0148500525011706E-2</v>
      </c>
      <c r="K689" s="13">
        <v>-2.3801624655701237E-2</v>
      </c>
      <c r="L689" s="13">
        <v>-2.7214905688373592E-2</v>
      </c>
      <c r="M689" s="13">
        <v>8.2294527443198318E-2</v>
      </c>
      <c r="N689" s="13">
        <v>3.5046236056777147E-3</v>
      </c>
      <c r="O689" s="13">
        <v>-1.3106677419994495E-2</v>
      </c>
      <c r="P689" s="13">
        <v>7.4132220408009708E-3</v>
      </c>
      <c r="Q689" s="13" t="s">
        <v>743</v>
      </c>
      <c r="R689" s="13">
        <v>-5.6796674638200706E-2</v>
      </c>
      <c r="S689" s="13">
        <v>4.638681097948516E-2</v>
      </c>
      <c r="T689" s="13">
        <v>4.4475373601188473E-2</v>
      </c>
      <c r="U689" s="13">
        <v>-2.1966934792295723E-3</v>
      </c>
      <c r="V689" s="13">
        <v>1.3744466703695002E-2</v>
      </c>
      <c r="W689" s="13">
        <v>7.6346936552111888E-3</v>
      </c>
      <c r="X689" s="13">
        <v>-7.4178756988738659E-3</v>
      </c>
      <c r="Y689" s="13">
        <v>4.4463995997746197E-2</v>
      </c>
      <c r="Z689" s="13">
        <v>1.260670635947081E-2</v>
      </c>
      <c r="AA689" s="158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46" t="s">
        <v>241</v>
      </c>
      <c r="C690" s="47"/>
      <c r="D690" s="45">
        <v>0.72</v>
      </c>
      <c r="E690" s="45">
        <v>0.89</v>
      </c>
      <c r="F690" s="45">
        <v>3.05</v>
      </c>
      <c r="G690" s="45">
        <v>1.1399999999999999</v>
      </c>
      <c r="H690" s="45">
        <v>0.25</v>
      </c>
      <c r="I690" s="45">
        <v>0.04</v>
      </c>
      <c r="J690" s="45">
        <v>0.25</v>
      </c>
      <c r="K690" s="45">
        <v>0.76</v>
      </c>
      <c r="L690" s="45">
        <v>0.88</v>
      </c>
      <c r="M690" s="45">
        <v>3.17</v>
      </c>
      <c r="N690" s="45">
        <v>0.25</v>
      </c>
      <c r="O690" s="45">
        <v>0.36</v>
      </c>
      <c r="P690" s="45">
        <v>0.4</v>
      </c>
      <c r="Q690" s="45" t="s">
        <v>242</v>
      </c>
      <c r="R690" s="45">
        <v>1.98</v>
      </c>
      <c r="S690" s="45">
        <v>1.84</v>
      </c>
      <c r="T690" s="45">
        <v>1.77</v>
      </c>
      <c r="U690" s="45">
        <v>0.04</v>
      </c>
      <c r="V690" s="45">
        <v>0.63</v>
      </c>
      <c r="W690" s="45">
        <v>0.41</v>
      </c>
      <c r="X690" s="45">
        <v>0.15</v>
      </c>
      <c r="Y690" s="45">
        <v>1.77</v>
      </c>
      <c r="Z690" s="45">
        <v>0.59</v>
      </c>
      <c r="AA690" s="158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B691" s="3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BM691" s="55"/>
    </row>
    <row r="692" spans="1:65" ht="15">
      <c r="B692" s="8" t="s">
        <v>646</v>
      </c>
      <c r="BM692" s="28" t="s">
        <v>67</v>
      </c>
    </row>
    <row r="693" spans="1:65" ht="15">
      <c r="A693" s="25" t="s">
        <v>40</v>
      </c>
      <c r="B693" s="18" t="s">
        <v>114</v>
      </c>
      <c r="C693" s="15" t="s">
        <v>115</v>
      </c>
      <c r="D693" s="16" t="s">
        <v>233</v>
      </c>
      <c r="E693" s="17" t="s">
        <v>233</v>
      </c>
      <c r="F693" s="17" t="s">
        <v>233</v>
      </c>
      <c r="G693" s="17" t="s">
        <v>233</v>
      </c>
      <c r="H693" s="17" t="s">
        <v>233</v>
      </c>
      <c r="I693" s="17" t="s">
        <v>233</v>
      </c>
      <c r="J693" s="17" t="s">
        <v>233</v>
      </c>
      <c r="K693" s="17" t="s">
        <v>233</v>
      </c>
      <c r="L693" s="15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234</v>
      </c>
      <c r="C694" s="9" t="s">
        <v>234</v>
      </c>
      <c r="D694" s="155" t="s">
        <v>245</v>
      </c>
      <c r="E694" s="157" t="s">
        <v>252</v>
      </c>
      <c r="F694" s="157" t="s">
        <v>253</v>
      </c>
      <c r="G694" s="157" t="s">
        <v>256</v>
      </c>
      <c r="H694" s="157" t="s">
        <v>262</v>
      </c>
      <c r="I694" s="157" t="s">
        <v>263</v>
      </c>
      <c r="J694" s="157" t="s">
        <v>265</v>
      </c>
      <c r="K694" s="157" t="s">
        <v>266</v>
      </c>
      <c r="L694" s="15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334</v>
      </c>
      <c r="E695" s="11" t="s">
        <v>334</v>
      </c>
      <c r="F695" s="11" t="s">
        <v>103</v>
      </c>
      <c r="G695" s="11" t="s">
        <v>334</v>
      </c>
      <c r="H695" s="11" t="s">
        <v>100</v>
      </c>
      <c r="I695" s="11" t="s">
        <v>103</v>
      </c>
      <c r="J695" s="11" t="s">
        <v>103</v>
      </c>
      <c r="K695" s="11" t="s">
        <v>103</v>
      </c>
      <c r="L695" s="15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2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26"/>
      <c r="K696" s="26"/>
      <c r="L696" s="15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2</v>
      </c>
    </row>
    <row r="697" spans="1:65">
      <c r="A697" s="30"/>
      <c r="B697" s="18">
        <v>1</v>
      </c>
      <c r="C697" s="14">
        <v>1</v>
      </c>
      <c r="D697" s="22">
        <v>9.5</v>
      </c>
      <c r="E697" s="22">
        <v>8.02</v>
      </c>
      <c r="F697" s="152">
        <v>8.6999999999999993</v>
      </c>
      <c r="G697" s="22">
        <v>9.0497778948504699</v>
      </c>
      <c r="H697" s="22">
        <v>9.2100000000000009</v>
      </c>
      <c r="I697" s="22">
        <v>9</v>
      </c>
      <c r="J697" s="22">
        <v>11.145355500000001</v>
      </c>
      <c r="K697" s="22">
        <v>8.7100000000000009</v>
      </c>
      <c r="L697" s="15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>
        <v>1</v>
      </c>
      <c r="C698" s="9">
        <v>2</v>
      </c>
      <c r="D698" s="11">
        <v>8.6999999999999993</v>
      </c>
      <c r="E698" s="11">
        <v>7.58</v>
      </c>
      <c r="F698" s="11">
        <v>9.1</v>
      </c>
      <c r="G698" s="11">
        <v>9.2540386584216794</v>
      </c>
      <c r="H698" s="11">
        <v>9.1750000000000007</v>
      </c>
      <c r="I698" s="11">
        <v>13</v>
      </c>
      <c r="J698" s="11">
        <v>11.10952</v>
      </c>
      <c r="K698" s="11">
        <v>9.02</v>
      </c>
      <c r="L698" s="15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10</v>
      </c>
    </row>
    <row r="699" spans="1:65">
      <c r="A699" s="30"/>
      <c r="B699" s="19">
        <v>1</v>
      </c>
      <c r="C699" s="9">
        <v>3</v>
      </c>
      <c r="D699" s="11">
        <v>8.6</v>
      </c>
      <c r="E699" s="11">
        <v>7.95</v>
      </c>
      <c r="F699" s="11">
        <v>9.1999999999999993</v>
      </c>
      <c r="G699" s="11">
        <v>9.0418950930759703</v>
      </c>
      <c r="H699" s="11">
        <v>9.1859999999999999</v>
      </c>
      <c r="I699" s="11">
        <v>10</v>
      </c>
      <c r="J699" s="11">
        <v>10.930255000000001</v>
      </c>
      <c r="K699" s="11">
        <v>9.0500000000000007</v>
      </c>
      <c r="L699" s="15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16</v>
      </c>
    </row>
    <row r="700" spans="1:65">
      <c r="A700" s="30"/>
      <c r="B700" s="19">
        <v>1</v>
      </c>
      <c r="C700" s="9">
        <v>4</v>
      </c>
      <c r="D700" s="11">
        <v>8.6999999999999993</v>
      </c>
      <c r="E700" s="11">
        <v>7.49</v>
      </c>
      <c r="F700" s="11">
        <v>9</v>
      </c>
      <c r="G700" s="11">
        <v>9.0266972365330105</v>
      </c>
      <c r="H700" s="11">
        <v>9.1649999999999991</v>
      </c>
      <c r="I700" s="11">
        <v>13</v>
      </c>
      <c r="J700" s="11">
        <v>10.944839</v>
      </c>
      <c r="K700" s="11">
        <v>8.84</v>
      </c>
      <c r="L700" s="15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9.3651744343827197</v>
      </c>
    </row>
    <row r="701" spans="1:65">
      <c r="A701" s="30"/>
      <c r="B701" s="19">
        <v>1</v>
      </c>
      <c r="C701" s="9">
        <v>5</v>
      </c>
      <c r="D701" s="11">
        <v>8.1</v>
      </c>
      <c r="E701" s="11">
        <v>7.7199999999999989</v>
      </c>
      <c r="F701" s="11">
        <v>9.1</v>
      </c>
      <c r="G701" s="11">
        <v>9.1742502360424094</v>
      </c>
      <c r="H701" s="11">
        <v>9.1790000000000003</v>
      </c>
      <c r="I701" s="11">
        <v>10</v>
      </c>
      <c r="J701" s="11">
        <v>11.504419</v>
      </c>
      <c r="K701" s="11">
        <v>9.11</v>
      </c>
      <c r="L701" s="15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150</v>
      </c>
    </row>
    <row r="702" spans="1:65">
      <c r="A702" s="30"/>
      <c r="B702" s="19">
        <v>1</v>
      </c>
      <c r="C702" s="9">
        <v>6</v>
      </c>
      <c r="D702" s="11">
        <v>8.9</v>
      </c>
      <c r="E702" s="11">
        <v>7.9799999999999995</v>
      </c>
      <c r="F702" s="11">
        <v>9.1999999999999993</v>
      </c>
      <c r="G702" s="11">
        <v>8.8239352314470505</v>
      </c>
      <c r="H702" s="11">
        <v>9.2059999999999995</v>
      </c>
      <c r="I702" s="11">
        <v>11</v>
      </c>
      <c r="J702" s="11">
        <v>11.142390000000001</v>
      </c>
      <c r="K702" s="11">
        <v>8.57</v>
      </c>
      <c r="L702" s="15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30"/>
      <c r="B703" s="20" t="s">
        <v>237</v>
      </c>
      <c r="C703" s="12"/>
      <c r="D703" s="23">
        <v>8.75</v>
      </c>
      <c r="E703" s="23">
        <v>7.7899999999999991</v>
      </c>
      <c r="F703" s="23">
        <v>9.0499999999999989</v>
      </c>
      <c r="G703" s="23">
        <v>9.0617657250617665</v>
      </c>
      <c r="H703" s="23">
        <v>9.1868333333333343</v>
      </c>
      <c r="I703" s="23">
        <v>11</v>
      </c>
      <c r="J703" s="23">
        <v>11.129463083333334</v>
      </c>
      <c r="K703" s="23">
        <v>8.8833333333333346</v>
      </c>
      <c r="L703" s="15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30"/>
      <c r="B704" s="3" t="s">
        <v>238</v>
      </c>
      <c r="C704" s="29"/>
      <c r="D704" s="11">
        <v>8.6999999999999993</v>
      </c>
      <c r="E704" s="11">
        <v>7.8349999999999991</v>
      </c>
      <c r="F704" s="11">
        <v>9.1</v>
      </c>
      <c r="G704" s="11">
        <v>9.0458364939632201</v>
      </c>
      <c r="H704" s="11">
        <v>9.182500000000001</v>
      </c>
      <c r="I704" s="11">
        <v>10.5</v>
      </c>
      <c r="J704" s="11">
        <v>11.125955000000001</v>
      </c>
      <c r="K704" s="11">
        <v>8.93</v>
      </c>
      <c r="L704" s="15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30"/>
      <c r="B705" s="3" t="s">
        <v>239</v>
      </c>
      <c r="C705" s="29"/>
      <c r="D705" s="24">
        <v>0.45497252664309318</v>
      </c>
      <c r="E705" s="24">
        <v>0.22521101216414785</v>
      </c>
      <c r="F705" s="24">
        <v>0.18708286933869706</v>
      </c>
      <c r="G705" s="24">
        <v>0.14693763220004646</v>
      </c>
      <c r="H705" s="24">
        <v>1.7792320440759662E-2</v>
      </c>
      <c r="I705" s="24">
        <v>1.6733200530681511</v>
      </c>
      <c r="J705" s="24">
        <v>0.20745083885596047</v>
      </c>
      <c r="K705" s="24">
        <v>0.21351034323111034</v>
      </c>
      <c r="L705" s="15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3" t="s">
        <v>87</v>
      </c>
      <c r="C706" s="29"/>
      <c r="D706" s="13">
        <v>5.199686018778208E-2</v>
      </c>
      <c r="E706" s="13">
        <v>2.8910271137888046E-2</v>
      </c>
      <c r="F706" s="13">
        <v>2.0672140258419566E-2</v>
      </c>
      <c r="G706" s="13">
        <v>1.621512149598691E-2</v>
      </c>
      <c r="H706" s="13">
        <v>1.9367196285364555E-3</v>
      </c>
      <c r="I706" s="13">
        <v>0.15212000482437738</v>
      </c>
      <c r="J706" s="13">
        <v>1.8639788577637997E-2</v>
      </c>
      <c r="K706" s="13">
        <v>2.4034935448155006E-2</v>
      </c>
      <c r="L706" s="15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240</v>
      </c>
      <c r="C707" s="29"/>
      <c r="D707" s="13">
        <v>-6.5687450745626985E-2</v>
      </c>
      <c r="E707" s="13">
        <v>-0.168194884720964</v>
      </c>
      <c r="F707" s="13">
        <v>-3.3653877628334272E-2</v>
      </c>
      <c r="G707" s="13">
        <v>-3.2397550248187246E-2</v>
      </c>
      <c r="H707" s="13">
        <v>-1.9043009000946576E-2</v>
      </c>
      <c r="I707" s="13">
        <v>0.17456434763406903</v>
      </c>
      <c r="J707" s="13">
        <v>0.18838823145389738</v>
      </c>
      <c r="K707" s="13">
        <v>-5.1450307137941187E-2</v>
      </c>
      <c r="L707" s="15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46" t="s">
        <v>241</v>
      </c>
      <c r="C708" s="47"/>
      <c r="D708" s="45">
        <v>0.86</v>
      </c>
      <c r="E708" s="45">
        <v>3.57</v>
      </c>
      <c r="F708" s="45">
        <v>0.02</v>
      </c>
      <c r="G708" s="45">
        <v>0.02</v>
      </c>
      <c r="H708" s="45">
        <v>0.37</v>
      </c>
      <c r="I708" s="45">
        <v>5.48</v>
      </c>
      <c r="J708" s="45">
        <v>5.85</v>
      </c>
      <c r="K708" s="45">
        <v>0.49</v>
      </c>
      <c r="L708" s="15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BM709" s="55"/>
    </row>
    <row r="710" spans="1:65" ht="15">
      <c r="B710" s="8" t="s">
        <v>647</v>
      </c>
      <c r="BM710" s="28" t="s">
        <v>67</v>
      </c>
    </row>
    <row r="711" spans="1:65" ht="15">
      <c r="A711" s="25" t="s">
        <v>43</v>
      </c>
      <c r="B711" s="18" t="s">
        <v>114</v>
      </c>
      <c r="C711" s="15" t="s">
        <v>115</v>
      </c>
      <c r="D711" s="16" t="s">
        <v>233</v>
      </c>
      <c r="E711" s="17" t="s">
        <v>233</v>
      </c>
      <c r="F711" s="17" t="s">
        <v>233</v>
      </c>
      <c r="G711" s="17" t="s">
        <v>233</v>
      </c>
      <c r="H711" s="17" t="s">
        <v>233</v>
      </c>
      <c r="I711" s="17" t="s">
        <v>233</v>
      </c>
      <c r="J711" s="17" t="s">
        <v>233</v>
      </c>
      <c r="K711" s="17" t="s">
        <v>233</v>
      </c>
      <c r="L711" s="15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234</v>
      </c>
      <c r="C712" s="9" t="s">
        <v>234</v>
      </c>
      <c r="D712" s="155" t="s">
        <v>245</v>
      </c>
      <c r="E712" s="157" t="s">
        <v>252</v>
      </c>
      <c r="F712" s="157" t="s">
        <v>253</v>
      </c>
      <c r="G712" s="157" t="s">
        <v>256</v>
      </c>
      <c r="H712" s="157" t="s">
        <v>258</v>
      </c>
      <c r="I712" s="157" t="s">
        <v>260</v>
      </c>
      <c r="J712" s="157" t="s">
        <v>263</v>
      </c>
      <c r="K712" s="157" t="s">
        <v>266</v>
      </c>
      <c r="L712" s="15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3</v>
      </c>
    </row>
    <row r="713" spans="1:65">
      <c r="A713" s="30"/>
      <c r="B713" s="19"/>
      <c r="C713" s="9"/>
      <c r="D713" s="10" t="s">
        <v>334</v>
      </c>
      <c r="E713" s="11" t="s">
        <v>334</v>
      </c>
      <c r="F713" s="11" t="s">
        <v>103</v>
      </c>
      <c r="G713" s="11" t="s">
        <v>334</v>
      </c>
      <c r="H713" s="11" t="s">
        <v>103</v>
      </c>
      <c r="I713" s="11" t="s">
        <v>334</v>
      </c>
      <c r="J713" s="11" t="s">
        <v>103</v>
      </c>
      <c r="K713" s="11" t="s">
        <v>103</v>
      </c>
      <c r="L713" s="15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0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15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0</v>
      </c>
    </row>
    <row r="715" spans="1:65">
      <c r="A715" s="30"/>
      <c r="B715" s="18">
        <v>1</v>
      </c>
      <c r="C715" s="14">
        <v>1</v>
      </c>
      <c r="D715" s="245">
        <v>148</v>
      </c>
      <c r="E715" s="229">
        <v>121</v>
      </c>
      <c r="F715" s="228">
        <v>137.9</v>
      </c>
      <c r="G715" s="228">
        <v>130.93856941803199</v>
      </c>
      <c r="H715" s="228">
        <v>135.39585349443624</v>
      </c>
      <c r="I715" s="228">
        <v>136</v>
      </c>
      <c r="J715" s="228">
        <v>126</v>
      </c>
      <c r="K715" s="228">
        <v>124</v>
      </c>
      <c r="L715" s="230"/>
      <c r="M715" s="231"/>
      <c r="N715" s="231"/>
      <c r="O715" s="231"/>
      <c r="P715" s="231"/>
      <c r="Q715" s="231"/>
      <c r="R715" s="231"/>
      <c r="S715" s="231"/>
      <c r="T715" s="231"/>
      <c r="U715" s="231"/>
      <c r="V715" s="231"/>
      <c r="W715" s="231"/>
      <c r="X715" s="231"/>
      <c r="Y715" s="231"/>
      <c r="Z715" s="231"/>
      <c r="AA715" s="231"/>
      <c r="AB715" s="231"/>
      <c r="AC715" s="231"/>
      <c r="AD715" s="231"/>
      <c r="AE715" s="231"/>
      <c r="AF715" s="231"/>
      <c r="AG715" s="231"/>
      <c r="AH715" s="231"/>
      <c r="AI715" s="231"/>
      <c r="AJ715" s="231"/>
      <c r="AK715" s="231"/>
      <c r="AL715" s="231"/>
      <c r="AM715" s="231"/>
      <c r="AN715" s="231"/>
      <c r="AO715" s="231"/>
      <c r="AP715" s="231"/>
      <c r="AQ715" s="231"/>
      <c r="AR715" s="231"/>
      <c r="AS715" s="231"/>
      <c r="AT715" s="231"/>
      <c r="AU715" s="231"/>
      <c r="AV715" s="231"/>
      <c r="AW715" s="231"/>
      <c r="AX715" s="231"/>
      <c r="AY715" s="231"/>
      <c r="AZ715" s="231"/>
      <c r="BA715" s="231"/>
      <c r="BB715" s="231"/>
      <c r="BC715" s="231"/>
      <c r="BD715" s="231"/>
      <c r="BE715" s="231"/>
      <c r="BF715" s="231"/>
      <c r="BG715" s="231"/>
      <c r="BH715" s="231"/>
      <c r="BI715" s="231"/>
      <c r="BJ715" s="231"/>
      <c r="BK715" s="231"/>
      <c r="BL715" s="231"/>
      <c r="BM715" s="232">
        <v>1</v>
      </c>
    </row>
    <row r="716" spans="1:65">
      <c r="A716" s="30"/>
      <c r="B716" s="19">
        <v>1</v>
      </c>
      <c r="C716" s="9">
        <v>2</v>
      </c>
      <c r="D716" s="233">
        <v>137</v>
      </c>
      <c r="E716" s="234">
        <v>115</v>
      </c>
      <c r="F716" s="233">
        <v>136.4</v>
      </c>
      <c r="G716" s="233">
        <v>132.18107506062299</v>
      </c>
      <c r="H716" s="233">
        <v>139.98181085313627</v>
      </c>
      <c r="I716" s="233">
        <v>140</v>
      </c>
      <c r="J716" s="233">
        <v>131</v>
      </c>
      <c r="K716" s="233">
        <v>126</v>
      </c>
      <c r="L716" s="230"/>
      <c r="M716" s="231"/>
      <c r="N716" s="231"/>
      <c r="O716" s="231"/>
      <c r="P716" s="231"/>
      <c r="Q716" s="231"/>
      <c r="R716" s="231"/>
      <c r="S716" s="231"/>
      <c r="T716" s="231"/>
      <c r="U716" s="231"/>
      <c r="V716" s="231"/>
      <c r="W716" s="231"/>
      <c r="X716" s="231"/>
      <c r="Y716" s="231"/>
      <c r="Z716" s="231"/>
      <c r="AA716" s="231"/>
      <c r="AB716" s="231"/>
      <c r="AC716" s="231"/>
      <c r="AD716" s="231"/>
      <c r="AE716" s="231"/>
      <c r="AF716" s="231"/>
      <c r="AG716" s="231"/>
      <c r="AH716" s="231"/>
      <c r="AI716" s="231"/>
      <c r="AJ716" s="231"/>
      <c r="AK716" s="231"/>
      <c r="AL716" s="231"/>
      <c r="AM716" s="231"/>
      <c r="AN716" s="231"/>
      <c r="AO716" s="231"/>
      <c r="AP716" s="231"/>
      <c r="AQ716" s="231"/>
      <c r="AR716" s="231"/>
      <c r="AS716" s="231"/>
      <c r="AT716" s="231"/>
      <c r="AU716" s="231"/>
      <c r="AV716" s="231"/>
      <c r="AW716" s="231"/>
      <c r="AX716" s="231"/>
      <c r="AY716" s="231"/>
      <c r="AZ716" s="231"/>
      <c r="BA716" s="231"/>
      <c r="BB716" s="231"/>
      <c r="BC716" s="231"/>
      <c r="BD716" s="231"/>
      <c r="BE716" s="231"/>
      <c r="BF716" s="231"/>
      <c r="BG716" s="231"/>
      <c r="BH716" s="231"/>
      <c r="BI716" s="231"/>
      <c r="BJ716" s="231"/>
      <c r="BK716" s="231"/>
      <c r="BL716" s="231"/>
      <c r="BM716" s="232">
        <v>43</v>
      </c>
    </row>
    <row r="717" spans="1:65">
      <c r="A717" s="30"/>
      <c r="B717" s="19">
        <v>1</v>
      </c>
      <c r="C717" s="9">
        <v>3</v>
      </c>
      <c r="D717" s="233">
        <v>138</v>
      </c>
      <c r="E717" s="234">
        <v>120</v>
      </c>
      <c r="F717" s="233">
        <v>136.69999999999999</v>
      </c>
      <c r="G717" s="233">
        <v>134.60105280427899</v>
      </c>
      <c r="H717" s="233">
        <v>133.33406149243635</v>
      </c>
      <c r="I717" s="233">
        <v>139</v>
      </c>
      <c r="J717" s="233">
        <v>134</v>
      </c>
      <c r="K717" s="233">
        <v>125</v>
      </c>
      <c r="L717" s="230"/>
      <c r="M717" s="231"/>
      <c r="N717" s="231"/>
      <c r="O717" s="231"/>
      <c r="P717" s="231"/>
      <c r="Q717" s="231"/>
      <c r="R717" s="231"/>
      <c r="S717" s="231"/>
      <c r="T717" s="231"/>
      <c r="U717" s="231"/>
      <c r="V717" s="231"/>
      <c r="W717" s="231"/>
      <c r="X717" s="231"/>
      <c r="Y717" s="231"/>
      <c r="Z717" s="231"/>
      <c r="AA717" s="231"/>
      <c r="AB717" s="231"/>
      <c r="AC717" s="231"/>
      <c r="AD717" s="231"/>
      <c r="AE717" s="231"/>
      <c r="AF717" s="231"/>
      <c r="AG717" s="231"/>
      <c r="AH717" s="231"/>
      <c r="AI717" s="231"/>
      <c r="AJ717" s="231"/>
      <c r="AK717" s="231"/>
      <c r="AL717" s="231"/>
      <c r="AM717" s="231"/>
      <c r="AN717" s="231"/>
      <c r="AO717" s="231"/>
      <c r="AP717" s="231"/>
      <c r="AQ717" s="231"/>
      <c r="AR717" s="231"/>
      <c r="AS717" s="231"/>
      <c r="AT717" s="231"/>
      <c r="AU717" s="231"/>
      <c r="AV717" s="231"/>
      <c r="AW717" s="231"/>
      <c r="AX717" s="231"/>
      <c r="AY717" s="231"/>
      <c r="AZ717" s="231"/>
      <c r="BA717" s="231"/>
      <c r="BB717" s="231"/>
      <c r="BC717" s="231"/>
      <c r="BD717" s="231"/>
      <c r="BE717" s="231"/>
      <c r="BF717" s="231"/>
      <c r="BG717" s="231"/>
      <c r="BH717" s="231"/>
      <c r="BI717" s="231"/>
      <c r="BJ717" s="231"/>
      <c r="BK717" s="231"/>
      <c r="BL717" s="231"/>
      <c r="BM717" s="232">
        <v>16</v>
      </c>
    </row>
    <row r="718" spans="1:65">
      <c r="A718" s="30"/>
      <c r="B718" s="19">
        <v>1</v>
      </c>
      <c r="C718" s="9">
        <v>4</v>
      </c>
      <c r="D718" s="233">
        <v>133</v>
      </c>
      <c r="E718" s="234">
        <v>117</v>
      </c>
      <c r="F718" s="233">
        <v>135.30000000000001</v>
      </c>
      <c r="G718" s="233">
        <v>127.51413877723901</v>
      </c>
      <c r="H718" s="233">
        <v>132.59334965511431</v>
      </c>
      <c r="I718" s="233">
        <v>141</v>
      </c>
      <c r="J718" s="233">
        <v>130</v>
      </c>
      <c r="K718" s="233">
        <v>125</v>
      </c>
      <c r="L718" s="230"/>
      <c r="M718" s="231"/>
      <c r="N718" s="231"/>
      <c r="O718" s="231"/>
      <c r="P718" s="231"/>
      <c r="Q718" s="231"/>
      <c r="R718" s="231"/>
      <c r="S718" s="231"/>
      <c r="T718" s="231"/>
      <c r="U718" s="231"/>
      <c r="V718" s="231"/>
      <c r="W718" s="231"/>
      <c r="X718" s="231"/>
      <c r="Y718" s="231"/>
      <c r="Z718" s="231"/>
      <c r="AA718" s="231"/>
      <c r="AB718" s="231"/>
      <c r="AC718" s="231"/>
      <c r="AD718" s="231"/>
      <c r="AE718" s="231"/>
      <c r="AF718" s="231"/>
      <c r="AG718" s="231"/>
      <c r="AH718" s="231"/>
      <c r="AI718" s="231"/>
      <c r="AJ718" s="231"/>
      <c r="AK718" s="231"/>
      <c r="AL718" s="231"/>
      <c r="AM718" s="231"/>
      <c r="AN718" s="231"/>
      <c r="AO718" s="231"/>
      <c r="AP718" s="231"/>
      <c r="AQ718" s="231"/>
      <c r="AR718" s="231"/>
      <c r="AS718" s="231"/>
      <c r="AT718" s="231"/>
      <c r="AU718" s="231"/>
      <c r="AV718" s="231"/>
      <c r="AW718" s="231"/>
      <c r="AX718" s="231"/>
      <c r="AY718" s="231"/>
      <c r="AZ718" s="231"/>
      <c r="BA718" s="231"/>
      <c r="BB718" s="231"/>
      <c r="BC718" s="231"/>
      <c r="BD718" s="231"/>
      <c r="BE718" s="231"/>
      <c r="BF718" s="231"/>
      <c r="BG718" s="231"/>
      <c r="BH718" s="231"/>
      <c r="BI718" s="231"/>
      <c r="BJ718" s="231"/>
      <c r="BK718" s="231"/>
      <c r="BL718" s="231"/>
      <c r="BM718" s="232">
        <v>133.62336217765954</v>
      </c>
    </row>
    <row r="719" spans="1:65">
      <c r="A719" s="30"/>
      <c r="B719" s="19">
        <v>1</v>
      </c>
      <c r="C719" s="9">
        <v>5</v>
      </c>
      <c r="D719" s="233">
        <v>134</v>
      </c>
      <c r="E719" s="234">
        <v>117</v>
      </c>
      <c r="F719" s="233">
        <v>136.30000000000001</v>
      </c>
      <c r="G719" s="233">
        <v>133.72215959004899</v>
      </c>
      <c r="H719" s="233">
        <v>139.69060777987292</v>
      </c>
      <c r="I719" s="233">
        <v>139</v>
      </c>
      <c r="J719" s="233">
        <v>132</v>
      </c>
      <c r="K719" s="233">
        <v>124</v>
      </c>
      <c r="L719" s="230"/>
      <c r="M719" s="231"/>
      <c r="N719" s="231"/>
      <c r="O719" s="231"/>
      <c r="P719" s="231"/>
      <c r="Q719" s="231"/>
      <c r="R719" s="231"/>
      <c r="S719" s="231"/>
      <c r="T719" s="231"/>
      <c r="U719" s="231"/>
      <c r="V719" s="231"/>
      <c r="W719" s="231"/>
      <c r="X719" s="231"/>
      <c r="Y719" s="231"/>
      <c r="Z719" s="231"/>
      <c r="AA719" s="231"/>
      <c r="AB719" s="231"/>
      <c r="AC719" s="231"/>
      <c r="AD719" s="231"/>
      <c r="AE719" s="231"/>
      <c r="AF719" s="231"/>
      <c r="AG719" s="231"/>
      <c r="AH719" s="231"/>
      <c r="AI719" s="231"/>
      <c r="AJ719" s="231"/>
      <c r="AK719" s="231"/>
      <c r="AL719" s="231"/>
      <c r="AM719" s="231"/>
      <c r="AN719" s="231"/>
      <c r="AO719" s="231"/>
      <c r="AP719" s="231"/>
      <c r="AQ719" s="231"/>
      <c r="AR719" s="231"/>
      <c r="AS719" s="231"/>
      <c r="AT719" s="231"/>
      <c r="AU719" s="231"/>
      <c r="AV719" s="231"/>
      <c r="AW719" s="231"/>
      <c r="AX719" s="231"/>
      <c r="AY719" s="231"/>
      <c r="AZ719" s="231"/>
      <c r="BA719" s="231"/>
      <c r="BB719" s="231"/>
      <c r="BC719" s="231"/>
      <c r="BD719" s="231"/>
      <c r="BE719" s="231"/>
      <c r="BF719" s="231"/>
      <c r="BG719" s="231"/>
      <c r="BH719" s="231"/>
      <c r="BI719" s="231"/>
      <c r="BJ719" s="231"/>
      <c r="BK719" s="231"/>
      <c r="BL719" s="231"/>
      <c r="BM719" s="232">
        <v>151</v>
      </c>
    </row>
    <row r="720" spans="1:65">
      <c r="A720" s="30"/>
      <c r="B720" s="19">
        <v>1</v>
      </c>
      <c r="C720" s="9">
        <v>6</v>
      </c>
      <c r="D720" s="233">
        <v>132</v>
      </c>
      <c r="E720" s="234">
        <v>120</v>
      </c>
      <c r="F720" s="233">
        <v>139</v>
      </c>
      <c r="G720" s="233">
        <v>133.89841993542501</v>
      </c>
      <c r="H720" s="233">
        <v>135.93011260105797</v>
      </c>
      <c r="I720" s="233">
        <v>144</v>
      </c>
      <c r="J720" s="233">
        <v>136</v>
      </c>
      <c r="K720" s="233">
        <v>120</v>
      </c>
      <c r="L720" s="230"/>
      <c r="M720" s="231"/>
      <c r="N720" s="231"/>
      <c r="O720" s="231"/>
      <c r="P720" s="231"/>
      <c r="Q720" s="231"/>
      <c r="R720" s="231"/>
      <c r="S720" s="231"/>
      <c r="T720" s="231"/>
      <c r="U720" s="231"/>
      <c r="V720" s="231"/>
      <c r="W720" s="231"/>
      <c r="X720" s="231"/>
      <c r="Y720" s="231"/>
      <c r="Z720" s="231"/>
      <c r="AA720" s="231"/>
      <c r="AB720" s="231"/>
      <c r="AC720" s="231"/>
      <c r="AD720" s="231"/>
      <c r="AE720" s="231"/>
      <c r="AF720" s="231"/>
      <c r="AG720" s="231"/>
      <c r="AH720" s="231"/>
      <c r="AI720" s="231"/>
      <c r="AJ720" s="231"/>
      <c r="AK720" s="231"/>
      <c r="AL720" s="231"/>
      <c r="AM720" s="231"/>
      <c r="AN720" s="231"/>
      <c r="AO720" s="231"/>
      <c r="AP720" s="231"/>
      <c r="AQ720" s="231"/>
      <c r="AR720" s="231"/>
      <c r="AS720" s="231"/>
      <c r="AT720" s="231"/>
      <c r="AU720" s="231"/>
      <c r="AV720" s="231"/>
      <c r="AW720" s="231"/>
      <c r="AX720" s="231"/>
      <c r="AY720" s="231"/>
      <c r="AZ720" s="231"/>
      <c r="BA720" s="231"/>
      <c r="BB720" s="231"/>
      <c r="BC720" s="231"/>
      <c r="BD720" s="231"/>
      <c r="BE720" s="231"/>
      <c r="BF720" s="231"/>
      <c r="BG720" s="231"/>
      <c r="BH720" s="231"/>
      <c r="BI720" s="231"/>
      <c r="BJ720" s="231"/>
      <c r="BK720" s="231"/>
      <c r="BL720" s="231"/>
      <c r="BM720" s="236"/>
    </row>
    <row r="721" spans="1:65">
      <c r="A721" s="30"/>
      <c r="B721" s="20" t="s">
        <v>237</v>
      </c>
      <c r="C721" s="12"/>
      <c r="D721" s="237">
        <v>137</v>
      </c>
      <c r="E721" s="237">
        <v>118.33333333333333</v>
      </c>
      <c r="F721" s="237">
        <v>136.93333333333331</v>
      </c>
      <c r="G721" s="237">
        <v>132.1425692642745</v>
      </c>
      <c r="H721" s="237">
        <v>136.1542993126757</v>
      </c>
      <c r="I721" s="237">
        <v>139.83333333333334</v>
      </c>
      <c r="J721" s="237">
        <v>131.5</v>
      </c>
      <c r="K721" s="237">
        <v>124</v>
      </c>
      <c r="L721" s="230"/>
      <c r="M721" s="231"/>
      <c r="N721" s="231"/>
      <c r="O721" s="231"/>
      <c r="P721" s="231"/>
      <c r="Q721" s="231"/>
      <c r="R721" s="231"/>
      <c r="S721" s="231"/>
      <c r="T721" s="231"/>
      <c r="U721" s="231"/>
      <c r="V721" s="231"/>
      <c r="W721" s="231"/>
      <c r="X721" s="231"/>
      <c r="Y721" s="231"/>
      <c r="Z721" s="231"/>
      <c r="AA721" s="231"/>
      <c r="AB721" s="231"/>
      <c r="AC721" s="231"/>
      <c r="AD721" s="231"/>
      <c r="AE721" s="231"/>
      <c r="AF721" s="231"/>
      <c r="AG721" s="231"/>
      <c r="AH721" s="231"/>
      <c r="AI721" s="231"/>
      <c r="AJ721" s="231"/>
      <c r="AK721" s="231"/>
      <c r="AL721" s="231"/>
      <c r="AM721" s="231"/>
      <c r="AN721" s="231"/>
      <c r="AO721" s="231"/>
      <c r="AP721" s="231"/>
      <c r="AQ721" s="231"/>
      <c r="AR721" s="231"/>
      <c r="AS721" s="231"/>
      <c r="AT721" s="231"/>
      <c r="AU721" s="231"/>
      <c r="AV721" s="231"/>
      <c r="AW721" s="231"/>
      <c r="AX721" s="231"/>
      <c r="AY721" s="231"/>
      <c r="AZ721" s="231"/>
      <c r="BA721" s="231"/>
      <c r="BB721" s="231"/>
      <c r="BC721" s="231"/>
      <c r="BD721" s="231"/>
      <c r="BE721" s="231"/>
      <c r="BF721" s="231"/>
      <c r="BG721" s="231"/>
      <c r="BH721" s="231"/>
      <c r="BI721" s="231"/>
      <c r="BJ721" s="231"/>
      <c r="BK721" s="231"/>
      <c r="BL721" s="231"/>
      <c r="BM721" s="236"/>
    </row>
    <row r="722" spans="1:65">
      <c r="A722" s="30"/>
      <c r="B722" s="3" t="s">
        <v>238</v>
      </c>
      <c r="C722" s="29"/>
      <c r="D722" s="233">
        <v>135.5</v>
      </c>
      <c r="E722" s="233">
        <v>118.5</v>
      </c>
      <c r="F722" s="233">
        <v>136.55000000000001</v>
      </c>
      <c r="G722" s="233">
        <v>132.95161732533597</v>
      </c>
      <c r="H722" s="233">
        <v>135.6629830477471</v>
      </c>
      <c r="I722" s="233">
        <v>139.5</v>
      </c>
      <c r="J722" s="233">
        <v>131.5</v>
      </c>
      <c r="K722" s="233">
        <v>124.5</v>
      </c>
      <c r="L722" s="230"/>
      <c r="M722" s="231"/>
      <c r="N722" s="231"/>
      <c r="O722" s="231"/>
      <c r="P722" s="231"/>
      <c r="Q722" s="231"/>
      <c r="R722" s="231"/>
      <c r="S722" s="231"/>
      <c r="T722" s="231"/>
      <c r="U722" s="231"/>
      <c r="V722" s="231"/>
      <c r="W722" s="231"/>
      <c r="X722" s="231"/>
      <c r="Y722" s="231"/>
      <c r="Z722" s="231"/>
      <c r="AA722" s="231"/>
      <c r="AB722" s="231"/>
      <c r="AC722" s="231"/>
      <c r="AD722" s="231"/>
      <c r="AE722" s="231"/>
      <c r="AF722" s="231"/>
      <c r="AG722" s="231"/>
      <c r="AH722" s="231"/>
      <c r="AI722" s="231"/>
      <c r="AJ722" s="231"/>
      <c r="AK722" s="231"/>
      <c r="AL722" s="231"/>
      <c r="AM722" s="231"/>
      <c r="AN722" s="231"/>
      <c r="AO722" s="231"/>
      <c r="AP722" s="231"/>
      <c r="AQ722" s="231"/>
      <c r="AR722" s="231"/>
      <c r="AS722" s="231"/>
      <c r="AT722" s="231"/>
      <c r="AU722" s="231"/>
      <c r="AV722" s="231"/>
      <c r="AW722" s="231"/>
      <c r="AX722" s="231"/>
      <c r="AY722" s="231"/>
      <c r="AZ722" s="231"/>
      <c r="BA722" s="231"/>
      <c r="BB722" s="231"/>
      <c r="BC722" s="231"/>
      <c r="BD722" s="231"/>
      <c r="BE722" s="231"/>
      <c r="BF722" s="231"/>
      <c r="BG722" s="231"/>
      <c r="BH722" s="231"/>
      <c r="BI722" s="231"/>
      <c r="BJ722" s="231"/>
      <c r="BK722" s="231"/>
      <c r="BL722" s="231"/>
      <c r="BM722" s="236"/>
    </row>
    <row r="723" spans="1:65">
      <c r="A723" s="30"/>
      <c r="B723" s="3" t="s">
        <v>239</v>
      </c>
      <c r="C723" s="29"/>
      <c r="D723" s="233">
        <v>5.8651513194460723</v>
      </c>
      <c r="E723" s="233">
        <v>2.338090388900024</v>
      </c>
      <c r="F723" s="233">
        <v>1.3125039682479662</v>
      </c>
      <c r="G723" s="233">
        <v>2.626622378361879</v>
      </c>
      <c r="H723" s="233">
        <v>3.1117495315270944</v>
      </c>
      <c r="I723" s="233">
        <v>2.6394443859772205</v>
      </c>
      <c r="J723" s="233">
        <v>3.4496376621320679</v>
      </c>
      <c r="K723" s="233">
        <v>2.0976176963403033</v>
      </c>
      <c r="L723" s="230"/>
      <c r="M723" s="231"/>
      <c r="N723" s="231"/>
      <c r="O723" s="231"/>
      <c r="P723" s="231"/>
      <c r="Q723" s="231"/>
      <c r="R723" s="231"/>
      <c r="S723" s="231"/>
      <c r="T723" s="231"/>
      <c r="U723" s="231"/>
      <c r="V723" s="231"/>
      <c r="W723" s="231"/>
      <c r="X723" s="231"/>
      <c r="Y723" s="231"/>
      <c r="Z723" s="231"/>
      <c r="AA723" s="231"/>
      <c r="AB723" s="231"/>
      <c r="AC723" s="231"/>
      <c r="AD723" s="231"/>
      <c r="AE723" s="231"/>
      <c r="AF723" s="231"/>
      <c r="AG723" s="231"/>
      <c r="AH723" s="231"/>
      <c r="AI723" s="231"/>
      <c r="AJ723" s="231"/>
      <c r="AK723" s="231"/>
      <c r="AL723" s="231"/>
      <c r="AM723" s="231"/>
      <c r="AN723" s="231"/>
      <c r="AO723" s="231"/>
      <c r="AP723" s="231"/>
      <c r="AQ723" s="231"/>
      <c r="AR723" s="231"/>
      <c r="AS723" s="231"/>
      <c r="AT723" s="231"/>
      <c r="AU723" s="231"/>
      <c r="AV723" s="231"/>
      <c r="AW723" s="231"/>
      <c r="AX723" s="231"/>
      <c r="AY723" s="231"/>
      <c r="AZ723" s="231"/>
      <c r="BA723" s="231"/>
      <c r="BB723" s="231"/>
      <c r="BC723" s="231"/>
      <c r="BD723" s="231"/>
      <c r="BE723" s="231"/>
      <c r="BF723" s="231"/>
      <c r="BG723" s="231"/>
      <c r="BH723" s="231"/>
      <c r="BI723" s="231"/>
      <c r="BJ723" s="231"/>
      <c r="BK723" s="231"/>
      <c r="BL723" s="231"/>
      <c r="BM723" s="236"/>
    </row>
    <row r="724" spans="1:65">
      <c r="A724" s="30"/>
      <c r="B724" s="3" t="s">
        <v>87</v>
      </c>
      <c r="C724" s="29"/>
      <c r="D724" s="13">
        <v>4.2811323499606369E-2</v>
      </c>
      <c r="E724" s="13">
        <v>1.9758510328732597E-2</v>
      </c>
      <c r="F724" s="13">
        <v>9.5849851624729785E-3</v>
      </c>
      <c r="G724" s="13">
        <v>1.9877185625994949E-2</v>
      </c>
      <c r="H724" s="13">
        <v>2.2854581509622565E-2</v>
      </c>
      <c r="I724" s="13">
        <v>1.8875645191732206E-2</v>
      </c>
      <c r="J724" s="13">
        <v>2.6232986023818006E-2</v>
      </c>
      <c r="K724" s="13">
        <v>1.6916271744679866E-2</v>
      </c>
      <c r="L724" s="15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240</v>
      </c>
      <c r="C725" s="29"/>
      <c r="D725" s="13">
        <v>2.5269816350310226E-2</v>
      </c>
      <c r="E725" s="13">
        <v>-0.11442631434462258</v>
      </c>
      <c r="F725" s="13">
        <v>2.4770901597828132E-2</v>
      </c>
      <c r="G725" s="13">
        <v>-1.1081841447876828E-2</v>
      </c>
      <c r="H725" s="13">
        <v>1.8940828113957586E-2</v>
      </c>
      <c r="I725" s="13">
        <v>4.647369333079121E-2</v>
      </c>
      <c r="J725" s="13">
        <v>-1.5890650729446731E-2</v>
      </c>
      <c r="K725" s="13">
        <v>-7.2018560383660724E-2</v>
      </c>
      <c r="L725" s="15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46" t="s">
        <v>241</v>
      </c>
      <c r="C726" s="47"/>
      <c r="D726" s="45">
        <v>0.68</v>
      </c>
      <c r="E726" s="45">
        <v>3.78</v>
      </c>
      <c r="F726" s="45">
        <v>0.67</v>
      </c>
      <c r="G726" s="45">
        <v>0.48</v>
      </c>
      <c r="H726" s="45">
        <v>0.48</v>
      </c>
      <c r="I726" s="45">
        <v>1.36</v>
      </c>
      <c r="J726" s="45">
        <v>0.63</v>
      </c>
      <c r="K726" s="45">
        <v>2.4300000000000002</v>
      </c>
      <c r="L726" s="15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BM727" s="55"/>
    </row>
    <row r="728" spans="1:65" ht="15">
      <c r="B728" s="8" t="s">
        <v>648</v>
      </c>
      <c r="BM728" s="28" t="s">
        <v>278</v>
      </c>
    </row>
    <row r="729" spans="1:65" ht="15">
      <c r="A729" s="25" t="s">
        <v>59</v>
      </c>
      <c r="B729" s="18" t="s">
        <v>114</v>
      </c>
      <c r="C729" s="15" t="s">
        <v>115</v>
      </c>
      <c r="D729" s="16" t="s">
        <v>233</v>
      </c>
      <c r="E729" s="17" t="s">
        <v>233</v>
      </c>
      <c r="F729" s="17" t="s">
        <v>233</v>
      </c>
      <c r="G729" s="15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234</v>
      </c>
      <c r="C730" s="9" t="s">
        <v>234</v>
      </c>
      <c r="D730" s="155" t="s">
        <v>258</v>
      </c>
      <c r="E730" s="157" t="s">
        <v>260</v>
      </c>
      <c r="F730" s="157" t="s">
        <v>263</v>
      </c>
      <c r="G730" s="15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3</v>
      </c>
    </row>
    <row r="731" spans="1:65">
      <c r="A731" s="30"/>
      <c r="B731" s="19"/>
      <c r="C731" s="9"/>
      <c r="D731" s="10" t="s">
        <v>103</v>
      </c>
      <c r="E731" s="11" t="s">
        <v>334</v>
      </c>
      <c r="F731" s="11" t="s">
        <v>103</v>
      </c>
      <c r="G731" s="15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</v>
      </c>
    </row>
    <row r="732" spans="1:65">
      <c r="A732" s="30"/>
      <c r="B732" s="19"/>
      <c r="C732" s="9"/>
      <c r="D732" s="26"/>
      <c r="E732" s="26"/>
      <c r="F732" s="26"/>
      <c r="G732" s="15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8">
        <v>1</v>
      </c>
      <c r="C733" s="14">
        <v>1</v>
      </c>
      <c r="D733" s="240" t="s">
        <v>110</v>
      </c>
      <c r="E733" s="240" t="s">
        <v>213</v>
      </c>
      <c r="F733" s="240" t="s">
        <v>324</v>
      </c>
      <c r="G733" s="223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  <c r="AA733" s="224"/>
      <c r="AB733" s="224"/>
      <c r="AC733" s="224"/>
      <c r="AD733" s="224"/>
      <c r="AE733" s="224"/>
      <c r="AF733" s="224"/>
      <c r="AG733" s="224"/>
      <c r="AH733" s="224"/>
      <c r="AI733" s="224"/>
      <c r="AJ733" s="224"/>
      <c r="AK733" s="224"/>
      <c r="AL733" s="224"/>
      <c r="AM733" s="224"/>
      <c r="AN733" s="224"/>
      <c r="AO733" s="224"/>
      <c r="AP733" s="224"/>
      <c r="AQ733" s="224"/>
      <c r="AR733" s="224"/>
      <c r="AS733" s="224"/>
      <c r="AT733" s="224"/>
      <c r="AU733" s="224"/>
      <c r="AV733" s="224"/>
      <c r="AW733" s="224"/>
      <c r="AX733" s="224"/>
      <c r="AY733" s="224"/>
      <c r="AZ733" s="224"/>
      <c r="BA733" s="224"/>
      <c r="BB733" s="224"/>
      <c r="BC733" s="224"/>
      <c r="BD733" s="224"/>
      <c r="BE733" s="224"/>
      <c r="BF733" s="224"/>
      <c r="BG733" s="224"/>
      <c r="BH733" s="224"/>
      <c r="BI733" s="224"/>
      <c r="BJ733" s="224"/>
      <c r="BK733" s="224"/>
      <c r="BL733" s="224"/>
      <c r="BM733" s="241">
        <v>1</v>
      </c>
    </row>
    <row r="734" spans="1:65">
      <c r="A734" s="30"/>
      <c r="B734" s="19">
        <v>1</v>
      </c>
      <c r="C734" s="9">
        <v>2</v>
      </c>
      <c r="D734" s="243" t="s">
        <v>110</v>
      </c>
      <c r="E734" s="243" t="s">
        <v>213</v>
      </c>
      <c r="F734" s="243" t="s">
        <v>324</v>
      </c>
      <c r="G734" s="223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  <c r="AA734" s="224"/>
      <c r="AB734" s="224"/>
      <c r="AC734" s="224"/>
      <c r="AD734" s="224"/>
      <c r="AE734" s="224"/>
      <c r="AF734" s="224"/>
      <c r="AG734" s="224"/>
      <c r="AH734" s="224"/>
      <c r="AI734" s="224"/>
      <c r="AJ734" s="224"/>
      <c r="AK734" s="224"/>
      <c r="AL734" s="224"/>
      <c r="AM734" s="224"/>
      <c r="AN734" s="224"/>
      <c r="AO734" s="224"/>
      <c r="AP734" s="224"/>
      <c r="AQ734" s="224"/>
      <c r="AR734" s="224"/>
      <c r="AS734" s="224"/>
      <c r="AT734" s="224"/>
      <c r="AU734" s="224"/>
      <c r="AV734" s="224"/>
      <c r="AW734" s="224"/>
      <c r="AX734" s="224"/>
      <c r="AY734" s="224"/>
      <c r="AZ734" s="224"/>
      <c r="BA734" s="224"/>
      <c r="BB734" s="224"/>
      <c r="BC734" s="224"/>
      <c r="BD734" s="224"/>
      <c r="BE734" s="224"/>
      <c r="BF734" s="224"/>
      <c r="BG734" s="224"/>
      <c r="BH734" s="224"/>
      <c r="BI734" s="224"/>
      <c r="BJ734" s="224"/>
      <c r="BK734" s="224"/>
      <c r="BL734" s="224"/>
      <c r="BM734" s="241">
        <v>15</v>
      </c>
    </row>
    <row r="735" spans="1:65">
      <c r="A735" s="30"/>
      <c r="B735" s="19">
        <v>1</v>
      </c>
      <c r="C735" s="9">
        <v>3</v>
      </c>
      <c r="D735" s="243" t="s">
        <v>110</v>
      </c>
      <c r="E735" s="243" t="s">
        <v>213</v>
      </c>
      <c r="F735" s="243" t="s">
        <v>324</v>
      </c>
      <c r="G735" s="223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  <c r="AA735" s="224"/>
      <c r="AB735" s="224"/>
      <c r="AC735" s="224"/>
      <c r="AD735" s="224"/>
      <c r="AE735" s="224"/>
      <c r="AF735" s="224"/>
      <c r="AG735" s="224"/>
      <c r="AH735" s="224"/>
      <c r="AI735" s="224"/>
      <c r="AJ735" s="224"/>
      <c r="AK735" s="224"/>
      <c r="AL735" s="224"/>
      <c r="AM735" s="224"/>
      <c r="AN735" s="224"/>
      <c r="AO735" s="224"/>
      <c r="AP735" s="224"/>
      <c r="AQ735" s="224"/>
      <c r="AR735" s="224"/>
      <c r="AS735" s="224"/>
      <c r="AT735" s="224"/>
      <c r="AU735" s="224"/>
      <c r="AV735" s="224"/>
      <c r="AW735" s="224"/>
      <c r="AX735" s="224"/>
      <c r="AY735" s="224"/>
      <c r="AZ735" s="224"/>
      <c r="BA735" s="224"/>
      <c r="BB735" s="224"/>
      <c r="BC735" s="224"/>
      <c r="BD735" s="224"/>
      <c r="BE735" s="224"/>
      <c r="BF735" s="224"/>
      <c r="BG735" s="224"/>
      <c r="BH735" s="224"/>
      <c r="BI735" s="224"/>
      <c r="BJ735" s="224"/>
      <c r="BK735" s="224"/>
      <c r="BL735" s="224"/>
      <c r="BM735" s="241">
        <v>16</v>
      </c>
    </row>
    <row r="736" spans="1:65">
      <c r="A736" s="30"/>
      <c r="B736" s="19">
        <v>1</v>
      </c>
      <c r="C736" s="9">
        <v>4</v>
      </c>
      <c r="D736" s="243" t="s">
        <v>110</v>
      </c>
      <c r="E736" s="243" t="s">
        <v>213</v>
      </c>
      <c r="F736" s="243" t="s">
        <v>324</v>
      </c>
      <c r="G736" s="223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  <c r="AA736" s="224"/>
      <c r="AB736" s="224"/>
      <c r="AC736" s="224"/>
      <c r="AD736" s="224"/>
      <c r="AE736" s="224"/>
      <c r="AF736" s="224"/>
      <c r="AG736" s="224"/>
      <c r="AH736" s="224"/>
      <c r="AI736" s="224"/>
      <c r="AJ736" s="224"/>
      <c r="AK736" s="224"/>
      <c r="AL736" s="224"/>
      <c r="AM736" s="224"/>
      <c r="AN736" s="224"/>
      <c r="AO736" s="224"/>
      <c r="AP736" s="224"/>
      <c r="AQ736" s="224"/>
      <c r="AR736" s="224"/>
      <c r="AS736" s="224"/>
      <c r="AT736" s="224"/>
      <c r="AU736" s="224"/>
      <c r="AV736" s="224"/>
      <c r="AW736" s="224"/>
      <c r="AX736" s="224"/>
      <c r="AY736" s="224"/>
      <c r="AZ736" s="224"/>
      <c r="BA736" s="224"/>
      <c r="BB736" s="224"/>
      <c r="BC736" s="224"/>
      <c r="BD736" s="224"/>
      <c r="BE736" s="224"/>
      <c r="BF736" s="224"/>
      <c r="BG736" s="224"/>
      <c r="BH736" s="224"/>
      <c r="BI736" s="224"/>
      <c r="BJ736" s="224"/>
      <c r="BK736" s="224"/>
      <c r="BL736" s="224"/>
      <c r="BM736" s="241" t="s">
        <v>213</v>
      </c>
    </row>
    <row r="737" spans="1:65">
      <c r="A737" s="30"/>
      <c r="B737" s="19">
        <v>1</v>
      </c>
      <c r="C737" s="9">
        <v>5</v>
      </c>
      <c r="D737" s="243" t="s">
        <v>110</v>
      </c>
      <c r="E737" s="243" t="s">
        <v>213</v>
      </c>
      <c r="F737" s="243" t="s">
        <v>324</v>
      </c>
      <c r="G737" s="223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  <c r="AA737" s="224"/>
      <c r="AB737" s="224"/>
      <c r="AC737" s="224"/>
      <c r="AD737" s="224"/>
      <c r="AE737" s="224"/>
      <c r="AF737" s="224"/>
      <c r="AG737" s="224"/>
      <c r="AH737" s="224"/>
      <c r="AI737" s="224"/>
      <c r="AJ737" s="224"/>
      <c r="AK737" s="224"/>
      <c r="AL737" s="224"/>
      <c r="AM737" s="224"/>
      <c r="AN737" s="224"/>
      <c r="AO737" s="224"/>
      <c r="AP737" s="224"/>
      <c r="AQ737" s="224"/>
      <c r="AR737" s="224"/>
      <c r="AS737" s="224"/>
      <c r="AT737" s="224"/>
      <c r="AU737" s="224"/>
      <c r="AV737" s="224"/>
      <c r="AW737" s="224"/>
      <c r="AX737" s="224"/>
      <c r="AY737" s="224"/>
      <c r="AZ737" s="224"/>
      <c r="BA737" s="224"/>
      <c r="BB737" s="224"/>
      <c r="BC737" s="224"/>
      <c r="BD737" s="224"/>
      <c r="BE737" s="224"/>
      <c r="BF737" s="224"/>
      <c r="BG737" s="224"/>
      <c r="BH737" s="224"/>
      <c r="BI737" s="224"/>
      <c r="BJ737" s="224"/>
      <c r="BK737" s="224"/>
      <c r="BL737" s="224"/>
      <c r="BM737" s="241">
        <v>21</v>
      </c>
    </row>
    <row r="738" spans="1:65">
      <c r="A738" s="30"/>
      <c r="B738" s="19">
        <v>1</v>
      </c>
      <c r="C738" s="9">
        <v>6</v>
      </c>
      <c r="D738" s="243" t="s">
        <v>110</v>
      </c>
      <c r="E738" s="243" t="s">
        <v>213</v>
      </c>
      <c r="F738" s="243" t="s">
        <v>324</v>
      </c>
      <c r="G738" s="223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  <c r="X738" s="224"/>
      <c r="Y738" s="224"/>
      <c r="Z738" s="224"/>
      <c r="AA738" s="224"/>
      <c r="AB738" s="224"/>
      <c r="AC738" s="224"/>
      <c r="AD738" s="224"/>
      <c r="AE738" s="224"/>
      <c r="AF738" s="224"/>
      <c r="AG738" s="224"/>
      <c r="AH738" s="224"/>
      <c r="AI738" s="224"/>
      <c r="AJ738" s="224"/>
      <c r="AK738" s="224"/>
      <c r="AL738" s="224"/>
      <c r="AM738" s="224"/>
      <c r="AN738" s="224"/>
      <c r="AO738" s="224"/>
      <c r="AP738" s="224"/>
      <c r="AQ738" s="224"/>
      <c r="AR738" s="224"/>
      <c r="AS738" s="224"/>
      <c r="AT738" s="224"/>
      <c r="AU738" s="224"/>
      <c r="AV738" s="224"/>
      <c r="AW738" s="224"/>
      <c r="AX738" s="224"/>
      <c r="AY738" s="224"/>
      <c r="AZ738" s="224"/>
      <c r="BA738" s="224"/>
      <c r="BB738" s="224"/>
      <c r="BC738" s="224"/>
      <c r="BD738" s="224"/>
      <c r="BE738" s="224"/>
      <c r="BF738" s="224"/>
      <c r="BG738" s="224"/>
      <c r="BH738" s="224"/>
      <c r="BI738" s="224"/>
      <c r="BJ738" s="224"/>
      <c r="BK738" s="224"/>
      <c r="BL738" s="224"/>
      <c r="BM738" s="56"/>
    </row>
    <row r="739" spans="1:65">
      <c r="A739" s="30"/>
      <c r="B739" s="20" t="s">
        <v>237</v>
      </c>
      <c r="C739" s="12"/>
      <c r="D739" s="244" t="s">
        <v>743</v>
      </c>
      <c r="E739" s="244" t="s">
        <v>743</v>
      </c>
      <c r="F739" s="244" t="s">
        <v>743</v>
      </c>
      <c r="G739" s="223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  <c r="X739" s="224"/>
      <c r="Y739" s="224"/>
      <c r="Z739" s="224"/>
      <c r="AA739" s="224"/>
      <c r="AB739" s="224"/>
      <c r="AC739" s="224"/>
      <c r="AD739" s="224"/>
      <c r="AE739" s="224"/>
      <c r="AF739" s="224"/>
      <c r="AG739" s="224"/>
      <c r="AH739" s="224"/>
      <c r="AI739" s="224"/>
      <c r="AJ739" s="224"/>
      <c r="AK739" s="224"/>
      <c r="AL739" s="224"/>
      <c r="AM739" s="224"/>
      <c r="AN739" s="224"/>
      <c r="AO739" s="224"/>
      <c r="AP739" s="224"/>
      <c r="AQ739" s="224"/>
      <c r="AR739" s="224"/>
      <c r="AS739" s="224"/>
      <c r="AT739" s="224"/>
      <c r="AU739" s="224"/>
      <c r="AV739" s="224"/>
      <c r="AW739" s="224"/>
      <c r="AX739" s="224"/>
      <c r="AY739" s="224"/>
      <c r="AZ739" s="224"/>
      <c r="BA739" s="224"/>
      <c r="BB739" s="224"/>
      <c r="BC739" s="224"/>
      <c r="BD739" s="224"/>
      <c r="BE739" s="224"/>
      <c r="BF739" s="224"/>
      <c r="BG739" s="224"/>
      <c r="BH739" s="224"/>
      <c r="BI739" s="224"/>
      <c r="BJ739" s="224"/>
      <c r="BK739" s="224"/>
      <c r="BL739" s="224"/>
      <c r="BM739" s="56"/>
    </row>
    <row r="740" spans="1:65">
      <c r="A740" s="30"/>
      <c r="B740" s="3" t="s">
        <v>238</v>
      </c>
      <c r="C740" s="29"/>
      <c r="D740" s="24" t="s">
        <v>743</v>
      </c>
      <c r="E740" s="24" t="s">
        <v>743</v>
      </c>
      <c r="F740" s="24" t="s">
        <v>743</v>
      </c>
      <c r="G740" s="223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  <c r="X740" s="224"/>
      <c r="Y740" s="224"/>
      <c r="Z740" s="224"/>
      <c r="AA740" s="224"/>
      <c r="AB740" s="224"/>
      <c r="AC740" s="224"/>
      <c r="AD740" s="224"/>
      <c r="AE740" s="224"/>
      <c r="AF740" s="224"/>
      <c r="AG740" s="224"/>
      <c r="AH740" s="224"/>
      <c r="AI740" s="224"/>
      <c r="AJ740" s="224"/>
      <c r="AK740" s="224"/>
      <c r="AL740" s="224"/>
      <c r="AM740" s="224"/>
      <c r="AN740" s="224"/>
      <c r="AO740" s="224"/>
      <c r="AP740" s="224"/>
      <c r="AQ740" s="224"/>
      <c r="AR740" s="224"/>
      <c r="AS740" s="224"/>
      <c r="AT740" s="224"/>
      <c r="AU740" s="224"/>
      <c r="AV740" s="224"/>
      <c r="AW740" s="224"/>
      <c r="AX740" s="224"/>
      <c r="AY740" s="224"/>
      <c r="AZ740" s="224"/>
      <c r="BA740" s="224"/>
      <c r="BB740" s="224"/>
      <c r="BC740" s="224"/>
      <c r="BD740" s="224"/>
      <c r="BE740" s="224"/>
      <c r="BF740" s="224"/>
      <c r="BG740" s="224"/>
      <c r="BH740" s="224"/>
      <c r="BI740" s="224"/>
      <c r="BJ740" s="224"/>
      <c r="BK740" s="224"/>
      <c r="BL740" s="224"/>
      <c r="BM740" s="56"/>
    </row>
    <row r="741" spans="1:65">
      <c r="A741" s="30"/>
      <c r="B741" s="3" t="s">
        <v>239</v>
      </c>
      <c r="C741" s="29"/>
      <c r="D741" s="24" t="s">
        <v>743</v>
      </c>
      <c r="E741" s="24" t="s">
        <v>743</v>
      </c>
      <c r="F741" s="24" t="s">
        <v>743</v>
      </c>
      <c r="G741" s="223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  <c r="X741" s="224"/>
      <c r="Y741" s="224"/>
      <c r="Z741" s="224"/>
      <c r="AA741" s="224"/>
      <c r="AB741" s="224"/>
      <c r="AC741" s="224"/>
      <c r="AD741" s="224"/>
      <c r="AE741" s="224"/>
      <c r="AF741" s="224"/>
      <c r="AG741" s="224"/>
      <c r="AH741" s="224"/>
      <c r="AI741" s="224"/>
      <c r="AJ741" s="224"/>
      <c r="AK741" s="224"/>
      <c r="AL741" s="224"/>
      <c r="AM741" s="224"/>
      <c r="AN741" s="224"/>
      <c r="AO741" s="224"/>
      <c r="AP741" s="224"/>
      <c r="AQ741" s="224"/>
      <c r="AR741" s="224"/>
      <c r="AS741" s="224"/>
      <c r="AT741" s="224"/>
      <c r="AU741" s="224"/>
      <c r="AV741" s="224"/>
      <c r="AW741" s="224"/>
      <c r="AX741" s="224"/>
      <c r="AY741" s="224"/>
      <c r="AZ741" s="224"/>
      <c r="BA741" s="224"/>
      <c r="BB741" s="224"/>
      <c r="BC741" s="224"/>
      <c r="BD741" s="224"/>
      <c r="BE741" s="224"/>
      <c r="BF741" s="224"/>
      <c r="BG741" s="224"/>
      <c r="BH741" s="224"/>
      <c r="BI741" s="224"/>
      <c r="BJ741" s="224"/>
      <c r="BK741" s="224"/>
      <c r="BL741" s="224"/>
      <c r="BM741" s="56"/>
    </row>
    <row r="742" spans="1:65">
      <c r="A742" s="30"/>
      <c r="B742" s="3" t="s">
        <v>87</v>
      </c>
      <c r="C742" s="29"/>
      <c r="D742" s="13" t="s">
        <v>743</v>
      </c>
      <c r="E742" s="13" t="s">
        <v>743</v>
      </c>
      <c r="F742" s="13" t="s">
        <v>743</v>
      </c>
      <c r="G742" s="15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240</v>
      </c>
      <c r="C743" s="29"/>
      <c r="D743" s="13" t="s">
        <v>743</v>
      </c>
      <c r="E743" s="13" t="s">
        <v>743</v>
      </c>
      <c r="F743" s="13" t="s">
        <v>743</v>
      </c>
      <c r="G743" s="15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46" t="s">
        <v>241</v>
      </c>
      <c r="C744" s="47"/>
      <c r="D744" s="45" t="s">
        <v>242</v>
      </c>
      <c r="E744" s="45" t="s">
        <v>242</v>
      </c>
      <c r="F744" s="45" t="s">
        <v>242</v>
      </c>
      <c r="G744" s="15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B745" s="31"/>
      <c r="C745" s="20"/>
      <c r="D745" s="20"/>
      <c r="E745" s="20"/>
      <c r="F745" s="20"/>
      <c r="BM745" s="55"/>
    </row>
    <row r="746" spans="1:65" ht="15">
      <c r="B746" s="8" t="s">
        <v>649</v>
      </c>
      <c r="BM746" s="28" t="s">
        <v>67</v>
      </c>
    </row>
    <row r="747" spans="1:65" ht="15">
      <c r="A747" s="25" t="s">
        <v>60</v>
      </c>
      <c r="B747" s="18" t="s">
        <v>114</v>
      </c>
      <c r="C747" s="15" t="s">
        <v>115</v>
      </c>
      <c r="D747" s="16" t="s">
        <v>233</v>
      </c>
      <c r="E747" s="17" t="s">
        <v>233</v>
      </c>
      <c r="F747" s="17" t="s">
        <v>233</v>
      </c>
      <c r="G747" s="17" t="s">
        <v>233</v>
      </c>
      <c r="H747" s="17" t="s">
        <v>233</v>
      </c>
      <c r="I747" s="17" t="s">
        <v>233</v>
      </c>
      <c r="J747" s="17" t="s">
        <v>233</v>
      </c>
      <c r="K747" s="17" t="s">
        <v>233</v>
      </c>
      <c r="L747" s="17" t="s">
        <v>233</v>
      </c>
      <c r="M747" s="17" t="s">
        <v>233</v>
      </c>
      <c r="N747" s="17" t="s">
        <v>233</v>
      </c>
      <c r="O747" s="17" t="s">
        <v>233</v>
      </c>
      <c r="P747" s="17" t="s">
        <v>233</v>
      </c>
      <c r="Q747" s="17" t="s">
        <v>233</v>
      </c>
      <c r="R747" s="17" t="s">
        <v>233</v>
      </c>
      <c r="S747" s="17" t="s">
        <v>233</v>
      </c>
      <c r="T747" s="17" t="s">
        <v>233</v>
      </c>
      <c r="U747" s="158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234</v>
      </c>
      <c r="C748" s="9" t="s">
        <v>234</v>
      </c>
      <c r="D748" s="155" t="s">
        <v>244</v>
      </c>
      <c r="E748" s="157" t="s">
        <v>245</v>
      </c>
      <c r="F748" s="157" t="s">
        <v>247</v>
      </c>
      <c r="G748" s="157" t="s">
        <v>248</v>
      </c>
      <c r="H748" s="157" t="s">
        <v>249</v>
      </c>
      <c r="I748" s="157" t="s">
        <v>250</v>
      </c>
      <c r="J748" s="157" t="s">
        <v>251</v>
      </c>
      <c r="K748" s="157" t="s">
        <v>252</v>
      </c>
      <c r="L748" s="157" t="s">
        <v>253</v>
      </c>
      <c r="M748" s="157" t="s">
        <v>254</v>
      </c>
      <c r="N748" s="157" t="s">
        <v>255</v>
      </c>
      <c r="O748" s="157" t="s">
        <v>258</v>
      </c>
      <c r="P748" s="157" t="s">
        <v>259</v>
      </c>
      <c r="Q748" s="157" t="s">
        <v>260</v>
      </c>
      <c r="R748" s="157" t="s">
        <v>263</v>
      </c>
      <c r="S748" s="157" t="s">
        <v>269</v>
      </c>
      <c r="T748" s="157" t="s">
        <v>270</v>
      </c>
      <c r="U748" s="158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1</v>
      </c>
    </row>
    <row r="749" spans="1:65">
      <c r="A749" s="30"/>
      <c r="B749" s="19"/>
      <c r="C749" s="9"/>
      <c r="D749" s="10" t="s">
        <v>334</v>
      </c>
      <c r="E749" s="11" t="s">
        <v>334</v>
      </c>
      <c r="F749" s="11" t="s">
        <v>104</v>
      </c>
      <c r="G749" s="11" t="s">
        <v>104</v>
      </c>
      <c r="H749" s="11" t="s">
        <v>104</v>
      </c>
      <c r="I749" s="11" t="s">
        <v>104</v>
      </c>
      <c r="J749" s="11" t="s">
        <v>104</v>
      </c>
      <c r="K749" s="11" t="s">
        <v>334</v>
      </c>
      <c r="L749" s="11" t="s">
        <v>104</v>
      </c>
      <c r="M749" s="11" t="s">
        <v>104</v>
      </c>
      <c r="N749" s="11" t="s">
        <v>104</v>
      </c>
      <c r="O749" s="11" t="s">
        <v>104</v>
      </c>
      <c r="P749" s="11" t="s">
        <v>104</v>
      </c>
      <c r="Q749" s="11" t="s">
        <v>334</v>
      </c>
      <c r="R749" s="11" t="s">
        <v>103</v>
      </c>
      <c r="S749" s="11" t="s">
        <v>104</v>
      </c>
      <c r="T749" s="11" t="s">
        <v>104</v>
      </c>
      <c r="U749" s="158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2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158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3</v>
      </c>
    </row>
    <row r="751" spans="1:65">
      <c r="A751" s="30"/>
      <c r="B751" s="18">
        <v>1</v>
      </c>
      <c r="C751" s="14">
        <v>1</v>
      </c>
      <c r="D751" s="22">
        <v>7.39</v>
      </c>
      <c r="E751" s="22">
        <v>6.87</v>
      </c>
      <c r="F751" s="22">
        <v>7.0000000000000009</v>
      </c>
      <c r="G751" s="22">
        <v>7.12</v>
      </c>
      <c r="H751" s="22">
        <v>7.339999999999999</v>
      </c>
      <c r="I751" s="22">
        <v>7.1</v>
      </c>
      <c r="J751" s="22">
        <v>7.12</v>
      </c>
      <c r="K751" s="22">
        <v>7.33</v>
      </c>
      <c r="L751" s="22">
        <v>7.16</v>
      </c>
      <c r="M751" s="22">
        <v>6.69</v>
      </c>
      <c r="N751" s="22">
        <v>6.52</v>
      </c>
      <c r="O751" s="151">
        <v>8.0438115382538591</v>
      </c>
      <c r="P751" s="152">
        <v>7.9</v>
      </c>
      <c r="Q751" s="22">
        <v>7.2900000000000009</v>
      </c>
      <c r="R751" s="22">
        <v>7.5667</v>
      </c>
      <c r="S751" s="151">
        <v>6.08</v>
      </c>
      <c r="T751" s="22">
        <v>7.33</v>
      </c>
      <c r="U751" s="158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>
        <v>1</v>
      </c>
      <c r="C752" s="9">
        <v>2</v>
      </c>
      <c r="D752" s="11">
        <v>7.35</v>
      </c>
      <c r="E752" s="11">
        <v>6.87</v>
      </c>
      <c r="F752" s="11">
        <v>7.03</v>
      </c>
      <c r="G752" s="11">
        <v>7.1099999999999994</v>
      </c>
      <c r="H752" s="11">
        <v>7.04</v>
      </c>
      <c r="I752" s="11">
        <v>7.26</v>
      </c>
      <c r="J752" s="11">
        <v>7.01</v>
      </c>
      <c r="K752" s="11">
        <v>7.24</v>
      </c>
      <c r="L752" s="11">
        <v>7.1</v>
      </c>
      <c r="M752" s="11">
        <v>6.93</v>
      </c>
      <c r="N752" s="153">
        <v>6.43</v>
      </c>
      <c r="O752" s="154">
        <v>7.9182111281682319</v>
      </c>
      <c r="P752" s="11">
        <v>7.4299999999999988</v>
      </c>
      <c r="Q752" s="11">
        <v>7.2499999999999991</v>
      </c>
      <c r="R752" s="11">
        <v>7.2125999999999992</v>
      </c>
      <c r="S752" s="154">
        <v>5.94</v>
      </c>
      <c r="T752" s="11">
        <v>7.23</v>
      </c>
      <c r="U752" s="158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26</v>
      </c>
    </row>
    <row r="753" spans="1:65">
      <c r="A753" s="30"/>
      <c r="B753" s="19">
        <v>1</v>
      </c>
      <c r="C753" s="9">
        <v>3</v>
      </c>
      <c r="D753" s="11">
        <v>7.33</v>
      </c>
      <c r="E753" s="11">
        <v>6.9500000000000011</v>
      </c>
      <c r="F753" s="11">
        <v>7.02</v>
      </c>
      <c r="G753" s="11">
        <v>7.1099999999999994</v>
      </c>
      <c r="H753" s="11">
        <v>7.1399999999999988</v>
      </c>
      <c r="I753" s="11">
        <v>7.13</v>
      </c>
      <c r="J753" s="11">
        <v>7.1</v>
      </c>
      <c r="K753" s="11">
        <v>7.2499999999999991</v>
      </c>
      <c r="L753" s="11">
        <v>7.1</v>
      </c>
      <c r="M753" s="11">
        <v>6.92</v>
      </c>
      <c r="N753" s="11">
        <v>6.74</v>
      </c>
      <c r="O753" s="154">
        <v>7.826700461219839</v>
      </c>
      <c r="P753" s="11">
        <v>7.339999999999999</v>
      </c>
      <c r="Q753" s="11">
        <v>7.3800000000000008</v>
      </c>
      <c r="R753" s="11">
        <v>7.4958</v>
      </c>
      <c r="S753" s="153">
        <v>5.82</v>
      </c>
      <c r="T753" s="11">
        <v>7.21</v>
      </c>
      <c r="U753" s="158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16</v>
      </c>
    </row>
    <row r="754" spans="1:65">
      <c r="A754" s="30"/>
      <c r="B754" s="19">
        <v>1</v>
      </c>
      <c r="C754" s="9">
        <v>4</v>
      </c>
      <c r="D754" s="11">
        <v>7.39</v>
      </c>
      <c r="E754" s="11">
        <v>6.8600000000000012</v>
      </c>
      <c r="F754" s="11">
        <v>7.1099999999999994</v>
      </c>
      <c r="G754" s="11">
        <v>7.03</v>
      </c>
      <c r="H754" s="11">
        <v>7.23</v>
      </c>
      <c r="I754" s="11">
        <v>7.0499999999999989</v>
      </c>
      <c r="J754" s="11">
        <v>6.94</v>
      </c>
      <c r="K754" s="11">
        <v>7.41</v>
      </c>
      <c r="L754" s="11">
        <v>7.1099999999999994</v>
      </c>
      <c r="M754" s="11">
        <v>6.79</v>
      </c>
      <c r="N754" s="11">
        <v>6.94</v>
      </c>
      <c r="O754" s="154">
        <v>7.9144410936098222</v>
      </c>
      <c r="P754" s="11">
        <v>7.33</v>
      </c>
      <c r="Q754" s="11">
        <v>7.2499999999999991</v>
      </c>
      <c r="R754" s="11">
        <v>7.274</v>
      </c>
      <c r="S754" s="154">
        <v>6.04</v>
      </c>
      <c r="T754" s="11">
        <v>7.23</v>
      </c>
      <c r="U754" s="158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7.1371533333333321</v>
      </c>
    </row>
    <row r="755" spans="1:65">
      <c r="A755" s="30"/>
      <c r="B755" s="19">
        <v>1</v>
      </c>
      <c r="C755" s="9">
        <v>5</v>
      </c>
      <c r="D755" s="11">
        <v>7.32</v>
      </c>
      <c r="E755" s="11">
        <v>6.9</v>
      </c>
      <c r="F755" s="11">
        <v>7.02</v>
      </c>
      <c r="G755" s="11">
        <v>6.9500000000000011</v>
      </c>
      <c r="H755" s="11">
        <v>7.22</v>
      </c>
      <c r="I755" s="11">
        <v>7.0499999999999989</v>
      </c>
      <c r="J755" s="11">
        <v>7.15</v>
      </c>
      <c r="K755" s="11">
        <v>7.2499999999999991</v>
      </c>
      <c r="L755" s="11">
        <v>7.1800000000000006</v>
      </c>
      <c r="M755" s="11">
        <v>6.84</v>
      </c>
      <c r="N755" s="11">
        <v>6.81</v>
      </c>
      <c r="O755" s="154">
        <v>8.0888646689615999</v>
      </c>
      <c r="P755" s="11">
        <v>7.4499999999999993</v>
      </c>
      <c r="Q755" s="11">
        <v>7.32</v>
      </c>
      <c r="R755" s="11">
        <v>7.5786000000000007</v>
      </c>
      <c r="S755" s="154">
        <v>6.03</v>
      </c>
      <c r="T755" s="11">
        <v>7.57</v>
      </c>
      <c r="U755" s="158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152</v>
      </c>
    </row>
    <row r="756" spans="1:65">
      <c r="A756" s="30"/>
      <c r="B756" s="19">
        <v>1</v>
      </c>
      <c r="C756" s="9">
        <v>6</v>
      </c>
      <c r="D756" s="11">
        <v>7.33</v>
      </c>
      <c r="E756" s="11">
        <v>6.92</v>
      </c>
      <c r="F756" s="11">
        <v>7.01</v>
      </c>
      <c r="G756" s="11">
        <v>7.0900000000000007</v>
      </c>
      <c r="H756" s="11">
        <v>6.83</v>
      </c>
      <c r="I756" s="11">
        <v>7.0000000000000009</v>
      </c>
      <c r="J756" s="11">
        <v>7.08</v>
      </c>
      <c r="K756" s="11">
        <v>7.28</v>
      </c>
      <c r="L756" s="11">
        <v>7.15</v>
      </c>
      <c r="M756" s="11">
        <v>6.79</v>
      </c>
      <c r="N756" s="11">
        <v>6.5599999999999987</v>
      </c>
      <c r="O756" s="154">
        <v>7.8408913601214438</v>
      </c>
      <c r="P756" s="11">
        <v>7.23</v>
      </c>
      <c r="Q756" s="11">
        <v>7.3800000000000008</v>
      </c>
      <c r="R756" s="11">
        <v>7.5260999999999996</v>
      </c>
      <c r="S756" s="154">
        <v>6.08</v>
      </c>
      <c r="T756" s="11">
        <v>7.44</v>
      </c>
      <c r="U756" s="158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20" t="s">
        <v>237</v>
      </c>
      <c r="C757" s="12"/>
      <c r="D757" s="23">
        <v>7.3516666666666666</v>
      </c>
      <c r="E757" s="23">
        <v>6.8950000000000005</v>
      </c>
      <c r="F757" s="23">
        <v>7.0316666666666663</v>
      </c>
      <c r="G757" s="23">
        <v>7.0683333333333342</v>
      </c>
      <c r="H757" s="23">
        <v>7.1333333333333329</v>
      </c>
      <c r="I757" s="23">
        <v>7.0983333333333327</v>
      </c>
      <c r="J757" s="23">
        <v>7.0666666666666664</v>
      </c>
      <c r="K757" s="23">
        <v>7.293333333333333</v>
      </c>
      <c r="L757" s="23">
        <v>7.1333333333333329</v>
      </c>
      <c r="M757" s="23">
        <v>6.8266666666666671</v>
      </c>
      <c r="N757" s="23">
        <v>6.666666666666667</v>
      </c>
      <c r="O757" s="23">
        <v>7.9388200417224661</v>
      </c>
      <c r="P757" s="23">
        <v>7.4466666666666681</v>
      </c>
      <c r="Q757" s="23">
        <v>7.3116666666666674</v>
      </c>
      <c r="R757" s="23">
        <v>7.4422999999999995</v>
      </c>
      <c r="S757" s="23">
        <v>5.998333333333334</v>
      </c>
      <c r="T757" s="23">
        <v>7.335</v>
      </c>
      <c r="U757" s="158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238</v>
      </c>
      <c r="C758" s="29"/>
      <c r="D758" s="11">
        <v>7.34</v>
      </c>
      <c r="E758" s="11">
        <v>6.8849999999999998</v>
      </c>
      <c r="F758" s="11">
        <v>7.02</v>
      </c>
      <c r="G758" s="11">
        <v>7.1</v>
      </c>
      <c r="H758" s="11">
        <v>7.18</v>
      </c>
      <c r="I758" s="11">
        <v>7.0749999999999993</v>
      </c>
      <c r="J758" s="11">
        <v>7.09</v>
      </c>
      <c r="K758" s="11">
        <v>7.2649999999999997</v>
      </c>
      <c r="L758" s="11">
        <v>7.13</v>
      </c>
      <c r="M758" s="11">
        <v>6.8149999999999995</v>
      </c>
      <c r="N758" s="11">
        <v>6.6499999999999995</v>
      </c>
      <c r="O758" s="11">
        <v>7.9163261108890275</v>
      </c>
      <c r="P758" s="11">
        <v>7.3849999999999989</v>
      </c>
      <c r="Q758" s="11">
        <v>7.3050000000000006</v>
      </c>
      <c r="R758" s="11">
        <v>7.5109499999999993</v>
      </c>
      <c r="S758" s="11">
        <v>6.0350000000000001</v>
      </c>
      <c r="T758" s="11">
        <v>7.28</v>
      </c>
      <c r="U758" s="158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3" t="s">
        <v>239</v>
      </c>
      <c r="C759" s="29"/>
      <c r="D759" s="24">
        <v>3.125166662222436E-2</v>
      </c>
      <c r="E759" s="24">
        <v>3.5071355833500427E-2</v>
      </c>
      <c r="F759" s="24">
        <v>3.9707262140150676E-2</v>
      </c>
      <c r="G759" s="24">
        <v>6.6458006791255797E-2</v>
      </c>
      <c r="H759" s="24">
        <v>0.17907168024751033</v>
      </c>
      <c r="I759" s="24">
        <v>9.1086039910991068E-2</v>
      </c>
      <c r="J759" s="24">
        <v>7.788880963698612E-2</v>
      </c>
      <c r="K759" s="24">
        <v>6.5929255013739529E-2</v>
      </c>
      <c r="L759" s="24">
        <v>3.4448028487370601E-2</v>
      </c>
      <c r="M759" s="24">
        <v>9.0480200412392048E-2</v>
      </c>
      <c r="N759" s="24">
        <v>0.19469634476966127</v>
      </c>
      <c r="O759" s="24">
        <v>0.10650492190354068</v>
      </c>
      <c r="P759" s="24">
        <v>0.23568340346037678</v>
      </c>
      <c r="Q759" s="24">
        <v>5.9132619311736447E-2</v>
      </c>
      <c r="R759" s="24">
        <v>0.15812951653628771</v>
      </c>
      <c r="S759" s="24">
        <v>0.1012752026246635</v>
      </c>
      <c r="T759" s="24">
        <v>0.14418737808837503</v>
      </c>
      <c r="U759" s="223"/>
      <c r="V759" s="224"/>
      <c r="W759" s="224"/>
      <c r="X759" s="224"/>
      <c r="Y759" s="224"/>
      <c r="Z759" s="224"/>
      <c r="AA759" s="224"/>
      <c r="AB759" s="224"/>
      <c r="AC759" s="224"/>
      <c r="AD759" s="224"/>
      <c r="AE759" s="224"/>
      <c r="AF759" s="224"/>
      <c r="AG759" s="224"/>
      <c r="AH759" s="224"/>
      <c r="AI759" s="224"/>
      <c r="AJ759" s="224"/>
      <c r="AK759" s="224"/>
      <c r="AL759" s="224"/>
      <c r="AM759" s="224"/>
      <c r="AN759" s="224"/>
      <c r="AO759" s="224"/>
      <c r="AP759" s="224"/>
      <c r="AQ759" s="224"/>
      <c r="AR759" s="224"/>
      <c r="AS759" s="224"/>
      <c r="AT759" s="224"/>
      <c r="AU759" s="224"/>
      <c r="AV759" s="224"/>
      <c r="AW759" s="224"/>
      <c r="AX759" s="224"/>
      <c r="AY759" s="224"/>
      <c r="AZ759" s="224"/>
      <c r="BA759" s="224"/>
      <c r="BB759" s="224"/>
      <c r="BC759" s="224"/>
      <c r="BD759" s="224"/>
      <c r="BE759" s="224"/>
      <c r="BF759" s="224"/>
      <c r="BG759" s="224"/>
      <c r="BH759" s="224"/>
      <c r="BI759" s="224"/>
      <c r="BJ759" s="224"/>
      <c r="BK759" s="224"/>
      <c r="BL759" s="224"/>
      <c r="BM759" s="56"/>
    </row>
    <row r="760" spans="1:65">
      <c r="A760" s="30"/>
      <c r="B760" s="3" t="s">
        <v>87</v>
      </c>
      <c r="C760" s="29"/>
      <c r="D760" s="13">
        <v>4.2509634942948576E-3</v>
      </c>
      <c r="E760" s="13">
        <v>5.0864910563452395E-3</v>
      </c>
      <c r="F760" s="13">
        <v>5.6469204276109047E-3</v>
      </c>
      <c r="G760" s="13">
        <v>9.4022174191826149E-3</v>
      </c>
      <c r="H760" s="13">
        <v>2.5103506576753785E-2</v>
      </c>
      <c r="I760" s="13">
        <v>1.2832031919839081E-2</v>
      </c>
      <c r="J760" s="13">
        <v>1.1022001363724452E-2</v>
      </c>
      <c r="K760" s="13">
        <v>9.0396601938399733E-3</v>
      </c>
      <c r="L760" s="13">
        <v>4.8291628720612996E-3</v>
      </c>
      <c r="M760" s="13">
        <v>1.325393560728399E-2</v>
      </c>
      <c r="N760" s="13">
        <v>2.9204451715449189E-2</v>
      </c>
      <c r="O760" s="13">
        <v>1.3415711824150705E-2</v>
      </c>
      <c r="P760" s="13">
        <v>3.1649517026908248E-2</v>
      </c>
      <c r="Q760" s="13">
        <v>8.0874336874952966E-3</v>
      </c>
      <c r="R760" s="13">
        <v>2.1247398860068489E-2</v>
      </c>
      <c r="S760" s="13">
        <v>1.6883890407001414E-2</v>
      </c>
      <c r="T760" s="13">
        <v>1.9657447592143835E-2</v>
      </c>
      <c r="U760" s="158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240</v>
      </c>
      <c r="C761" s="29"/>
      <c r="D761" s="13">
        <v>3.0055867278550918E-2</v>
      </c>
      <c r="E761" s="13">
        <v>-3.3928559752580911E-2</v>
      </c>
      <c r="F761" s="13">
        <v>-1.4779935604578021E-2</v>
      </c>
      <c r="G761" s="13">
        <v>-9.6424998575526111E-3</v>
      </c>
      <c r="H761" s="13">
        <v>-5.352273969172483E-4</v>
      </c>
      <c r="I761" s="13">
        <v>-5.4391433372594777E-3</v>
      </c>
      <c r="J761" s="13">
        <v>-9.8760196642357911E-3</v>
      </c>
      <c r="K761" s="13">
        <v>2.1882674044647166E-2</v>
      </c>
      <c r="L761" s="13">
        <v>-5.352273969172483E-4</v>
      </c>
      <c r="M761" s="13">
        <v>-4.3502871826582412E-2</v>
      </c>
      <c r="N761" s="13">
        <v>-6.5920773268146826E-2</v>
      </c>
      <c r="O761" s="13">
        <v>0.11232303286031886</v>
      </c>
      <c r="P761" s="13">
        <v>4.3366496259480192E-2</v>
      </c>
      <c r="Q761" s="13">
        <v>2.4451391918159926E-2</v>
      </c>
      <c r="R761" s="13">
        <v>4.275467436597058E-2</v>
      </c>
      <c r="S761" s="13">
        <v>-0.1595622157480151</v>
      </c>
      <c r="T761" s="13">
        <v>2.7720669211721338E-2</v>
      </c>
      <c r="U761" s="158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46" t="s">
        <v>241</v>
      </c>
      <c r="C762" s="47"/>
      <c r="D762" s="45">
        <v>0.73</v>
      </c>
      <c r="E762" s="45">
        <v>0.8</v>
      </c>
      <c r="F762" s="45">
        <v>0.34</v>
      </c>
      <c r="G762" s="45">
        <v>0.22</v>
      </c>
      <c r="H762" s="45">
        <v>0</v>
      </c>
      <c r="I762" s="45">
        <v>0.12</v>
      </c>
      <c r="J762" s="45">
        <v>0.22</v>
      </c>
      <c r="K762" s="45">
        <v>0.53</v>
      </c>
      <c r="L762" s="45">
        <v>0</v>
      </c>
      <c r="M762" s="45">
        <v>1.03</v>
      </c>
      <c r="N762" s="45">
        <v>1.56</v>
      </c>
      <c r="O762" s="45">
        <v>2.69</v>
      </c>
      <c r="P762" s="45">
        <v>1.05</v>
      </c>
      <c r="Q762" s="45">
        <v>0.6</v>
      </c>
      <c r="R762" s="45">
        <v>1.03</v>
      </c>
      <c r="S762" s="45">
        <v>3.8</v>
      </c>
      <c r="T762" s="45">
        <v>0.67</v>
      </c>
      <c r="U762" s="158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BM763" s="55"/>
    </row>
    <row r="764" spans="1:65" ht="15">
      <c r="B764" s="8" t="s">
        <v>650</v>
      </c>
      <c r="BM764" s="28" t="s">
        <v>67</v>
      </c>
    </row>
    <row r="765" spans="1:65" ht="15">
      <c r="A765" s="25" t="s">
        <v>6</v>
      </c>
      <c r="B765" s="18" t="s">
        <v>114</v>
      </c>
      <c r="C765" s="15" t="s">
        <v>115</v>
      </c>
      <c r="D765" s="16" t="s">
        <v>233</v>
      </c>
      <c r="E765" s="17" t="s">
        <v>233</v>
      </c>
      <c r="F765" s="17" t="s">
        <v>233</v>
      </c>
      <c r="G765" s="17" t="s">
        <v>233</v>
      </c>
      <c r="H765" s="17" t="s">
        <v>233</v>
      </c>
      <c r="I765" s="17" t="s">
        <v>233</v>
      </c>
      <c r="J765" s="17" t="s">
        <v>233</v>
      </c>
      <c r="K765" s="17" t="s">
        <v>233</v>
      </c>
      <c r="L765" s="17" t="s">
        <v>233</v>
      </c>
      <c r="M765" s="17" t="s">
        <v>233</v>
      </c>
      <c r="N765" s="158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 t="s">
        <v>234</v>
      </c>
      <c r="C766" s="9" t="s">
        <v>234</v>
      </c>
      <c r="D766" s="155" t="s">
        <v>244</v>
      </c>
      <c r="E766" s="157" t="s">
        <v>245</v>
      </c>
      <c r="F766" s="157" t="s">
        <v>252</v>
      </c>
      <c r="G766" s="157" t="s">
        <v>253</v>
      </c>
      <c r="H766" s="157" t="s">
        <v>258</v>
      </c>
      <c r="I766" s="157" t="s">
        <v>259</v>
      </c>
      <c r="J766" s="157" t="s">
        <v>266</v>
      </c>
      <c r="K766" s="157" t="s">
        <v>268</v>
      </c>
      <c r="L766" s="157" t="s">
        <v>269</v>
      </c>
      <c r="M766" s="157" t="s">
        <v>235</v>
      </c>
      <c r="N766" s="158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 t="s">
        <v>3</v>
      </c>
    </row>
    <row r="767" spans="1:65">
      <c r="A767" s="30"/>
      <c r="B767" s="19"/>
      <c r="C767" s="9"/>
      <c r="D767" s="10" t="s">
        <v>334</v>
      </c>
      <c r="E767" s="11" t="s">
        <v>334</v>
      </c>
      <c r="F767" s="11" t="s">
        <v>334</v>
      </c>
      <c r="G767" s="11" t="s">
        <v>103</v>
      </c>
      <c r="H767" s="11" t="s">
        <v>103</v>
      </c>
      <c r="I767" s="11" t="s">
        <v>104</v>
      </c>
      <c r="J767" s="11" t="s">
        <v>103</v>
      </c>
      <c r="K767" s="11" t="s">
        <v>104</v>
      </c>
      <c r="L767" s="11" t="s">
        <v>104</v>
      </c>
      <c r="M767" s="11" t="s">
        <v>334</v>
      </c>
      <c r="N767" s="158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0</v>
      </c>
    </row>
    <row r="768" spans="1:65">
      <c r="A768" s="30"/>
      <c r="B768" s="19"/>
      <c r="C768" s="9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158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1</v>
      </c>
    </row>
    <row r="769" spans="1:65">
      <c r="A769" s="30"/>
      <c r="B769" s="18">
        <v>1</v>
      </c>
      <c r="C769" s="14">
        <v>1</v>
      </c>
      <c r="D769" s="229">
        <v>298</v>
      </c>
      <c r="E769" s="228">
        <v>88</v>
      </c>
      <c r="F769" s="228">
        <v>83</v>
      </c>
      <c r="G769" s="228">
        <v>79.900000000000006</v>
      </c>
      <c r="H769" s="228">
        <v>88.498167279877293</v>
      </c>
      <c r="I769" s="228">
        <v>88.3</v>
      </c>
      <c r="J769" s="228">
        <v>79.900000000000006</v>
      </c>
      <c r="K769" s="229">
        <v>69</v>
      </c>
      <c r="L769" s="229">
        <v>80</v>
      </c>
      <c r="M769" s="229" t="s">
        <v>96</v>
      </c>
      <c r="N769" s="230"/>
      <c r="O769" s="231"/>
      <c r="P769" s="231"/>
      <c r="Q769" s="231"/>
      <c r="R769" s="231"/>
      <c r="S769" s="231"/>
      <c r="T769" s="231"/>
      <c r="U769" s="231"/>
      <c r="V769" s="231"/>
      <c r="W769" s="231"/>
      <c r="X769" s="231"/>
      <c r="Y769" s="231"/>
      <c r="Z769" s="231"/>
      <c r="AA769" s="231"/>
      <c r="AB769" s="231"/>
      <c r="AC769" s="231"/>
      <c r="AD769" s="231"/>
      <c r="AE769" s="231"/>
      <c r="AF769" s="231"/>
      <c r="AG769" s="231"/>
      <c r="AH769" s="231"/>
      <c r="AI769" s="231"/>
      <c r="AJ769" s="231"/>
      <c r="AK769" s="231"/>
      <c r="AL769" s="231"/>
      <c r="AM769" s="231"/>
      <c r="AN769" s="231"/>
      <c r="AO769" s="231"/>
      <c r="AP769" s="231"/>
      <c r="AQ769" s="231"/>
      <c r="AR769" s="231"/>
      <c r="AS769" s="231"/>
      <c r="AT769" s="231"/>
      <c r="AU769" s="231"/>
      <c r="AV769" s="231"/>
      <c r="AW769" s="231"/>
      <c r="AX769" s="231"/>
      <c r="AY769" s="231"/>
      <c r="AZ769" s="231"/>
      <c r="BA769" s="231"/>
      <c r="BB769" s="231"/>
      <c r="BC769" s="231"/>
      <c r="BD769" s="231"/>
      <c r="BE769" s="231"/>
      <c r="BF769" s="231"/>
      <c r="BG769" s="231"/>
      <c r="BH769" s="231"/>
      <c r="BI769" s="231"/>
      <c r="BJ769" s="231"/>
      <c r="BK769" s="231"/>
      <c r="BL769" s="231"/>
      <c r="BM769" s="232">
        <v>1</v>
      </c>
    </row>
    <row r="770" spans="1:65">
      <c r="A770" s="30"/>
      <c r="B770" s="19">
        <v>1</v>
      </c>
      <c r="C770" s="9">
        <v>2</v>
      </c>
      <c r="D770" s="234">
        <v>300</v>
      </c>
      <c r="E770" s="233">
        <v>83</v>
      </c>
      <c r="F770" s="233">
        <v>79</v>
      </c>
      <c r="G770" s="233">
        <v>81.599999999999994</v>
      </c>
      <c r="H770" s="233">
        <v>88.768839854862435</v>
      </c>
      <c r="I770" s="233">
        <v>88.1</v>
      </c>
      <c r="J770" s="233">
        <v>78.599999999999994</v>
      </c>
      <c r="K770" s="234">
        <v>65</v>
      </c>
      <c r="L770" s="234">
        <v>70.000000000000014</v>
      </c>
      <c r="M770" s="234" t="s">
        <v>96</v>
      </c>
      <c r="N770" s="230"/>
      <c r="O770" s="231"/>
      <c r="P770" s="231"/>
      <c r="Q770" s="231"/>
      <c r="R770" s="231"/>
      <c r="S770" s="231"/>
      <c r="T770" s="231"/>
      <c r="U770" s="231"/>
      <c r="V770" s="231"/>
      <c r="W770" s="231"/>
      <c r="X770" s="231"/>
      <c r="Y770" s="231"/>
      <c r="Z770" s="231"/>
      <c r="AA770" s="231"/>
      <c r="AB770" s="231"/>
      <c r="AC770" s="231"/>
      <c r="AD770" s="231"/>
      <c r="AE770" s="231"/>
      <c r="AF770" s="231"/>
      <c r="AG770" s="231"/>
      <c r="AH770" s="231"/>
      <c r="AI770" s="231"/>
      <c r="AJ770" s="231"/>
      <c r="AK770" s="231"/>
      <c r="AL770" s="231"/>
      <c r="AM770" s="231"/>
      <c r="AN770" s="231"/>
      <c r="AO770" s="231"/>
      <c r="AP770" s="231"/>
      <c r="AQ770" s="231"/>
      <c r="AR770" s="231"/>
      <c r="AS770" s="231"/>
      <c r="AT770" s="231"/>
      <c r="AU770" s="231"/>
      <c r="AV770" s="231"/>
      <c r="AW770" s="231"/>
      <c r="AX770" s="231"/>
      <c r="AY770" s="231"/>
      <c r="AZ770" s="231"/>
      <c r="BA770" s="231"/>
      <c r="BB770" s="231"/>
      <c r="BC770" s="231"/>
      <c r="BD770" s="231"/>
      <c r="BE770" s="231"/>
      <c r="BF770" s="231"/>
      <c r="BG770" s="231"/>
      <c r="BH770" s="231"/>
      <c r="BI770" s="231"/>
      <c r="BJ770" s="231"/>
      <c r="BK770" s="231"/>
      <c r="BL770" s="231"/>
      <c r="BM770" s="232">
        <v>45</v>
      </c>
    </row>
    <row r="771" spans="1:65">
      <c r="A771" s="30"/>
      <c r="B771" s="19">
        <v>1</v>
      </c>
      <c r="C771" s="9">
        <v>3</v>
      </c>
      <c r="D771" s="234">
        <v>298</v>
      </c>
      <c r="E771" s="233">
        <v>79</v>
      </c>
      <c r="F771" s="233">
        <v>82</v>
      </c>
      <c r="G771" s="233">
        <v>81.3</v>
      </c>
      <c r="H771" s="233">
        <v>85.211790659451083</v>
      </c>
      <c r="I771" s="233">
        <v>87.2</v>
      </c>
      <c r="J771" s="233">
        <v>75.599999999999994</v>
      </c>
      <c r="K771" s="234">
        <v>68</v>
      </c>
      <c r="L771" s="234">
        <v>89.999999999999986</v>
      </c>
      <c r="M771" s="234" t="s">
        <v>96</v>
      </c>
      <c r="N771" s="230"/>
      <c r="O771" s="231"/>
      <c r="P771" s="231"/>
      <c r="Q771" s="231"/>
      <c r="R771" s="231"/>
      <c r="S771" s="231"/>
      <c r="T771" s="231"/>
      <c r="U771" s="231"/>
      <c r="V771" s="231"/>
      <c r="W771" s="231"/>
      <c r="X771" s="231"/>
      <c r="Y771" s="231"/>
      <c r="Z771" s="231"/>
      <c r="AA771" s="231"/>
      <c r="AB771" s="231"/>
      <c r="AC771" s="231"/>
      <c r="AD771" s="231"/>
      <c r="AE771" s="231"/>
      <c r="AF771" s="231"/>
      <c r="AG771" s="231"/>
      <c r="AH771" s="231"/>
      <c r="AI771" s="231"/>
      <c r="AJ771" s="231"/>
      <c r="AK771" s="231"/>
      <c r="AL771" s="231"/>
      <c r="AM771" s="231"/>
      <c r="AN771" s="231"/>
      <c r="AO771" s="231"/>
      <c r="AP771" s="231"/>
      <c r="AQ771" s="231"/>
      <c r="AR771" s="231"/>
      <c r="AS771" s="231"/>
      <c r="AT771" s="231"/>
      <c r="AU771" s="231"/>
      <c r="AV771" s="231"/>
      <c r="AW771" s="231"/>
      <c r="AX771" s="231"/>
      <c r="AY771" s="231"/>
      <c r="AZ771" s="231"/>
      <c r="BA771" s="231"/>
      <c r="BB771" s="231"/>
      <c r="BC771" s="231"/>
      <c r="BD771" s="231"/>
      <c r="BE771" s="231"/>
      <c r="BF771" s="231"/>
      <c r="BG771" s="231"/>
      <c r="BH771" s="231"/>
      <c r="BI771" s="231"/>
      <c r="BJ771" s="231"/>
      <c r="BK771" s="231"/>
      <c r="BL771" s="231"/>
      <c r="BM771" s="232">
        <v>16</v>
      </c>
    </row>
    <row r="772" spans="1:65">
      <c r="A772" s="30"/>
      <c r="B772" s="19">
        <v>1</v>
      </c>
      <c r="C772" s="9">
        <v>4</v>
      </c>
      <c r="D772" s="234">
        <v>299</v>
      </c>
      <c r="E772" s="233">
        <v>80</v>
      </c>
      <c r="F772" s="233">
        <v>79</v>
      </c>
      <c r="G772" s="233">
        <v>79.3</v>
      </c>
      <c r="H772" s="233">
        <v>86.386462498748358</v>
      </c>
      <c r="I772" s="233">
        <v>88.3</v>
      </c>
      <c r="J772" s="233">
        <v>81.599999999999994</v>
      </c>
      <c r="K772" s="234">
        <v>67</v>
      </c>
      <c r="L772" s="234">
        <v>80</v>
      </c>
      <c r="M772" s="234" t="s">
        <v>96</v>
      </c>
      <c r="N772" s="230"/>
      <c r="O772" s="231"/>
      <c r="P772" s="231"/>
      <c r="Q772" s="231"/>
      <c r="R772" s="231"/>
      <c r="S772" s="231"/>
      <c r="T772" s="231"/>
      <c r="U772" s="231"/>
      <c r="V772" s="231"/>
      <c r="W772" s="231"/>
      <c r="X772" s="231"/>
      <c r="Y772" s="231"/>
      <c r="Z772" s="231"/>
      <c r="AA772" s="231"/>
      <c r="AB772" s="231"/>
      <c r="AC772" s="231"/>
      <c r="AD772" s="231"/>
      <c r="AE772" s="231"/>
      <c r="AF772" s="231"/>
      <c r="AG772" s="231"/>
      <c r="AH772" s="231"/>
      <c r="AI772" s="231"/>
      <c r="AJ772" s="231"/>
      <c r="AK772" s="231"/>
      <c r="AL772" s="231"/>
      <c r="AM772" s="231"/>
      <c r="AN772" s="231"/>
      <c r="AO772" s="231"/>
      <c r="AP772" s="231"/>
      <c r="AQ772" s="231"/>
      <c r="AR772" s="231"/>
      <c r="AS772" s="231"/>
      <c r="AT772" s="231"/>
      <c r="AU772" s="231"/>
      <c r="AV772" s="231"/>
      <c r="AW772" s="231"/>
      <c r="AX772" s="231"/>
      <c r="AY772" s="231"/>
      <c r="AZ772" s="231"/>
      <c r="BA772" s="231"/>
      <c r="BB772" s="231"/>
      <c r="BC772" s="231"/>
      <c r="BD772" s="231"/>
      <c r="BE772" s="231"/>
      <c r="BF772" s="231"/>
      <c r="BG772" s="231"/>
      <c r="BH772" s="231"/>
      <c r="BI772" s="231"/>
      <c r="BJ772" s="231"/>
      <c r="BK772" s="231"/>
      <c r="BL772" s="231"/>
      <c r="BM772" s="232">
        <v>82.924145146371046</v>
      </c>
    </row>
    <row r="773" spans="1:65">
      <c r="A773" s="30"/>
      <c r="B773" s="19">
        <v>1</v>
      </c>
      <c r="C773" s="9">
        <v>5</v>
      </c>
      <c r="D773" s="234">
        <v>297</v>
      </c>
      <c r="E773" s="233">
        <v>79</v>
      </c>
      <c r="F773" s="233">
        <v>80</v>
      </c>
      <c r="G773" s="233">
        <v>81.400000000000006</v>
      </c>
      <c r="H773" s="233">
        <v>86.863444190940797</v>
      </c>
      <c r="I773" s="233">
        <v>88.2</v>
      </c>
      <c r="J773" s="233">
        <v>81.3</v>
      </c>
      <c r="K773" s="234">
        <v>63</v>
      </c>
      <c r="L773" s="234">
        <v>89.999999999999986</v>
      </c>
      <c r="M773" s="234" t="s">
        <v>96</v>
      </c>
      <c r="N773" s="230"/>
      <c r="O773" s="231"/>
      <c r="P773" s="231"/>
      <c r="Q773" s="231"/>
      <c r="R773" s="231"/>
      <c r="S773" s="231"/>
      <c r="T773" s="231"/>
      <c r="U773" s="231"/>
      <c r="V773" s="231"/>
      <c r="W773" s="231"/>
      <c r="X773" s="231"/>
      <c r="Y773" s="231"/>
      <c r="Z773" s="231"/>
      <c r="AA773" s="231"/>
      <c r="AB773" s="231"/>
      <c r="AC773" s="231"/>
      <c r="AD773" s="231"/>
      <c r="AE773" s="231"/>
      <c r="AF773" s="231"/>
      <c r="AG773" s="231"/>
      <c r="AH773" s="231"/>
      <c r="AI773" s="231"/>
      <c r="AJ773" s="231"/>
      <c r="AK773" s="231"/>
      <c r="AL773" s="231"/>
      <c r="AM773" s="231"/>
      <c r="AN773" s="231"/>
      <c r="AO773" s="231"/>
      <c r="AP773" s="231"/>
      <c r="AQ773" s="231"/>
      <c r="AR773" s="231"/>
      <c r="AS773" s="231"/>
      <c r="AT773" s="231"/>
      <c r="AU773" s="231"/>
      <c r="AV773" s="231"/>
      <c r="AW773" s="231"/>
      <c r="AX773" s="231"/>
      <c r="AY773" s="231"/>
      <c r="AZ773" s="231"/>
      <c r="BA773" s="231"/>
      <c r="BB773" s="231"/>
      <c r="BC773" s="231"/>
      <c r="BD773" s="231"/>
      <c r="BE773" s="231"/>
      <c r="BF773" s="231"/>
      <c r="BG773" s="231"/>
      <c r="BH773" s="231"/>
      <c r="BI773" s="231"/>
      <c r="BJ773" s="231"/>
      <c r="BK773" s="231"/>
      <c r="BL773" s="231"/>
      <c r="BM773" s="232">
        <v>153</v>
      </c>
    </row>
    <row r="774" spans="1:65">
      <c r="A774" s="30"/>
      <c r="B774" s="19">
        <v>1</v>
      </c>
      <c r="C774" s="9">
        <v>6</v>
      </c>
      <c r="D774" s="234">
        <v>298</v>
      </c>
      <c r="E774" s="233">
        <v>82</v>
      </c>
      <c r="F774" s="233">
        <v>82</v>
      </c>
      <c r="G774" s="233">
        <v>79.099999999999994</v>
      </c>
      <c r="H774" s="233">
        <v>85.240520785477798</v>
      </c>
      <c r="I774" s="233">
        <v>88</v>
      </c>
      <c r="J774" s="233">
        <v>80.599999999999994</v>
      </c>
      <c r="K774" s="234">
        <v>68</v>
      </c>
      <c r="L774" s="234">
        <v>80</v>
      </c>
      <c r="M774" s="234" t="s">
        <v>96</v>
      </c>
      <c r="N774" s="230"/>
      <c r="O774" s="231"/>
      <c r="P774" s="231"/>
      <c r="Q774" s="231"/>
      <c r="R774" s="231"/>
      <c r="S774" s="231"/>
      <c r="T774" s="231"/>
      <c r="U774" s="231"/>
      <c r="V774" s="231"/>
      <c r="W774" s="231"/>
      <c r="X774" s="231"/>
      <c r="Y774" s="231"/>
      <c r="Z774" s="231"/>
      <c r="AA774" s="231"/>
      <c r="AB774" s="231"/>
      <c r="AC774" s="231"/>
      <c r="AD774" s="231"/>
      <c r="AE774" s="231"/>
      <c r="AF774" s="231"/>
      <c r="AG774" s="231"/>
      <c r="AH774" s="231"/>
      <c r="AI774" s="231"/>
      <c r="AJ774" s="231"/>
      <c r="AK774" s="231"/>
      <c r="AL774" s="231"/>
      <c r="AM774" s="231"/>
      <c r="AN774" s="231"/>
      <c r="AO774" s="231"/>
      <c r="AP774" s="231"/>
      <c r="AQ774" s="231"/>
      <c r="AR774" s="231"/>
      <c r="AS774" s="231"/>
      <c r="AT774" s="231"/>
      <c r="AU774" s="231"/>
      <c r="AV774" s="231"/>
      <c r="AW774" s="231"/>
      <c r="AX774" s="231"/>
      <c r="AY774" s="231"/>
      <c r="AZ774" s="231"/>
      <c r="BA774" s="231"/>
      <c r="BB774" s="231"/>
      <c r="BC774" s="231"/>
      <c r="BD774" s="231"/>
      <c r="BE774" s="231"/>
      <c r="BF774" s="231"/>
      <c r="BG774" s="231"/>
      <c r="BH774" s="231"/>
      <c r="BI774" s="231"/>
      <c r="BJ774" s="231"/>
      <c r="BK774" s="231"/>
      <c r="BL774" s="231"/>
      <c r="BM774" s="236"/>
    </row>
    <row r="775" spans="1:65">
      <c r="A775" s="30"/>
      <c r="B775" s="20" t="s">
        <v>237</v>
      </c>
      <c r="C775" s="12"/>
      <c r="D775" s="237">
        <v>298.33333333333331</v>
      </c>
      <c r="E775" s="237">
        <v>81.833333333333329</v>
      </c>
      <c r="F775" s="237">
        <v>80.833333333333329</v>
      </c>
      <c r="G775" s="237">
        <v>80.433333333333337</v>
      </c>
      <c r="H775" s="237">
        <v>86.828204211559637</v>
      </c>
      <c r="I775" s="237">
        <v>88.016666666666652</v>
      </c>
      <c r="J775" s="237">
        <v>79.600000000000009</v>
      </c>
      <c r="K775" s="237">
        <v>66.666666666666671</v>
      </c>
      <c r="L775" s="237">
        <v>81.666666666666671</v>
      </c>
      <c r="M775" s="237" t="s">
        <v>743</v>
      </c>
      <c r="N775" s="230"/>
      <c r="O775" s="231"/>
      <c r="P775" s="231"/>
      <c r="Q775" s="231"/>
      <c r="R775" s="231"/>
      <c r="S775" s="231"/>
      <c r="T775" s="231"/>
      <c r="U775" s="231"/>
      <c r="V775" s="231"/>
      <c r="W775" s="231"/>
      <c r="X775" s="231"/>
      <c r="Y775" s="231"/>
      <c r="Z775" s="231"/>
      <c r="AA775" s="231"/>
      <c r="AB775" s="231"/>
      <c r="AC775" s="231"/>
      <c r="AD775" s="231"/>
      <c r="AE775" s="231"/>
      <c r="AF775" s="231"/>
      <c r="AG775" s="231"/>
      <c r="AH775" s="231"/>
      <c r="AI775" s="231"/>
      <c r="AJ775" s="231"/>
      <c r="AK775" s="231"/>
      <c r="AL775" s="231"/>
      <c r="AM775" s="231"/>
      <c r="AN775" s="231"/>
      <c r="AO775" s="231"/>
      <c r="AP775" s="231"/>
      <c r="AQ775" s="231"/>
      <c r="AR775" s="231"/>
      <c r="AS775" s="231"/>
      <c r="AT775" s="231"/>
      <c r="AU775" s="231"/>
      <c r="AV775" s="231"/>
      <c r="AW775" s="231"/>
      <c r="AX775" s="231"/>
      <c r="AY775" s="231"/>
      <c r="AZ775" s="231"/>
      <c r="BA775" s="231"/>
      <c r="BB775" s="231"/>
      <c r="BC775" s="231"/>
      <c r="BD775" s="231"/>
      <c r="BE775" s="231"/>
      <c r="BF775" s="231"/>
      <c r="BG775" s="231"/>
      <c r="BH775" s="231"/>
      <c r="BI775" s="231"/>
      <c r="BJ775" s="231"/>
      <c r="BK775" s="231"/>
      <c r="BL775" s="231"/>
      <c r="BM775" s="236"/>
    </row>
    <row r="776" spans="1:65">
      <c r="A776" s="30"/>
      <c r="B776" s="3" t="s">
        <v>238</v>
      </c>
      <c r="C776" s="29"/>
      <c r="D776" s="233">
        <v>298</v>
      </c>
      <c r="E776" s="233">
        <v>81</v>
      </c>
      <c r="F776" s="233">
        <v>81</v>
      </c>
      <c r="G776" s="233">
        <v>80.599999999999994</v>
      </c>
      <c r="H776" s="233">
        <v>86.624953344844585</v>
      </c>
      <c r="I776" s="233">
        <v>88.15</v>
      </c>
      <c r="J776" s="233">
        <v>80.25</v>
      </c>
      <c r="K776" s="233">
        <v>67.5</v>
      </c>
      <c r="L776" s="233">
        <v>80</v>
      </c>
      <c r="M776" s="233" t="s">
        <v>743</v>
      </c>
      <c r="N776" s="230"/>
      <c r="O776" s="231"/>
      <c r="P776" s="231"/>
      <c r="Q776" s="231"/>
      <c r="R776" s="231"/>
      <c r="S776" s="231"/>
      <c r="T776" s="231"/>
      <c r="U776" s="231"/>
      <c r="V776" s="231"/>
      <c r="W776" s="231"/>
      <c r="X776" s="231"/>
      <c r="Y776" s="231"/>
      <c r="Z776" s="231"/>
      <c r="AA776" s="231"/>
      <c r="AB776" s="231"/>
      <c r="AC776" s="231"/>
      <c r="AD776" s="231"/>
      <c r="AE776" s="231"/>
      <c r="AF776" s="231"/>
      <c r="AG776" s="231"/>
      <c r="AH776" s="231"/>
      <c r="AI776" s="231"/>
      <c r="AJ776" s="231"/>
      <c r="AK776" s="231"/>
      <c r="AL776" s="231"/>
      <c r="AM776" s="231"/>
      <c r="AN776" s="231"/>
      <c r="AO776" s="231"/>
      <c r="AP776" s="231"/>
      <c r="AQ776" s="231"/>
      <c r="AR776" s="231"/>
      <c r="AS776" s="231"/>
      <c r="AT776" s="231"/>
      <c r="AU776" s="231"/>
      <c r="AV776" s="231"/>
      <c r="AW776" s="231"/>
      <c r="AX776" s="231"/>
      <c r="AY776" s="231"/>
      <c r="AZ776" s="231"/>
      <c r="BA776" s="231"/>
      <c r="BB776" s="231"/>
      <c r="BC776" s="231"/>
      <c r="BD776" s="231"/>
      <c r="BE776" s="231"/>
      <c r="BF776" s="231"/>
      <c r="BG776" s="231"/>
      <c r="BH776" s="231"/>
      <c r="BI776" s="231"/>
      <c r="BJ776" s="231"/>
      <c r="BK776" s="231"/>
      <c r="BL776" s="231"/>
      <c r="BM776" s="236"/>
    </row>
    <row r="777" spans="1:65">
      <c r="A777" s="30"/>
      <c r="B777" s="3" t="s">
        <v>239</v>
      </c>
      <c r="C777" s="29"/>
      <c r="D777" s="220">
        <v>1.0327955589886444</v>
      </c>
      <c r="E777" s="220">
        <v>3.4302575219167823</v>
      </c>
      <c r="F777" s="220">
        <v>1.7224014243685084</v>
      </c>
      <c r="G777" s="220">
        <v>1.1307814407155206</v>
      </c>
      <c r="H777" s="220">
        <v>1.5417361888132204</v>
      </c>
      <c r="I777" s="220">
        <v>0.41673332800085128</v>
      </c>
      <c r="J777" s="220">
        <v>2.2351733713517623</v>
      </c>
      <c r="K777" s="220">
        <v>2.2509257354845511</v>
      </c>
      <c r="L777" s="220">
        <v>7.5277265270907989</v>
      </c>
      <c r="M777" s="220" t="s">
        <v>743</v>
      </c>
      <c r="N777" s="217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  <c r="AA777" s="218"/>
      <c r="AB777" s="218"/>
      <c r="AC777" s="218"/>
      <c r="AD777" s="218"/>
      <c r="AE777" s="218"/>
      <c r="AF777" s="218"/>
      <c r="AG777" s="218"/>
      <c r="AH777" s="218"/>
      <c r="AI777" s="218"/>
      <c r="AJ777" s="218"/>
      <c r="AK777" s="218"/>
      <c r="AL777" s="218"/>
      <c r="AM777" s="218"/>
      <c r="AN777" s="218"/>
      <c r="AO777" s="218"/>
      <c r="AP777" s="218"/>
      <c r="AQ777" s="218"/>
      <c r="AR777" s="218"/>
      <c r="AS777" s="218"/>
      <c r="AT777" s="218"/>
      <c r="AU777" s="218"/>
      <c r="AV777" s="218"/>
      <c r="AW777" s="218"/>
      <c r="AX777" s="218"/>
      <c r="AY777" s="218"/>
      <c r="AZ777" s="218"/>
      <c r="BA777" s="218"/>
      <c r="BB777" s="218"/>
      <c r="BC777" s="218"/>
      <c r="BD777" s="218"/>
      <c r="BE777" s="218"/>
      <c r="BF777" s="218"/>
      <c r="BG777" s="218"/>
      <c r="BH777" s="218"/>
      <c r="BI777" s="218"/>
      <c r="BJ777" s="218"/>
      <c r="BK777" s="218"/>
      <c r="BL777" s="218"/>
      <c r="BM777" s="221"/>
    </row>
    <row r="778" spans="1:65">
      <c r="A778" s="30"/>
      <c r="B778" s="3" t="s">
        <v>87</v>
      </c>
      <c r="C778" s="29"/>
      <c r="D778" s="13">
        <v>3.4618845552691993E-3</v>
      </c>
      <c r="E778" s="13">
        <v>4.1917607192465775E-2</v>
      </c>
      <c r="F778" s="13">
        <v>2.1308058858167115E-2</v>
      </c>
      <c r="G778" s="13">
        <v>1.4058617165961714E-2</v>
      </c>
      <c r="H778" s="13">
        <v>1.7756168088617057E-2</v>
      </c>
      <c r="I778" s="13">
        <v>4.7347092747682413E-3</v>
      </c>
      <c r="J778" s="13">
        <v>2.8080067479293494E-2</v>
      </c>
      <c r="K778" s="13">
        <v>3.3763886032268264E-2</v>
      </c>
      <c r="L778" s="13">
        <v>9.2176243188866927E-2</v>
      </c>
      <c r="M778" s="13" t="s">
        <v>743</v>
      </c>
      <c r="N778" s="158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3" t="s">
        <v>240</v>
      </c>
      <c r="C779" s="29"/>
      <c r="D779" s="13">
        <v>2.5976654665144783</v>
      </c>
      <c r="E779" s="13">
        <v>-1.315433292815138E-2</v>
      </c>
      <c r="F779" s="13">
        <v>-2.5213546782389962E-2</v>
      </c>
      <c r="G779" s="13">
        <v>-3.0037232324085172E-2</v>
      </c>
      <c r="H779" s="13">
        <v>4.7079883166687653E-2</v>
      </c>
      <c r="I779" s="13">
        <v>6.1411806070556407E-2</v>
      </c>
      <c r="J779" s="13">
        <v>-4.0086577202617213E-2</v>
      </c>
      <c r="K779" s="13">
        <v>-0.19605240971743487</v>
      </c>
      <c r="L779" s="13">
        <v>-1.5164201903857699E-2</v>
      </c>
      <c r="M779" s="13" t="s">
        <v>743</v>
      </c>
      <c r="N779" s="158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46" t="s">
        <v>241</v>
      </c>
      <c r="C780" s="47"/>
      <c r="D780" s="45">
        <v>24.46</v>
      </c>
      <c r="E780" s="45">
        <v>0.11</v>
      </c>
      <c r="F780" s="45">
        <v>0</v>
      </c>
      <c r="G780" s="45">
        <v>0.04</v>
      </c>
      <c r="H780" s="45">
        <v>0.67</v>
      </c>
      <c r="I780" s="45">
        <v>0.81</v>
      </c>
      <c r="J780" s="45">
        <v>0.14000000000000001</v>
      </c>
      <c r="K780" s="45">
        <v>1.59</v>
      </c>
      <c r="L780" s="45" t="s">
        <v>242</v>
      </c>
      <c r="M780" s="45">
        <v>3.47</v>
      </c>
      <c r="N780" s="158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B781" s="31" t="s">
        <v>341</v>
      </c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BM781" s="55"/>
    </row>
    <row r="782" spans="1:65">
      <c r="BM782" s="55"/>
    </row>
    <row r="783" spans="1:65" ht="15">
      <c r="B783" s="8" t="s">
        <v>651</v>
      </c>
      <c r="BM783" s="28" t="s">
        <v>278</v>
      </c>
    </row>
    <row r="784" spans="1:65" ht="15">
      <c r="A784" s="25" t="s">
        <v>9</v>
      </c>
      <c r="B784" s="18" t="s">
        <v>114</v>
      </c>
      <c r="C784" s="15" t="s">
        <v>115</v>
      </c>
      <c r="D784" s="16" t="s">
        <v>233</v>
      </c>
      <c r="E784" s="17" t="s">
        <v>233</v>
      </c>
      <c r="F784" s="17" t="s">
        <v>233</v>
      </c>
      <c r="G784" s="17" t="s">
        <v>233</v>
      </c>
      <c r="H784" s="17" t="s">
        <v>233</v>
      </c>
      <c r="I784" s="17" t="s">
        <v>233</v>
      </c>
      <c r="J784" s="17" t="s">
        <v>233</v>
      </c>
      <c r="K784" s="17" t="s">
        <v>233</v>
      </c>
      <c r="L784" s="17" t="s">
        <v>233</v>
      </c>
      <c r="M784" s="17" t="s">
        <v>233</v>
      </c>
      <c r="N784" s="17" t="s">
        <v>233</v>
      </c>
      <c r="O784" s="158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234</v>
      </c>
      <c r="C785" s="9" t="s">
        <v>234</v>
      </c>
      <c r="D785" s="155" t="s">
        <v>244</v>
      </c>
      <c r="E785" s="157" t="s">
        <v>252</v>
      </c>
      <c r="F785" s="157" t="s">
        <v>255</v>
      </c>
      <c r="G785" s="157" t="s">
        <v>258</v>
      </c>
      <c r="H785" s="157" t="s">
        <v>259</v>
      </c>
      <c r="I785" s="157" t="s">
        <v>260</v>
      </c>
      <c r="J785" s="157" t="s">
        <v>262</v>
      </c>
      <c r="K785" s="157" t="s">
        <v>263</v>
      </c>
      <c r="L785" s="157" t="s">
        <v>266</v>
      </c>
      <c r="M785" s="157" t="s">
        <v>268</v>
      </c>
      <c r="N785" s="157" t="s">
        <v>269</v>
      </c>
      <c r="O785" s="158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3</v>
      </c>
    </row>
    <row r="786" spans="1:65">
      <c r="A786" s="30"/>
      <c r="B786" s="19"/>
      <c r="C786" s="9"/>
      <c r="D786" s="10" t="s">
        <v>334</v>
      </c>
      <c r="E786" s="11" t="s">
        <v>334</v>
      </c>
      <c r="F786" s="11" t="s">
        <v>104</v>
      </c>
      <c r="G786" s="11" t="s">
        <v>104</v>
      </c>
      <c r="H786" s="11" t="s">
        <v>104</v>
      </c>
      <c r="I786" s="11" t="s">
        <v>334</v>
      </c>
      <c r="J786" s="11" t="s">
        <v>100</v>
      </c>
      <c r="K786" s="11" t="s">
        <v>103</v>
      </c>
      <c r="L786" s="11" t="s">
        <v>104</v>
      </c>
      <c r="M786" s="11" t="s">
        <v>104</v>
      </c>
      <c r="N786" s="11" t="s">
        <v>104</v>
      </c>
      <c r="O786" s="158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9"/>
      <c r="C787" s="9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158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8">
        <v>1</v>
      </c>
      <c r="C788" s="14">
        <v>1</v>
      </c>
      <c r="D788" s="151">
        <v>260</v>
      </c>
      <c r="E788" s="151" t="s">
        <v>97</v>
      </c>
      <c r="F788" s="151" t="s">
        <v>97</v>
      </c>
      <c r="G788" s="151" t="s">
        <v>286</v>
      </c>
      <c r="H788" s="22">
        <v>4.9000000000000004</v>
      </c>
      <c r="I788" s="22">
        <v>3</v>
      </c>
      <c r="J788" s="22">
        <v>8.1539999999999999</v>
      </c>
      <c r="K788" s="22">
        <v>6</v>
      </c>
      <c r="L788" s="151" t="s">
        <v>109</v>
      </c>
      <c r="M788" s="151" t="s">
        <v>109</v>
      </c>
      <c r="N788" s="22">
        <v>5.9999999999999991</v>
      </c>
      <c r="O788" s="158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>
        <v>1</v>
      </c>
      <c r="C789" s="9">
        <v>2</v>
      </c>
      <c r="D789" s="154">
        <v>258</v>
      </c>
      <c r="E789" s="154" t="s">
        <v>97</v>
      </c>
      <c r="F789" s="154" t="s">
        <v>97</v>
      </c>
      <c r="G789" s="154" t="s">
        <v>286</v>
      </c>
      <c r="H789" s="11">
        <v>4.9000000000000004</v>
      </c>
      <c r="I789" s="11">
        <v>3</v>
      </c>
      <c r="J789" s="11">
        <v>8.1120000000000001</v>
      </c>
      <c r="K789" s="153">
        <v>10</v>
      </c>
      <c r="L789" s="154" t="s">
        <v>109</v>
      </c>
      <c r="M789" s="154" t="s">
        <v>109</v>
      </c>
      <c r="N789" s="11">
        <v>5.9999999999999991</v>
      </c>
      <c r="O789" s="158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3</v>
      </c>
      <c r="D790" s="154">
        <v>259</v>
      </c>
      <c r="E790" s="154" t="s">
        <v>97</v>
      </c>
      <c r="F790" s="154" t="s">
        <v>97</v>
      </c>
      <c r="G790" s="154" t="s">
        <v>286</v>
      </c>
      <c r="H790" s="11">
        <v>4.7</v>
      </c>
      <c r="I790" s="11">
        <v>3</v>
      </c>
      <c r="J790" s="11">
        <v>7.9850000000000003</v>
      </c>
      <c r="K790" s="11">
        <v>6</v>
      </c>
      <c r="L790" s="154" t="s">
        <v>109</v>
      </c>
      <c r="M790" s="154" t="s">
        <v>109</v>
      </c>
      <c r="N790" s="11">
        <v>5</v>
      </c>
      <c r="O790" s="158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4</v>
      </c>
      <c r="D791" s="154">
        <v>259</v>
      </c>
      <c r="E791" s="154" t="s">
        <v>97</v>
      </c>
      <c r="F791" s="154" t="s">
        <v>97</v>
      </c>
      <c r="G791" s="154" t="s">
        <v>286</v>
      </c>
      <c r="H791" s="11">
        <v>4.9000000000000004</v>
      </c>
      <c r="I791" s="11">
        <v>3</v>
      </c>
      <c r="J791" s="11">
        <v>7.8410000000000002</v>
      </c>
      <c r="K791" s="11">
        <v>6</v>
      </c>
      <c r="L791" s="154" t="s">
        <v>109</v>
      </c>
      <c r="M791" s="154" t="s">
        <v>109</v>
      </c>
      <c r="N791" s="11">
        <v>5.9999999999999991</v>
      </c>
      <c r="O791" s="158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5.4574722222222203</v>
      </c>
    </row>
    <row r="792" spans="1:65">
      <c r="A792" s="30"/>
      <c r="B792" s="19">
        <v>1</v>
      </c>
      <c r="C792" s="9">
        <v>5</v>
      </c>
      <c r="D792" s="154">
        <v>259</v>
      </c>
      <c r="E792" s="154" t="s">
        <v>97</v>
      </c>
      <c r="F792" s="154" t="s">
        <v>97</v>
      </c>
      <c r="G792" s="154" t="s">
        <v>286</v>
      </c>
      <c r="H792" s="11">
        <v>4.8</v>
      </c>
      <c r="I792" s="11">
        <v>3</v>
      </c>
      <c r="J792" s="11">
        <v>8.0649999999999995</v>
      </c>
      <c r="K792" s="11">
        <v>6</v>
      </c>
      <c r="L792" s="11">
        <v>5</v>
      </c>
      <c r="M792" s="154" t="s">
        <v>109</v>
      </c>
      <c r="N792" s="11">
        <v>5.9999999999999991</v>
      </c>
      <c r="O792" s="158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22</v>
      </c>
    </row>
    <row r="793" spans="1:65">
      <c r="A793" s="30"/>
      <c r="B793" s="19">
        <v>1</v>
      </c>
      <c r="C793" s="9">
        <v>6</v>
      </c>
      <c r="D793" s="154">
        <v>261</v>
      </c>
      <c r="E793" s="154" t="s">
        <v>97</v>
      </c>
      <c r="F793" s="154" t="s">
        <v>97</v>
      </c>
      <c r="G793" s="154" t="s">
        <v>286</v>
      </c>
      <c r="H793" s="11">
        <v>4.9000000000000004</v>
      </c>
      <c r="I793" s="11">
        <v>3</v>
      </c>
      <c r="J793" s="11">
        <v>8.2119999999999997</v>
      </c>
      <c r="K793" s="11">
        <v>6</v>
      </c>
      <c r="L793" s="154" t="s">
        <v>109</v>
      </c>
      <c r="M793" s="154" t="s">
        <v>109</v>
      </c>
      <c r="N793" s="11">
        <v>5.9999999999999991</v>
      </c>
      <c r="O793" s="158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20" t="s">
        <v>237</v>
      </c>
      <c r="C794" s="12"/>
      <c r="D794" s="23">
        <v>259.33333333333331</v>
      </c>
      <c r="E794" s="23" t="s">
        <v>743</v>
      </c>
      <c r="F794" s="23" t="s">
        <v>743</v>
      </c>
      <c r="G794" s="23" t="s">
        <v>743</v>
      </c>
      <c r="H794" s="23">
        <v>4.8500000000000005</v>
      </c>
      <c r="I794" s="23">
        <v>3</v>
      </c>
      <c r="J794" s="23">
        <v>8.0615000000000006</v>
      </c>
      <c r="K794" s="23">
        <v>6.666666666666667</v>
      </c>
      <c r="L794" s="23">
        <v>5</v>
      </c>
      <c r="M794" s="23" t="s">
        <v>743</v>
      </c>
      <c r="N794" s="23">
        <v>5.833333333333333</v>
      </c>
      <c r="O794" s="158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238</v>
      </c>
      <c r="C795" s="29"/>
      <c r="D795" s="11">
        <v>259</v>
      </c>
      <c r="E795" s="11" t="s">
        <v>743</v>
      </c>
      <c r="F795" s="11" t="s">
        <v>743</v>
      </c>
      <c r="G795" s="11" t="s">
        <v>743</v>
      </c>
      <c r="H795" s="11">
        <v>4.9000000000000004</v>
      </c>
      <c r="I795" s="11">
        <v>3</v>
      </c>
      <c r="J795" s="11">
        <v>8.0884999999999998</v>
      </c>
      <c r="K795" s="11">
        <v>6</v>
      </c>
      <c r="L795" s="11">
        <v>5</v>
      </c>
      <c r="M795" s="11" t="s">
        <v>743</v>
      </c>
      <c r="N795" s="11">
        <v>5.9999999999999991</v>
      </c>
      <c r="O795" s="158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239</v>
      </c>
      <c r="C796" s="29"/>
      <c r="D796" s="24">
        <v>1.0327955589886444</v>
      </c>
      <c r="E796" s="24" t="s">
        <v>743</v>
      </c>
      <c r="F796" s="24" t="s">
        <v>743</v>
      </c>
      <c r="G796" s="24" t="s">
        <v>743</v>
      </c>
      <c r="H796" s="24">
        <v>8.3666002653407678E-2</v>
      </c>
      <c r="I796" s="24">
        <v>0</v>
      </c>
      <c r="J796" s="24">
        <v>0.13284690436739563</v>
      </c>
      <c r="K796" s="24">
        <v>1.632993161855451</v>
      </c>
      <c r="L796" s="24" t="s">
        <v>743</v>
      </c>
      <c r="M796" s="24" t="s">
        <v>743</v>
      </c>
      <c r="N796" s="24">
        <v>0.40824829046386263</v>
      </c>
      <c r="O796" s="158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87</v>
      </c>
      <c r="C797" s="29"/>
      <c r="D797" s="13">
        <v>3.982502155483205E-3</v>
      </c>
      <c r="E797" s="13" t="s">
        <v>743</v>
      </c>
      <c r="F797" s="13" t="s">
        <v>743</v>
      </c>
      <c r="G797" s="13" t="s">
        <v>743</v>
      </c>
      <c r="H797" s="13">
        <v>1.7250722196578902E-2</v>
      </c>
      <c r="I797" s="13">
        <v>0</v>
      </c>
      <c r="J797" s="13">
        <v>1.6479179354635692E-2</v>
      </c>
      <c r="K797" s="13">
        <v>0.24494897427831763</v>
      </c>
      <c r="L797" s="13" t="s">
        <v>743</v>
      </c>
      <c r="M797" s="13" t="s">
        <v>743</v>
      </c>
      <c r="N797" s="13">
        <v>6.9985421222376457E-2</v>
      </c>
      <c r="O797" s="158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3" t="s">
        <v>240</v>
      </c>
      <c r="C798" s="29"/>
      <c r="D798" s="13">
        <v>46.518947009451885</v>
      </c>
      <c r="E798" s="13" t="s">
        <v>743</v>
      </c>
      <c r="F798" s="13" t="s">
        <v>743</v>
      </c>
      <c r="G798" s="13" t="s">
        <v>743</v>
      </c>
      <c r="H798" s="13">
        <v>-0.11131018124996772</v>
      </c>
      <c r="I798" s="13">
        <v>-0.45029495747420689</v>
      </c>
      <c r="J798" s="13">
        <v>0.47714906677389379</v>
      </c>
      <c r="K798" s="13">
        <v>0.2215667611684291</v>
      </c>
      <c r="L798" s="13">
        <v>-8.3824929123678227E-2</v>
      </c>
      <c r="M798" s="13" t="s">
        <v>743</v>
      </c>
      <c r="N798" s="13">
        <v>6.8870916022375273E-2</v>
      </c>
      <c r="O798" s="158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46" t="s">
        <v>241</v>
      </c>
      <c r="C799" s="47"/>
      <c r="D799" s="45">
        <v>85.75</v>
      </c>
      <c r="E799" s="45">
        <v>0</v>
      </c>
      <c r="F799" s="45">
        <v>0</v>
      </c>
      <c r="G799" s="45">
        <v>1.69</v>
      </c>
      <c r="H799" s="45">
        <v>0.05</v>
      </c>
      <c r="I799" s="45">
        <v>0.67</v>
      </c>
      <c r="J799" s="45">
        <v>1.03</v>
      </c>
      <c r="K799" s="45">
        <v>0.56000000000000005</v>
      </c>
      <c r="L799" s="45">
        <v>0.7</v>
      </c>
      <c r="M799" s="45">
        <v>0.84</v>
      </c>
      <c r="N799" s="45">
        <v>0.28000000000000003</v>
      </c>
      <c r="O799" s="158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BM800" s="55"/>
    </row>
    <row r="801" spans="1:65" ht="15">
      <c r="B801" s="8" t="s">
        <v>652</v>
      </c>
      <c r="BM801" s="28" t="s">
        <v>278</v>
      </c>
    </row>
    <row r="802" spans="1:65" ht="15">
      <c r="A802" s="25" t="s">
        <v>61</v>
      </c>
      <c r="B802" s="18" t="s">
        <v>114</v>
      </c>
      <c r="C802" s="15" t="s">
        <v>115</v>
      </c>
      <c r="D802" s="16" t="s">
        <v>233</v>
      </c>
      <c r="E802" s="17" t="s">
        <v>233</v>
      </c>
      <c r="F802" s="17" t="s">
        <v>233</v>
      </c>
      <c r="G802" s="15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234</v>
      </c>
      <c r="C803" s="9" t="s">
        <v>234</v>
      </c>
      <c r="D803" s="155" t="s">
        <v>245</v>
      </c>
      <c r="E803" s="157" t="s">
        <v>252</v>
      </c>
      <c r="F803" s="157" t="s">
        <v>258</v>
      </c>
      <c r="G803" s="15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334</v>
      </c>
      <c r="E804" s="11" t="s">
        <v>334</v>
      </c>
      <c r="F804" s="11" t="s">
        <v>103</v>
      </c>
      <c r="G804" s="15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9"/>
      <c r="C805" s="9"/>
      <c r="D805" s="26"/>
      <c r="E805" s="26"/>
      <c r="F805" s="26"/>
      <c r="G805" s="15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8">
        <v>1</v>
      </c>
      <c r="C806" s="14">
        <v>1</v>
      </c>
      <c r="D806" s="22" t="s">
        <v>331</v>
      </c>
      <c r="E806" s="151" t="s">
        <v>109</v>
      </c>
      <c r="F806" s="151" t="s">
        <v>286</v>
      </c>
      <c r="G806" s="15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>
        <v>1</v>
      </c>
      <c r="C807" s="9">
        <v>2</v>
      </c>
      <c r="D807" s="11" t="s">
        <v>331</v>
      </c>
      <c r="E807" s="154" t="s">
        <v>109</v>
      </c>
      <c r="F807" s="154" t="s">
        <v>286</v>
      </c>
      <c r="G807" s="15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</v>
      </c>
    </row>
    <row r="808" spans="1:65">
      <c r="A808" s="30"/>
      <c r="B808" s="19">
        <v>1</v>
      </c>
      <c r="C808" s="9">
        <v>3</v>
      </c>
      <c r="D808" s="11" t="s">
        <v>331</v>
      </c>
      <c r="E808" s="154" t="s">
        <v>109</v>
      </c>
      <c r="F808" s="154" t="s">
        <v>286</v>
      </c>
      <c r="G808" s="15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16</v>
      </c>
    </row>
    <row r="809" spans="1:65">
      <c r="A809" s="30"/>
      <c r="B809" s="19">
        <v>1</v>
      </c>
      <c r="C809" s="9">
        <v>4</v>
      </c>
      <c r="D809" s="11" t="s">
        <v>331</v>
      </c>
      <c r="E809" s="154" t="s">
        <v>109</v>
      </c>
      <c r="F809" s="154" t="s">
        <v>286</v>
      </c>
      <c r="G809" s="15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 t="s">
        <v>109</v>
      </c>
    </row>
    <row r="810" spans="1:65">
      <c r="A810" s="30"/>
      <c r="B810" s="19">
        <v>1</v>
      </c>
      <c r="C810" s="9">
        <v>5</v>
      </c>
      <c r="D810" s="153">
        <v>10</v>
      </c>
      <c r="E810" s="154" t="s">
        <v>109</v>
      </c>
      <c r="F810" s="154" t="s">
        <v>286</v>
      </c>
      <c r="G810" s="15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18</v>
      </c>
    </row>
    <row r="811" spans="1:65">
      <c r="A811" s="30"/>
      <c r="B811" s="19">
        <v>1</v>
      </c>
      <c r="C811" s="9">
        <v>6</v>
      </c>
      <c r="D811" s="11" t="s">
        <v>331</v>
      </c>
      <c r="E811" s="154" t="s">
        <v>109</v>
      </c>
      <c r="F811" s="154" t="s">
        <v>286</v>
      </c>
      <c r="G811" s="15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20" t="s">
        <v>237</v>
      </c>
      <c r="C812" s="12"/>
      <c r="D812" s="23">
        <v>10</v>
      </c>
      <c r="E812" s="23" t="s">
        <v>743</v>
      </c>
      <c r="F812" s="23" t="s">
        <v>743</v>
      </c>
      <c r="G812" s="15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238</v>
      </c>
      <c r="C813" s="29"/>
      <c r="D813" s="11">
        <v>10</v>
      </c>
      <c r="E813" s="11" t="s">
        <v>743</v>
      </c>
      <c r="F813" s="11" t="s">
        <v>743</v>
      </c>
      <c r="G813" s="15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239</v>
      </c>
      <c r="C814" s="29"/>
      <c r="D814" s="24" t="s">
        <v>743</v>
      </c>
      <c r="E814" s="24" t="s">
        <v>743</v>
      </c>
      <c r="F814" s="24" t="s">
        <v>743</v>
      </c>
      <c r="G814" s="15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87</v>
      </c>
      <c r="C815" s="29"/>
      <c r="D815" s="13" t="s">
        <v>743</v>
      </c>
      <c r="E815" s="13" t="s">
        <v>743</v>
      </c>
      <c r="F815" s="13" t="s">
        <v>743</v>
      </c>
      <c r="G815" s="15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240</v>
      </c>
      <c r="C816" s="29"/>
      <c r="D816" s="13" t="s">
        <v>743</v>
      </c>
      <c r="E816" s="13" t="s">
        <v>743</v>
      </c>
      <c r="F816" s="13" t="s">
        <v>743</v>
      </c>
      <c r="G816" s="15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46" t="s">
        <v>241</v>
      </c>
      <c r="C817" s="47"/>
      <c r="D817" s="45">
        <v>0</v>
      </c>
      <c r="E817" s="45">
        <v>0.67</v>
      </c>
      <c r="F817" s="45">
        <v>1.35</v>
      </c>
      <c r="G817" s="15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B818" s="31"/>
      <c r="C818" s="20"/>
      <c r="D818" s="20"/>
      <c r="E818" s="20"/>
      <c r="F818" s="20"/>
      <c r="BM818" s="55"/>
    </row>
    <row r="819" spans="1:65" ht="15">
      <c r="B819" s="8" t="s">
        <v>653</v>
      </c>
      <c r="BM819" s="28" t="s">
        <v>67</v>
      </c>
    </row>
    <row r="820" spans="1:65" ht="15">
      <c r="A820" s="25" t="s">
        <v>62</v>
      </c>
      <c r="B820" s="18" t="s">
        <v>114</v>
      </c>
      <c r="C820" s="15" t="s">
        <v>115</v>
      </c>
      <c r="D820" s="16" t="s">
        <v>233</v>
      </c>
      <c r="E820" s="17" t="s">
        <v>233</v>
      </c>
      <c r="F820" s="17" t="s">
        <v>233</v>
      </c>
      <c r="G820" s="17" t="s">
        <v>233</v>
      </c>
      <c r="H820" s="17" t="s">
        <v>233</v>
      </c>
      <c r="I820" s="17" t="s">
        <v>233</v>
      </c>
      <c r="J820" s="17" t="s">
        <v>233</v>
      </c>
      <c r="K820" s="17" t="s">
        <v>233</v>
      </c>
      <c r="L820" s="17" t="s">
        <v>233</v>
      </c>
      <c r="M820" s="17" t="s">
        <v>233</v>
      </c>
      <c r="N820" s="17" t="s">
        <v>233</v>
      </c>
      <c r="O820" s="17" t="s">
        <v>233</v>
      </c>
      <c r="P820" s="17" t="s">
        <v>233</v>
      </c>
      <c r="Q820" s="17" t="s">
        <v>233</v>
      </c>
      <c r="R820" s="17" t="s">
        <v>233</v>
      </c>
      <c r="S820" s="17" t="s">
        <v>233</v>
      </c>
      <c r="T820" s="158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234</v>
      </c>
      <c r="C821" s="9" t="s">
        <v>234</v>
      </c>
      <c r="D821" s="155" t="s">
        <v>245</v>
      </c>
      <c r="E821" s="157" t="s">
        <v>246</v>
      </c>
      <c r="F821" s="157" t="s">
        <v>247</v>
      </c>
      <c r="G821" s="157" t="s">
        <v>248</v>
      </c>
      <c r="H821" s="157" t="s">
        <v>249</v>
      </c>
      <c r="I821" s="157" t="s">
        <v>250</v>
      </c>
      <c r="J821" s="157" t="s">
        <v>251</v>
      </c>
      <c r="K821" s="157" t="s">
        <v>252</v>
      </c>
      <c r="L821" s="157" t="s">
        <v>253</v>
      </c>
      <c r="M821" s="157" t="s">
        <v>255</v>
      </c>
      <c r="N821" s="157" t="s">
        <v>258</v>
      </c>
      <c r="O821" s="157" t="s">
        <v>263</v>
      </c>
      <c r="P821" s="157" t="s">
        <v>266</v>
      </c>
      <c r="Q821" s="157" t="s">
        <v>268</v>
      </c>
      <c r="R821" s="157" t="s">
        <v>269</v>
      </c>
      <c r="S821" s="157" t="s">
        <v>270</v>
      </c>
      <c r="T821" s="158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1</v>
      </c>
    </row>
    <row r="822" spans="1:65">
      <c r="A822" s="30"/>
      <c r="B822" s="19"/>
      <c r="C822" s="9"/>
      <c r="D822" s="10" t="s">
        <v>334</v>
      </c>
      <c r="E822" s="11" t="s">
        <v>104</v>
      </c>
      <c r="F822" s="11" t="s">
        <v>104</v>
      </c>
      <c r="G822" s="11" t="s">
        <v>104</v>
      </c>
      <c r="H822" s="11" t="s">
        <v>104</v>
      </c>
      <c r="I822" s="11" t="s">
        <v>104</v>
      </c>
      <c r="J822" s="11" t="s">
        <v>104</v>
      </c>
      <c r="K822" s="11" t="s">
        <v>334</v>
      </c>
      <c r="L822" s="11" t="s">
        <v>104</v>
      </c>
      <c r="M822" s="11" t="s">
        <v>104</v>
      </c>
      <c r="N822" s="11" t="s">
        <v>104</v>
      </c>
      <c r="O822" s="11" t="s">
        <v>103</v>
      </c>
      <c r="P822" s="11" t="s">
        <v>104</v>
      </c>
      <c r="Q822" s="11" t="s">
        <v>104</v>
      </c>
      <c r="R822" s="11" t="s">
        <v>104</v>
      </c>
      <c r="S822" s="11" t="s">
        <v>104</v>
      </c>
      <c r="T822" s="158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158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3</v>
      </c>
    </row>
    <row r="824" spans="1:65">
      <c r="A824" s="30"/>
      <c r="B824" s="18">
        <v>1</v>
      </c>
      <c r="C824" s="14">
        <v>1</v>
      </c>
      <c r="D824" s="22">
        <v>26</v>
      </c>
      <c r="E824" s="22" t="s">
        <v>343</v>
      </c>
      <c r="F824" s="22">
        <v>25.01</v>
      </c>
      <c r="G824" s="22">
        <v>26.41</v>
      </c>
      <c r="H824" s="22">
        <v>26.6</v>
      </c>
      <c r="I824" s="22">
        <v>27.11</v>
      </c>
      <c r="J824" s="22">
        <v>27.21</v>
      </c>
      <c r="K824" s="22">
        <v>26.200000000000003</v>
      </c>
      <c r="L824" s="22">
        <v>26.5</v>
      </c>
      <c r="M824" s="22">
        <v>25.5</v>
      </c>
      <c r="N824" s="22">
        <v>26.682380177491122</v>
      </c>
      <c r="O824" s="22">
        <v>26.3127</v>
      </c>
      <c r="P824" s="22">
        <v>25.7</v>
      </c>
      <c r="Q824" s="22">
        <v>25.8</v>
      </c>
      <c r="R824" s="22">
        <v>25.14</v>
      </c>
      <c r="S824" s="22">
        <v>26.400000000000002</v>
      </c>
      <c r="T824" s="158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1">
        <v>26.3</v>
      </c>
      <c r="E825" s="11" t="s">
        <v>343</v>
      </c>
      <c r="F825" s="11">
        <v>25.1</v>
      </c>
      <c r="G825" s="11">
        <v>26.79</v>
      </c>
      <c r="H825" s="11">
        <v>25.48</v>
      </c>
      <c r="I825" s="153">
        <v>27.81</v>
      </c>
      <c r="J825" s="11">
        <v>26.69</v>
      </c>
      <c r="K825" s="11">
        <v>26.1</v>
      </c>
      <c r="L825" s="11">
        <v>26.400000000000002</v>
      </c>
      <c r="M825" s="11">
        <v>26</v>
      </c>
      <c r="N825" s="11">
        <v>27.320201813507992</v>
      </c>
      <c r="O825" s="11">
        <v>25.005199999999999</v>
      </c>
      <c r="P825" s="11">
        <v>24.6</v>
      </c>
      <c r="Q825" s="11">
        <v>25.8</v>
      </c>
      <c r="R825" s="11">
        <v>24.95</v>
      </c>
      <c r="S825" s="11">
        <v>26.400000000000002</v>
      </c>
      <c r="T825" s="158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 t="e">
        <v>#N/A</v>
      </c>
    </row>
    <row r="826" spans="1:65">
      <c r="A826" s="30"/>
      <c r="B826" s="19">
        <v>1</v>
      </c>
      <c r="C826" s="9">
        <v>3</v>
      </c>
      <c r="D826" s="11">
        <v>25.2</v>
      </c>
      <c r="E826" s="11" t="s">
        <v>343</v>
      </c>
      <c r="F826" s="11">
        <v>25.01</v>
      </c>
      <c r="G826" s="11">
        <v>26.6</v>
      </c>
      <c r="H826" s="11">
        <v>25.8</v>
      </c>
      <c r="I826" s="11">
        <v>27.11</v>
      </c>
      <c r="J826" s="11">
        <v>27.21</v>
      </c>
      <c r="K826" s="11">
        <v>26.1</v>
      </c>
      <c r="L826" s="11">
        <v>26.200000000000003</v>
      </c>
      <c r="M826" s="11">
        <v>27.1</v>
      </c>
      <c r="N826" s="11">
        <v>25.655434717997235</v>
      </c>
      <c r="O826" s="11">
        <v>25.7166</v>
      </c>
      <c r="P826" s="11">
        <v>24.9</v>
      </c>
      <c r="Q826" s="11">
        <v>25.7</v>
      </c>
      <c r="R826" s="153">
        <v>24.04</v>
      </c>
      <c r="S826" s="11">
        <v>26.400000000000002</v>
      </c>
      <c r="T826" s="158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1">
        <v>25.7</v>
      </c>
      <c r="E827" s="11" t="s">
        <v>343</v>
      </c>
      <c r="F827" s="11">
        <v>25.01</v>
      </c>
      <c r="G827" s="11">
        <v>26.6</v>
      </c>
      <c r="H827" s="11">
        <v>26.18</v>
      </c>
      <c r="I827" s="11">
        <v>26.88</v>
      </c>
      <c r="J827" s="11">
        <v>26.51</v>
      </c>
      <c r="K827" s="11">
        <v>26.5</v>
      </c>
      <c r="L827" s="11">
        <v>25.900000000000002</v>
      </c>
      <c r="M827" s="11">
        <v>24</v>
      </c>
      <c r="N827" s="11">
        <v>26.347138078894382</v>
      </c>
      <c r="O827" s="11">
        <v>25.603900000000003</v>
      </c>
      <c r="P827" s="11">
        <v>26</v>
      </c>
      <c r="Q827" s="11">
        <v>25.8</v>
      </c>
      <c r="R827" s="11">
        <v>25.239999999999995</v>
      </c>
      <c r="S827" s="11">
        <v>25.7</v>
      </c>
      <c r="T827" s="158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26.035623451121914</v>
      </c>
    </row>
    <row r="828" spans="1:65">
      <c r="A828" s="30"/>
      <c r="B828" s="19">
        <v>1</v>
      </c>
      <c r="C828" s="9">
        <v>5</v>
      </c>
      <c r="D828" s="11">
        <v>25.8</v>
      </c>
      <c r="E828" s="11" t="s">
        <v>343</v>
      </c>
      <c r="F828" s="11">
        <v>25.1</v>
      </c>
      <c r="G828" s="11">
        <v>26.51</v>
      </c>
      <c r="H828" s="11">
        <v>26.08</v>
      </c>
      <c r="I828" s="11">
        <v>26.79</v>
      </c>
      <c r="J828" s="11">
        <v>27.49</v>
      </c>
      <c r="K828" s="11">
        <v>26</v>
      </c>
      <c r="L828" s="11">
        <v>26.6</v>
      </c>
      <c r="M828" s="11">
        <v>26</v>
      </c>
      <c r="N828" s="11">
        <v>27.88616870369388</v>
      </c>
      <c r="O828" s="11">
        <v>26.246000000000002</v>
      </c>
      <c r="P828" s="11">
        <v>25.7</v>
      </c>
      <c r="Q828" s="11">
        <v>25.1</v>
      </c>
      <c r="R828" s="11">
        <v>24.85</v>
      </c>
      <c r="S828" s="11">
        <v>26.6</v>
      </c>
      <c r="T828" s="158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154</v>
      </c>
    </row>
    <row r="829" spans="1:65">
      <c r="A829" s="30"/>
      <c r="B829" s="19">
        <v>1</v>
      </c>
      <c r="C829" s="9">
        <v>6</v>
      </c>
      <c r="D829" s="11">
        <v>26</v>
      </c>
      <c r="E829" s="11" t="s">
        <v>343</v>
      </c>
      <c r="F829" s="11">
        <v>25.01</v>
      </c>
      <c r="G829" s="11">
        <v>26.51</v>
      </c>
      <c r="H829" s="11">
        <v>24.68</v>
      </c>
      <c r="I829" s="11">
        <v>26.88</v>
      </c>
      <c r="J829" s="11">
        <v>27.11</v>
      </c>
      <c r="K829" s="11">
        <v>26.1</v>
      </c>
      <c r="L829" s="11">
        <v>26.400000000000002</v>
      </c>
      <c r="M829" s="11">
        <v>26.700000000000003</v>
      </c>
      <c r="N829" s="11">
        <v>25.309106032349334</v>
      </c>
      <c r="O829" s="11">
        <v>26.150400000000001</v>
      </c>
      <c r="P829" s="11">
        <v>26.1</v>
      </c>
      <c r="Q829" s="11">
        <v>25.8</v>
      </c>
      <c r="R829" s="11">
        <v>25.040000000000003</v>
      </c>
      <c r="S829" s="11">
        <v>26.5</v>
      </c>
      <c r="T829" s="158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20" t="s">
        <v>237</v>
      </c>
      <c r="C830" s="12"/>
      <c r="D830" s="23">
        <v>25.833333333333332</v>
      </c>
      <c r="E830" s="23" t="s">
        <v>743</v>
      </c>
      <c r="F830" s="23">
        <v>25.040000000000003</v>
      </c>
      <c r="G830" s="23">
        <v>26.569999999999997</v>
      </c>
      <c r="H830" s="23">
        <v>25.803333333333331</v>
      </c>
      <c r="I830" s="23">
        <v>27.096666666666664</v>
      </c>
      <c r="J830" s="23">
        <v>27.036666666666672</v>
      </c>
      <c r="K830" s="23">
        <v>26.166666666666668</v>
      </c>
      <c r="L830" s="23">
        <v>26.333333333333339</v>
      </c>
      <c r="M830" s="23">
        <v>25.883333333333336</v>
      </c>
      <c r="N830" s="23">
        <v>26.533404920655659</v>
      </c>
      <c r="O830" s="23">
        <v>25.839133333333333</v>
      </c>
      <c r="P830" s="23">
        <v>25.5</v>
      </c>
      <c r="Q830" s="23">
        <v>25.666666666666668</v>
      </c>
      <c r="R830" s="23">
        <v>24.876666666666665</v>
      </c>
      <c r="S830" s="23">
        <v>26.333333333333332</v>
      </c>
      <c r="T830" s="158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238</v>
      </c>
      <c r="C831" s="29"/>
      <c r="D831" s="11">
        <v>25.9</v>
      </c>
      <c r="E831" s="11" t="s">
        <v>743</v>
      </c>
      <c r="F831" s="11">
        <v>25.01</v>
      </c>
      <c r="G831" s="11">
        <v>26.555</v>
      </c>
      <c r="H831" s="11">
        <v>25.939999999999998</v>
      </c>
      <c r="I831" s="11">
        <v>26.994999999999997</v>
      </c>
      <c r="J831" s="11">
        <v>27.16</v>
      </c>
      <c r="K831" s="11">
        <v>26.1</v>
      </c>
      <c r="L831" s="11">
        <v>26.400000000000002</v>
      </c>
      <c r="M831" s="11">
        <v>26</v>
      </c>
      <c r="N831" s="11">
        <v>26.51475912819275</v>
      </c>
      <c r="O831" s="11">
        <v>25.933500000000002</v>
      </c>
      <c r="P831" s="11">
        <v>25.7</v>
      </c>
      <c r="Q831" s="11">
        <v>25.8</v>
      </c>
      <c r="R831" s="11">
        <v>24.995000000000001</v>
      </c>
      <c r="S831" s="11">
        <v>26.400000000000002</v>
      </c>
      <c r="T831" s="158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239</v>
      </c>
      <c r="C832" s="29"/>
      <c r="D832" s="24">
        <v>0.37237973450050554</v>
      </c>
      <c r="E832" s="24" t="s">
        <v>743</v>
      </c>
      <c r="F832" s="24">
        <v>4.6475800154488926E-2</v>
      </c>
      <c r="G832" s="24">
        <v>0.12884098726725077</v>
      </c>
      <c r="H832" s="24">
        <v>0.66626321125112931</v>
      </c>
      <c r="I832" s="24">
        <v>0.37339880378312218</v>
      </c>
      <c r="J832" s="24">
        <v>0.36565922204515228</v>
      </c>
      <c r="K832" s="24">
        <v>0.17511900715418241</v>
      </c>
      <c r="L832" s="24">
        <v>0.25033311140691394</v>
      </c>
      <c r="M832" s="24">
        <v>1.0833589740555383</v>
      </c>
      <c r="N832" s="24">
        <v>0.97730728140693346</v>
      </c>
      <c r="O832" s="24">
        <v>0.50049710355472321</v>
      </c>
      <c r="P832" s="24">
        <v>0.60991802727907629</v>
      </c>
      <c r="Q832" s="24">
        <v>0.28047578623950142</v>
      </c>
      <c r="R832" s="24">
        <v>0.43223450425280308</v>
      </c>
      <c r="S832" s="24">
        <v>0.32041639575194519</v>
      </c>
      <c r="T832" s="223"/>
      <c r="U832" s="224"/>
      <c r="V832" s="224"/>
      <c r="W832" s="224"/>
      <c r="X832" s="224"/>
      <c r="Y832" s="224"/>
      <c r="Z832" s="224"/>
      <c r="AA832" s="224"/>
      <c r="AB832" s="224"/>
      <c r="AC832" s="224"/>
      <c r="AD832" s="224"/>
      <c r="AE832" s="224"/>
      <c r="AF832" s="224"/>
      <c r="AG832" s="224"/>
      <c r="AH832" s="224"/>
      <c r="AI832" s="224"/>
      <c r="AJ832" s="224"/>
      <c r="AK832" s="224"/>
      <c r="AL832" s="224"/>
      <c r="AM832" s="224"/>
      <c r="AN832" s="224"/>
      <c r="AO832" s="224"/>
      <c r="AP832" s="224"/>
      <c r="AQ832" s="224"/>
      <c r="AR832" s="224"/>
      <c r="AS832" s="224"/>
      <c r="AT832" s="224"/>
      <c r="AU832" s="224"/>
      <c r="AV832" s="224"/>
      <c r="AW832" s="224"/>
      <c r="AX832" s="224"/>
      <c r="AY832" s="224"/>
      <c r="AZ832" s="224"/>
      <c r="BA832" s="224"/>
      <c r="BB832" s="224"/>
      <c r="BC832" s="224"/>
      <c r="BD832" s="224"/>
      <c r="BE832" s="224"/>
      <c r="BF832" s="224"/>
      <c r="BG832" s="224"/>
      <c r="BH832" s="224"/>
      <c r="BI832" s="224"/>
      <c r="BJ832" s="224"/>
      <c r="BK832" s="224"/>
      <c r="BL832" s="224"/>
      <c r="BM832" s="56"/>
    </row>
    <row r="833" spans="1:65">
      <c r="A833" s="30"/>
      <c r="B833" s="3" t="s">
        <v>87</v>
      </c>
      <c r="C833" s="29"/>
      <c r="D833" s="13">
        <v>1.4414699400019571E-2</v>
      </c>
      <c r="E833" s="13" t="s">
        <v>743</v>
      </c>
      <c r="F833" s="13">
        <v>1.8560623064891742E-3</v>
      </c>
      <c r="G833" s="13">
        <v>4.8491150646311921E-3</v>
      </c>
      <c r="H833" s="13">
        <v>2.5820819451665006E-2</v>
      </c>
      <c r="I833" s="13">
        <v>1.3780248632665354E-2</v>
      </c>
      <c r="J833" s="13">
        <v>1.3524567453278962E-2</v>
      </c>
      <c r="K833" s="13">
        <v>6.6924461332808563E-3</v>
      </c>
      <c r="L833" s="13">
        <v>9.5063206863385021E-3</v>
      </c>
      <c r="M833" s="13">
        <v>4.185546583601564E-2</v>
      </c>
      <c r="N833" s="13">
        <v>3.6833089621532956E-2</v>
      </c>
      <c r="O833" s="13">
        <v>1.9369732610538662E-2</v>
      </c>
      <c r="P833" s="13">
        <v>2.3918354010944168E-2</v>
      </c>
      <c r="Q833" s="13">
        <v>1.092762803530525E-2</v>
      </c>
      <c r="R833" s="13">
        <v>1.7375097316875376E-2</v>
      </c>
      <c r="S833" s="13">
        <v>1.2167711231086526E-2</v>
      </c>
      <c r="T833" s="158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240</v>
      </c>
      <c r="C834" s="29"/>
      <c r="D834" s="13">
        <v>-7.7697435657092528E-3</v>
      </c>
      <c r="E834" s="13" t="s">
        <v>743</v>
      </c>
      <c r="F834" s="13">
        <v>-3.8240814666529843E-2</v>
      </c>
      <c r="G834" s="13">
        <v>2.0524822456481573E-2</v>
      </c>
      <c r="H834" s="13">
        <v>-8.922010960278115E-3</v>
      </c>
      <c r="I834" s="13">
        <v>4.0753516716690363E-2</v>
      </c>
      <c r="J834" s="13">
        <v>3.8448981927552861E-2</v>
      </c>
      <c r="K834" s="13">
        <v>5.0332274850559688E-3</v>
      </c>
      <c r="L834" s="13">
        <v>1.1434713010438635E-2</v>
      </c>
      <c r="M834" s="13">
        <v>-5.8492979080942975E-3</v>
      </c>
      <c r="N834" s="13">
        <v>1.9119245232143367E-2</v>
      </c>
      <c r="O834" s="13">
        <v>-7.5469718694258781E-3</v>
      </c>
      <c r="P834" s="13">
        <v>-2.0572714616474252E-2</v>
      </c>
      <c r="Q834" s="13">
        <v>-1.4171229091091586E-2</v>
      </c>
      <c r="R834" s="13">
        <v>-4.4514270481404883E-2</v>
      </c>
      <c r="S834" s="13">
        <v>1.1434713010438413E-2</v>
      </c>
      <c r="T834" s="158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46" t="s">
        <v>241</v>
      </c>
      <c r="C835" s="47"/>
      <c r="D835" s="45">
        <v>7.0000000000000007E-2</v>
      </c>
      <c r="E835" s="45" t="s">
        <v>242</v>
      </c>
      <c r="F835" s="45">
        <v>1.26</v>
      </c>
      <c r="G835" s="45">
        <v>1.03</v>
      </c>
      <c r="H835" s="45">
        <v>0.12</v>
      </c>
      <c r="I835" s="45">
        <v>1.82</v>
      </c>
      <c r="J835" s="45">
        <v>1.73</v>
      </c>
      <c r="K835" s="45">
        <v>0.42</v>
      </c>
      <c r="L835" s="45">
        <v>0.67</v>
      </c>
      <c r="M835" s="45">
        <v>0</v>
      </c>
      <c r="N835" s="45">
        <v>0.97</v>
      </c>
      <c r="O835" s="45">
        <v>7.0000000000000007E-2</v>
      </c>
      <c r="P835" s="45">
        <v>0.56999999999999995</v>
      </c>
      <c r="Q835" s="45">
        <v>0.32</v>
      </c>
      <c r="R835" s="45">
        <v>1.51</v>
      </c>
      <c r="S835" s="45">
        <v>0.67</v>
      </c>
      <c r="T835" s="158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B836" s="3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BM836" s="55"/>
    </row>
    <row r="837" spans="1:65" ht="15">
      <c r="B837" s="8" t="s">
        <v>654</v>
      </c>
      <c r="BM837" s="28" t="s">
        <v>67</v>
      </c>
    </row>
    <row r="838" spans="1:65" ht="15">
      <c r="A838" s="25" t="s">
        <v>12</v>
      </c>
      <c r="B838" s="18" t="s">
        <v>114</v>
      </c>
      <c r="C838" s="15" t="s">
        <v>115</v>
      </c>
      <c r="D838" s="16" t="s">
        <v>233</v>
      </c>
      <c r="E838" s="17" t="s">
        <v>233</v>
      </c>
      <c r="F838" s="17" t="s">
        <v>233</v>
      </c>
      <c r="G838" s="17" t="s">
        <v>233</v>
      </c>
      <c r="H838" s="17" t="s">
        <v>233</v>
      </c>
      <c r="I838" s="17" t="s">
        <v>233</v>
      </c>
      <c r="J838" s="17" t="s">
        <v>233</v>
      </c>
      <c r="K838" s="17" t="s">
        <v>233</v>
      </c>
      <c r="L838" s="15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234</v>
      </c>
      <c r="C839" s="9" t="s">
        <v>234</v>
      </c>
      <c r="D839" s="155" t="s">
        <v>245</v>
      </c>
      <c r="E839" s="157" t="s">
        <v>252</v>
      </c>
      <c r="F839" s="157" t="s">
        <v>253</v>
      </c>
      <c r="G839" s="157" t="s">
        <v>256</v>
      </c>
      <c r="H839" s="157" t="s">
        <v>262</v>
      </c>
      <c r="I839" s="157" t="s">
        <v>263</v>
      </c>
      <c r="J839" s="157" t="s">
        <v>265</v>
      </c>
      <c r="K839" s="157" t="s">
        <v>266</v>
      </c>
      <c r="L839" s="15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334</v>
      </c>
      <c r="E840" s="11" t="s">
        <v>334</v>
      </c>
      <c r="F840" s="11" t="s">
        <v>103</v>
      </c>
      <c r="G840" s="11" t="s">
        <v>334</v>
      </c>
      <c r="H840" s="11" t="s">
        <v>100</v>
      </c>
      <c r="I840" s="11" t="s">
        <v>103</v>
      </c>
      <c r="J840" s="11" t="s">
        <v>103</v>
      </c>
      <c r="K840" s="11" t="s">
        <v>103</v>
      </c>
      <c r="L840" s="15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2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15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3</v>
      </c>
    </row>
    <row r="842" spans="1:65">
      <c r="A842" s="30"/>
      <c r="B842" s="18">
        <v>1</v>
      </c>
      <c r="C842" s="14">
        <v>1</v>
      </c>
      <c r="D842" s="22">
        <v>6.7</v>
      </c>
      <c r="E842" s="151">
        <v>5.8</v>
      </c>
      <c r="F842" s="22">
        <v>6.6</v>
      </c>
      <c r="G842" s="22">
        <v>6.44022524851081</v>
      </c>
      <c r="H842" s="22">
        <v>6.7389999999999999</v>
      </c>
      <c r="I842" s="151">
        <v>9</v>
      </c>
      <c r="J842" s="22">
        <v>6.4389289999999999</v>
      </c>
      <c r="K842" s="22">
        <v>6.5</v>
      </c>
      <c r="L842" s="15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>
        <v>1</v>
      </c>
      <c r="C843" s="9">
        <v>2</v>
      </c>
      <c r="D843" s="11">
        <v>5.7</v>
      </c>
      <c r="E843" s="154">
        <v>5.7</v>
      </c>
      <c r="F843" s="11">
        <v>6.8</v>
      </c>
      <c r="G843" s="11">
        <v>6.2807413998901502</v>
      </c>
      <c r="H843" s="11">
        <v>6.7729999999999997</v>
      </c>
      <c r="I843" s="154">
        <v>6</v>
      </c>
      <c r="J843" s="11">
        <v>6.4008229999999999</v>
      </c>
      <c r="K843" s="11">
        <v>6.7</v>
      </c>
      <c r="L843" s="15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8</v>
      </c>
    </row>
    <row r="844" spans="1:65">
      <c r="A844" s="30"/>
      <c r="B844" s="19">
        <v>1</v>
      </c>
      <c r="C844" s="9">
        <v>3</v>
      </c>
      <c r="D844" s="11">
        <v>5.7</v>
      </c>
      <c r="E844" s="154">
        <v>6.1</v>
      </c>
      <c r="F844" s="11">
        <v>7.2</v>
      </c>
      <c r="G844" s="11">
        <v>6.3956177468510198</v>
      </c>
      <c r="H844" s="11">
        <v>6.7270000000000003</v>
      </c>
      <c r="I844" s="154">
        <v>6</v>
      </c>
      <c r="J844" s="11">
        <v>6.1117854999999999</v>
      </c>
      <c r="K844" s="11">
        <v>6.7</v>
      </c>
      <c r="L844" s="15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16</v>
      </c>
    </row>
    <row r="845" spans="1:65">
      <c r="A845" s="30"/>
      <c r="B845" s="19">
        <v>1</v>
      </c>
      <c r="C845" s="9">
        <v>4</v>
      </c>
      <c r="D845" s="11">
        <v>5.8</v>
      </c>
      <c r="E845" s="154">
        <v>5.6</v>
      </c>
      <c r="F845" s="11">
        <v>6.4</v>
      </c>
      <c r="G845" s="11">
        <v>6.2427549209772097</v>
      </c>
      <c r="H845" s="11">
        <v>6.734</v>
      </c>
      <c r="I845" s="154">
        <v>10</v>
      </c>
      <c r="J845" s="11">
        <v>6.3798390000000005</v>
      </c>
      <c r="K845" s="11">
        <v>6.2</v>
      </c>
      <c r="L845" s="15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6.4478414588004354</v>
      </c>
    </row>
    <row r="846" spans="1:65">
      <c r="A846" s="30"/>
      <c r="B846" s="19">
        <v>1</v>
      </c>
      <c r="C846" s="9">
        <v>5</v>
      </c>
      <c r="D846" s="11">
        <v>6</v>
      </c>
      <c r="E846" s="154">
        <v>5.8</v>
      </c>
      <c r="F846" s="11">
        <v>6.4</v>
      </c>
      <c r="G846" s="11">
        <v>6.6812309404798498</v>
      </c>
      <c r="H846" s="11">
        <v>6.7279999999999998</v>
      </c>
      <c r="I846" s="154">
        <v>7</v>
      </c>
      <c r="J846" s="11">
        <v>6.1887844999999997</v>
      </c>
      <c r="K846" s="11">
        <v>6.8</v>
      </c>
      <c r="L846" s="15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155</v>
      </c>
    </row>
    <row r="847" spans="1:65">
      <c r="A847" s="30"/>
      <c r="B847" s="19">
        <v>1</v>
      </c>
      <c r="C847" s="9">
        <v>6</v>
      </c>
      <c r="D847" s="11">
        <v>6.7</v>
      </c>
      <c r="E847" s="154">
        <v>5.8</v>
      </c>
      <c r="F847" s="11">
        <v>6</v>
      </c>
      <c r="G847" s="11">
        <v>6.6475842601066102</v>
      </c>
      <c r="H847" s="11">
        <v>6.7370000000000001</v>
      </c>
      <c r="I847" s="154">
        <v>7</v>
      </c>
      <c r="J847" s="11">
        <v>6.1759769999999996</v>
      </c>
      <c r="K847" s="11">
        <v>6.4</v>
      </c>
      <c r="L847" s="15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30"/>
      <c r="B848" s="20" t="s">
        <v>237</v>
      </c>
      <c r="C848" s="12"/>
      <c r="D848" s="23">
        <v>6.1000000000000005</v>
      </c>
      <c r="E848" s="23">
        <v>5.8000000000000007</v>
      </c>
      <c r="F848" s="23">
        <v>6.5666666666666664</v>
      </c>
      <c r="G848" s="23">
        <v>6.4480257528026081</v>
      </c>
      <c r="H848" s="23">
        <v>6.7396666666666674</v>
      </c>
      <c r="I848" s="23">
        <v>7.5</v>
      </c>
      <c r="J848" s="23">
        <v>6.2826896666666672</v>
      </c>
      <c r="K848" s="23">
        <v>6.55</v>
      </c>
      <c r="L848" s="15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5"/>
    </row>
    <row r="849" spans="1:65">
      <c r="A849" s="30"/>
      <c r="B849" s="3" t="s">
        <v>238</v>
      </c>
      <c r="C849" s="29"/>
      <c r="D849" s="11">
        <v>5.9</v>
      </c>
      <c r="E849" s="11">
        <v>5.8</v>
      </c>
      <c r="F849" s="11">
        <v>6.5</v>
      </c>
      <c r="G849" s="11">
        <v>6.4179214976809149</v>
      </c>
      <c r="H849" s="11">
        <v>6.7355</v>
      </c>
      <c r="I849" s="11">
        <v>7</v>
      </c>
      <c r="J849" s="11">
        <v>6.2843117500000005</v>
      </c>
      <c r="K849" s="11">
        <v>6.6</v>
      </c>
      <c r="L849" s="15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3" t="s">
        <v>239</v>
      </c>
      <c r="C850" s="29"/>
      <c r="D850" s="24">
        <v>0.47749345545253297</v>
      </c>
      <c r="E850" s="24">
        <v>0.16733200530681505</v>
      </c>
      <c r="F850" s="24">
        <v>0.40824829046386302</v>
      </c>
      <c r="G850" s="24">
        <v>0.1828310003689953</v>
      </c>
      <c r="H850" s="24">
        <v>1.7013719953809688E-2</v>
      </c>
      <c r="I850" s="24">
        <v>1.6431676725154984</v>
      </c>
      <c r="J850" s="24">
        <v>0.1394404635891846</v>
      </c>
      <c r="K850" s="24">
        <v>0.2258317958127242</v>
      </c>
      <c r="L850" s="223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  <c r="X850" s="224"/>
      <c r="Y850" s="224"/>
      <c r="Z850" s="224"/>
      <c r="AA850" s="224"/>
      <c r="AB850" s="224"/>
      <c r="AC850" s="224"/>
      <c r="AD850" s="224"/>
      <c r="AE850" s="224"/>
      <c r="AF850" s="224"/>
      <c r="AG850" s="224"/>
      <c r="AH850" s="224"/>
      <c r="AI850" s="224"/>
      <c r="AJ850" s="224"/>
      <c r="AK850" s="224"/>
      <c r="AL850" s="224"/>
      <c r="AM850" s="224"/>
      <c r="AN850" s="224"/>
      <c r="AO850" s="224"/>
      <c r="AP850" s="224"/>
      <c r="AQ850" s="224"/>
      <c r="AR850" s="224"/>
      <c r="AS850" s="224"/>
      <c r="AT850" s="224"/>
      <c r="AU850" s="224"/>
      <c r="AV850" s="224"/>
      <c r="AW850" s="224"/>
      <c r="AX850" s="224"/>
      <c r="AY850" s="224"/>
      <c r="AZ850" s="224"/>
      <c r="BA850" s="224"/>
      <c r="BB850" s="224"/>
      <c r="BC850" s="224"/>
      <c r="BD850" s="224"/>
      <c r="BE850" s="224"/>
      <c r="BF850" s="224"/>
      <c r="BG850" s="224"/>
      <c r="BH850" s="224"/>
      <c r="BI850" s="224"/>
      <c r="BJ850" s="224"/>
      <c r="BK850" s="224"/>
      <c r="BL850" s="224"/>
      <c r="BM850" s="56"/>
    </row>
    <row r="851" spans="1:65">
      <c r="A851" s="30"/>
      <c r="B851" s="3" t="s">
        <v>87</v>
      </c>
      <c r="C851" s="29"/>
      <c r="D851" s="13">
        <v>7.8277615647956211E-2</v>
      </c>
      <c r="E851" s="13">
        <v>2.8850345742554316E-2</v>
      </c>
      <c r="F851" s="13">
        <v>6.2169790425968992E-2</v>
      </c>
      <c r="G851" s="13">
        <v>2.8354570434140799E-2</v>
      </c>
      <c r="H851" s="13">
        <v>2.5244156417938107E-3</v>
      </c>
      <c r="I851" s="13">
        <v>0.21908902300206645</v>
      </c>
      <c r="J851" s="13">
        <v>2.2194389821448224E-2</v>
      </c>
      <c r="K851" s="13">
        <v>3.4478136765301405E-2</v>
      </c>
      <c r="L851" s="15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240</v>
      </c>
      <c r="C852" s="29"/>
      <c r="D852" s="13">
        <v>-5.3946962099336027E-2</v>
      </c>
      <c r="E852" s="13">
        <v>-0.10047416068461457</v>
      </c>
      <c r="F852" s="13">
        <v>1.8428680144430443E-2</v>
      </c>
      <c r="G852" s="13">
        <v>2.8582278790656446E-5</v>
      </c>
      <c r="H852" s="13">
        <v>4.5259364661941248E-2</v>
      </c>
      <c r="I852" s="13">
        <v>0.16317996463196383</v>
      </c>
      <c r="J852" s="13">
        <v>-2.561350076440827E-2</v>
      </c>
      <c r="K852" s="13">
        <v>1.5843835778581727E-2</v>
      </c>
      <c r="L852" s="15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46" t="s">
        <v>241</v>
      </c>
      <c r="C853" s="47"/>
      <c r="D853" s="45">
        <v>1.42</v>
      </c>
      <c r="E853" s="45">
        <v>2.64</v>
      </c>
      <c r="F853" s="45">
        <v>0.48</v>
      </c>
      <c r="G853" s="45">
        <v>0</v>
      </c>
      <c r="H853" s="45">
        <v>1.19</v>
      </c>
      <c r="I853" s="45" t="s">
        <v>242</v>
      </c>
      <c r="J853" s="45">
        <v>0.67</v>
      </c>
      <c r="K853" s="45">
        <v>0.42</v>
      </c>
      <c r="L853" s="15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B854" s="31" t="s">
        <v>339</v>
      </c>
      <c r="C854" s="20"/>
      <c r="D854" s="20"/>
      <c r="E854" s="20"/>
      <c r="F854" s="20"/>
      <c r="G854" s="20"/>
      <c r="H854" s="20"/>
      <c r="I854" s="20"/>
      <c r="J854" s="20"/>
      <c r="K854" s="20"/>
      <c r="BM854" s="55"/>
    </row>
    <row r="855" spans="1:65">
      <c r="BM855" s="55"/>
    </row>
    <row r="856" spans="1:65" ht="15">
      <c r="B856" s="8" t="s">
        <v>655</v>
      </c>
      <c r="BM856" s="28" t="s">
        <v>278</v>
      </c>
    </row>
    <row r="857" spans="1:65" ht="15">
      <c r="A857" s="25" t="s">
        <v>15</v>
      </c>
      <c r="B857" s="18" t="s">
        <v>114</v>
      </c>
      <c r="C857" s="15" t="s">
        <v>115</v>
      </c>
      <c r="D857" s="16" t="s">
        <v>233</v>
      </c>
      <c r="E857" s="17" t="s">
        <v>233</v>
      </c>
      <c r="F857" s="17" t="s">
        <v>233</v>
      </c>
      <c r="G857" s="17" t="s">
        <v>233</v>
      </c>
      <c r="H857" s="17" t="s">
        <v>233</v>
      </c>
      <c r="I857" s="17" t="s">
        <v>233</v>
      </c>
      <c r="J857" s="17" t="s">
        <v>233</v>
      </c>
      <c r="K857" s="17" t="s">
        <v>233</v>
      </c>
      <c r="L857" s="17" t="s">
        <v>233</v>
      </c>
      <c r="M857" s="17" t="s">
        <v>233</v>
      </c>
      <c r="N857" s="17" t="s">
        <v>233</v>
      </c>
      <c r="O857" s="17" t="s">
        <v>233</v>
      </c>
      <c r="P857" s="17" t="s">
        <v>233</v>
      </c>
      <c r="Q857" s="158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</v>
      </c>
    </row>
    <row r="858" spans="1:65">
      <c r="A858" s="30"/>
      <c r="B858" s="19" t="s">
        <v>234</v>
      </c>
      <c r="C858" s="9" t="s">
        <v>234</v>
      </c>
      <c r="D858" s="155" t="s">
        <v>245</v>
      </c>
      <c r="E858" s="157" t="s">
        <v>246</v>
      </c>
      <c r="F858" s="157" t="s">
        <v>252</v>
      </c>
      <c r="G858" s="157" t="s">
        <v>253</v>
      </c>
      <c r="H858" s="157" t="s">
        <v>254</v>
      </c>
      <c r="I858" s="157" t="s">
        <v>256</v>
      </c>
      <c r="J858" s="157" t="s">
        <v>258</v>
      </c>
      <c r="K858" s="157" t="s">
        <v>259</v>
      </c>
      <c r="L858" s="157" t="s">
        <v>263</v>
      </c>
      <c r="M858" s="157" t="s">
        <v>266</v>
      </c>
      <c r="N858" s="157" t="s">
        <v>268</v>
      </c>
      <c r="O858" s="157" t="s">
        <v>269</v>
      </c>
      <c r="P858" s="157" t="s">
        <v>270</v>
      </c>
      <c r="Q858" s="158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 t="s">
        <v>3</v>
      </c>
    </row>
    <row r="859" spans="1:65">
      <c r="A859" s="30"/>
      <c r="B859" s="19"/>
      <c r="C859" s="9"/>
      <c r="D859" s="10" t="s">
        <v>334</v>
      </c>
      <c r="E859" s="11" t="s">
        <v>104</v>
      </c>
      <c r="F859" s="11" t="s">
        <v>334</v>
      </c>
      <c r="G859" s="11" t="s">
        <v>103</v>
      </c>
      <c r="H859" s="11" t="s">
        <v>104</v>
      </c>
      <c r="I859" s="11" t="s">
        <v>334</v>
      </c>
      <c r="J859" s="11" t="s">
        <v>103</v>
      </c>
      <c r="K859" s="11" t="s">
        <v>104</v>
      </c>
      <c r="L859" s="11" t="s">
        <v>103</v>
      </c>
      <c r="M859" s="11" t="s">
        <v>103</v>
      </c>
      <c r="N859" s="11" t="s">
        <v>104</v>
      </c>
      <c r="O859" s="11" t="s">
        <v>104</v>
      </c>
      <c r="P859" s="11" t="s">
        <v>104</v>
      </c>
      <c r="Q859" s="158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2</v>
      </c>
    </row>
    <row r="860" spans="1:65">
      <c r="A860" s="30"/>
      <c r="B860" s="19"/>
      <c r="C860" s="9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158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2</v>
      </c>
    </row>
    <row r="861" spans="1:65">
      <c r="A861" s="30"/>
      <c r="B861" s="18">
        <v>1</v>
      </c>
      <c r="C861" s="14">
        <v>1</v>
      </c>
      <c r="D861" s="151">
        <v>14.1</v>
      </c>
      <c r="E861" s="151" t="s">
        <v>96</v>
      </c>
      <c r="F861" s="22">
        <v>5</v>
      </c>
      <c r="G861" s="22">
        <v>5</v>
      </c>
      <c r="H861" s="151" t="s">
        <v>106</v>
      </c>
      <c r="I861" s="22">
        <v>2.5523727183150102</v>
      </c>
      <c r="J861" s="151" t="s">
        <v>96</v>
      </c>
      <c r="K861" s="151" t="s">
        <v>109</v>
      </c>
      <c r="L861" s="22" t="s">
        <v>242</v>
      </c>
      <c r="M861" s="22">
        <v>4</v>
      </c>
      <c r="N861" s="151" t="s">
        <v>106</v>
      </c>
      <c r="O861" s="151" t="s">
        <v>106</v>
      </c>
      <c r="P861" s="151" t="s">
        <v>96</v>
      </c>
      <c r="Q861" s="158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>
        <v>1</v>
      </c>
      <c r="C862" s="9">
        <v>2</v>
      </c>
      <c r="D862" s="154">
        <v>17.100000000000001</v>
      </c>
      <c r="E862" s="154" t="s">
        <v>96</v>
      </c>
      <c r="F862" s="11">
        <v>5</v>
      </c>
      <c r="G862" s="11">
        <v>5</v>
      </c>
      <c r="H862" s="154" t="s">
        <v>106</v>
      </c>
      <c r="I862" s="11">
        <v>2.5103746508308666</v>
      </c>
      <c r="J862" s="154" t="s">
        <v>96</v>
      </c>
      <c r="K862" s="154" t="s">
        <v>109</v>
      </c>
      <c r="L862" s="11" t="s">
        <v>242</v>
      </c>
      <c r="M862" s="11">
        <v>3</v>
      </c>
      <c r="N862" s="154" t="s">
        <v>106</v>
      </c>
      <c r="O862" s="154" t="s">
        <v>106</v>
      </c>
      <c r="P862" s="154" t="s">
        <v>96</v>
      </c>
      <c r="Q862" s="158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13</v>
      </c>
    </row>
    <row r="863" spans="1:65">
      <c r="A863" s="30"/>
      <c r="B863" s="19">
        <v>1</v>
      </c>
      <c r="C863" s="9">
        <v>3</v>
      </c>
      <c r="D863" s="154">
        <v>8.5</v>
      </c>
      <c r="E863" s="153">
        <v>179</v>
      </c>
      <c r="F863" s="11">
        <v>5</v>
      </c>
      <c r="G863" s="11">
        <v>5</v>
      </c>
      <c r="H863" s="154" t="s">
        <v>106</v>
      </c>
      <c r="I863" s="11" t="s">
        <v>108</v>
      </c>
      <c r="J863" s="154" t="s">
        <v>96</v>
      </c>
      <c r="K863" s="154" t="s">
        <v>109</v>
      </c>
      <c r="L863" s="11" t="s">
        <v>242</v>
      </c>
      <c r="M863" s="11">
        <v>3</v>
      </c>
      <c r="N863" s="154" t="s">
        <v>106</v>
      </c>
      <c r="O863" s="154" t="s">
        <v>106</v>
      </c>
      <c r="P863" s="154" t="s">
        <v>96</v>
      </c>
      <c r="Q863" s="158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16</v>
      </c>
    </row>
    <row r="864" spans="1:65">
      <c r="A864" s="30"/>
      <c r="B864" s="19">
        <v>1</v>
      </c>
      <c r="C864" s="9">
        <v>4</v>
      </c>
      <c r="D864" s="154">
        <v>14.2</v>
      </c>
      <c r="E864" s="154" t="s">
        <v>96</v>
      </c>
      <c r="F864" s="11">
        <v>5</v>
      </c>
      <c r="G864" s="11">
        <v>7</v>
      </c>
      <c r="H864" s="154" t="s">
        <v>106</v>
      </c>
      <c r="I864" s="11" t="s">
        <v>108</v>
      </c>
      <c r="J864" s="154" t="s">
        <v>96</v>
      </c>
      <c r="K864" s="154" t="s">
        <v>109</v>
      </c>
      <c r="L864" s="11" t="s">
        <v>242</v>
      </c>
      <c r="M864" s="11">
        <v>4</v>
      </c>
      <c r="N864" s="154" t="s">
        <v>106</v>
      </c>
      <c r="O864" s="154" t="s">
        <v>106</v>
      </c>
      <c r="P864" s="154" t="s">
        <v>96</v>
      </c>
      <c r="Q864" s="158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3.94658895679816</v>
      </c>
    </row>
    <row r="865" spans="1:65">
      <c r="A865" s="30"/>
      <c r="B865" s="19">
        <v>1</v>
      </c>
      <c r="C865" s="9">
        <v>5</v>
      </c>
      <c r="D865" s="154">
        <v>19.100000000000001</v>
      </c>
      <c r="E865" s="154" t="s">
        <v>96</v>
      </c>
      <c r="F865" s="11">
        <v>5</v>
      </c>
      <c r="G865" s="11">
        <v>5</v>
      </c>
      <c r="H865" s="154" t="s">
        <v>106</v>
      </c>
      <c r="I865" s="11">
        <v>2.2679930924951774</v>
      </c>
      <c r="J865" s="154" t="s">
        <v>96</v>
      </c>
      <c r="K865" s="154" t="s">
        <v>109</v>
      </c>
      <c r="L865" s="11" t="s">
        <v>242</v>
      </c>
      <c r="M865" s="11">
        <v>3</v>
      </c>
      <c r="N865" s="154" t="s">
        <v>106</v>
      </c>
      <c r="O865" s="154" t="s">
        <v>106</v>
      </c>
      <c r="P865" s="154" t="s">
        <v>96</v>
      </c>
      <c r="Q865" s="158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19</v>
      </c>
    </row>
    <row r="866" spans="1:65">
      <c r="A866" s="30"/>
      <c r="B866" s="19">
        <v>1</v>
      </c>
      <c r="C866" s="9">
        <v>6</v>
      </c>
      <c r="D866" s="154">
        <v>17.100000000000001</v>
      </c>
      <c r="E866" s="154" t="s">
        <v>96</v>
      </c>
      <c r="F866" s="11">
        <v>6</v>
      </c>
      <c r="G866" s="11">
        <v>5</v>
      </c>
      <c r="H866" s="154" t="s">
        <v>106</v>
      </c>
      <c r="I866" s="11">
        <v>2.3873945015147453</v>
      </c>
      <c r="J866" s="154" t="s">
        <v>96</v>
      </c>
      <c r="K866" s="154" t="s">
        <v>109</v>
      </c>
      <c r="L866" s="11" t="s">
        <v>242</v>
      </c>
      <c r="M866" s="11">
        <v>3</v>
      </c>
      <c r="N866" s="154" t="s">
        <v>106</v>
      </c>
      <c r="O866" s="154" t="s">
        <v>106</v>
      </c>
      <c r="P866" s="154" t="s">
        <v>96</v>
      </c>
      <c r="Q866" s="158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30"/>
      <c r="B867" s="20" t="s">
        <v>237</v>
      </c>
      <c r="C867" s="12"/>
      <c r="D867" s="23">
        <v>15.016666666666666</v>
      </c>
      <c r="E867" s="23">
        <v>179</v>
      </c>
      <c r="F867" s="23">
        <v>5.166666666666667</v>
      </c>
      <c r="G867" s="23">
        <v>5.333333333333333</v>
      </c>
      <c r="H867" s="23" t="s">
        <v>743</v>
      </c>
      <c r="I867" s="23">
        <v>2.4295337407889499</v>
      </c>
      <c r="J867" s="23" t="s">
        <v>743</v>
      </c>
      <c r="K867" s="23" t="s">
        <v>743</v>
      </c>
      <c r="L867" s="23" t="s">
        <v>743</v>
      </c>
      <c r="M867" s="23">
        <v>3.3333333333333335</v>
      </c>
      <c r="N867" s="23" t="s">
        <v>743</v>
      </c>
      <c r="O867" s="23" t="s">
        <v>743</v>
      </c>
      <c r="P867" s="23" t="s">
        <v>743</v>
      </c>
      <c r="Q867" s="158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3" t="s">
        <v>238</v>
      </c>
      <c r="C868" s="29"/>
      <c r="D868" s="11">
        <v>15.65</v>
      </c>
      <c r="E868" s="11">
        <v>179</v>
      </c>
      <c r="F868" s="11">
        <v>5</v>
      </c>
      <c r="G868" s="11">
        <v>5</v>
      </c>
      <c r="H868" s="11" t="s">
        <v>743</v>
      </c>
      <c r="I868" s="11">
        <v>2.448884576172806</v>
      </c>
      <c r="J868" s="11" t="s">
        <v>743</v>
      </c>
      <c r="K868" s="11" t="s">
        <v>743</v>
      </c>
      <c r="L868" s="11" t="s">
        <v>743</v>
      </c>
      <c r="M868" s="11">
        <v>3</v>
      </c>
      <c r="N868" s="11" t="s">
        <v>743</v>
      </c>
      <c r="O868" s="11" t="s">
        <v>743</v>
      </c>
      <c r="P868" s="11" t="s">
        <v>743</v>
      </c>
      <c r="Q868" s="158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3" t="s">
        <v>239</v>
      </c>
      <c r="C869" s="29"/>
      <c r="D869" s="24">
        <v>3.7236630710453276</v>
      </c>
      <c r="E869" s="24" t="s">
        <v>743</v>
      </c>
      <c r="F869" s="24">
        <v>0.40824829046386302</v>
      </c>
      <c r="G869" s="24">
        <v>0.81649658092772714</v>
      </c>
      <c r="H869" s="24" t="s">
        <v>743</v>
      </c>
      <c r="I869" s="24">
        <v>0.12844682904329738</v>
      </c>
      <c r="J869" s="24" t="s">
        <v>743</v>
      </c>
      <c r="K869" s="24" t="s">
        <v>743</v>
      </c>
      <c r="L869" s="24" t="s">
        <v>743</v>
      </c>
      <c r="M869" s="24">
        <v>0.51639777949432131</v>
      </c>
      <c r="N869" s="24" t="s">
        <v>743</v>
      </c>
      <c r="O869" s="24" t="s">
        <v>743</v>
      </c>
      <c r="P869" s="24" t="s">
        <v>743</v>
      </c>
      <c r="Q869" s="158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87</v>
      </c>
      <c r="C870" s="29"/>
      <c r="D870" s="13">
        <v>0.24796868397638144</v>
      </c>
      <c r="E870" s="13" t="s">
        <v>743</v>
      </c>
      <c r="F870" s="13">
        <v>7.901579815429606E-2</v>
      </c>
      <c r="G870" s="13">
        <v>0.15309310892394884</v>
      </c>
      <c r="H870" s="13" t="s">
        <v>743</v>
      </c>
      <c r="I870" s="13">
        <v>5.2868921672841823E-2</v>
      </c>
      <c r="J870" s="13" t="s">
        <v>743</v>
      </c>
      <c r="K870" s="13" t="s">
        <v>743</v>
      </c>
      <c r="L870" s="13" t="s">
        <v>743</v>
      </c>
      <c r="M870" s="13">
        <v>0.1549193338482964</v>
      </c>
      <c r="N870" s="13" t="s">
        <v>743</v>
      </c>
      <c r="O870" s="13" t="s">
        <v>743</v>
      </c>
      <c r="P870" s="13" t="s">
        <v>743</v>
      </c>
      <c r="Q870" s="158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240</v>
      </c>
      <c r="C871" s="29"/>
      <c r="D871" s="13">
        <v>2.8049735685799875</v>
      </c>
      <c r="E871" s="13">
        <v>44.355622781963454</v>
      </c>
      <c r="F871" s="13">
        <v>0.30914739873451302</v>
      </c>
      <c r="G871" s="13">
        <v>0.35137795998401344</v>
      </c>
      <c r="H871" s="13" t="s">
        <v>743</v>
      </c>
      <c r="I871" s="13">
        <v>-0.38439655931130623</v>
      </c>
      <c r="J871" s="13" t="s">
        <v>743</v>
      </c>
      <c r="K871" s="13" t="s">
        <v>743</v>
      </c>
      <c r="L871" s="13" t="s">
        <v>743</v>
      </c>
      <c r="M871" s="13">
        <v>-0.1553887750099916</v>
      </c>
      <c r="N871" s="13" t="s">
        <v>743</v>
      </c>
      <c r="O871" s="13" t="s">
        <v>743</v>
      </c>
      <c r="P871" s="13" t="s">
        <v>743</v>
      </c>
      <c r="Q871" s="158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46" t="s">
        <v>241</v>
      </c>
      <c r="C872" s="47"/>
      <c r="D872" s="45">
        <v>0.21</v>
      </c>
      <c r="E872" s="45">
        <v>2.2000000000000002</v>
      </c>
      <c r="F872" s="45">
        <v>0.64</v>
      </c>
      <c r="G872" s="45">
        <v>0.63</v>
      </c>
      <c r="H872" s="45">
        <v>0.21</v>
      </c>
      <c r="I872" s="45">
        <v>0.77</v>
      </c>
      <c r="J872" s="45">
        <v>1.28</v>
      </c>
      <c r="K872" s="45">
        <v>0.75</v>
      </c>
      <c r="L872" s="45" t="s">
        <v>242</v>
      </c>
      <c r="M872" s="45">
        <v>0.71</v>
      </c>
      <c r="N872" s="45">
        <v>0.21</v>
      </c>
      <c r="O872" s="45">
        <v>0.21</v>
      </c>
      <c r="P872" s="45">
        <v>1.28</v>
      </c>
      <c r="Q872" s="158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B873" s="3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BM873" s="55"/>
    </row>
    <row r="874" spans="1:65" ht="15">
      <c r="B874" s="8" t="s">
        <v>656</v>
      </c>
      <c r="BM874" s="28" t="s">
        <v>67</v>
      </c>
    </row>
    <row r="875" spans="1:65" ht="15">
      <c r="A875" s="25" t="s">
        <v>18</v>
      </c>
      <c r="B875" s="18" t="s">
        <v>114</v>
      </c>
      <c r="C875" s="15" t="s">
        <v>115</v>
      </c>
      <c r="D875" s="16" t="s">
        <v>233</v>
      </c>
      <c r="E875" s="17" t="s">
        <v>233</v>
      </c>
      <c r="F875" s="17" t="s">
        <v>233</v>
      </c>
      <c r="G875" s="17" t="s">
        <v>233</v>
      </c>
      <c r="H875" s="17" t="s">
        <v>233</v>
      </c>
      <c r="I875" s="17" t="s">
        <v>233</v>
      </c>
      <c r="J875" s="17" t="s">
        <v>233</v>
      </c>
      <c r="K875" s="17" t="s">
        <v>233</v>
      </c>
      <c r="L875" s="17" t="s">
        <v>233</v>
      </c>
      <c r="M875" s="17" t="s">
        <v>233</v>
      </c>
      <c r="N875" s="17" t="s">
        <v>233</v>
      </c>
      <c r="O875" s="17" t="s">
        <v>233</v>
      </c>
      <c r="P875" s="17" t="s">
        <v>233</v>
      </c>
      <c r="Q875" s="17" t="s">
        <v>233</v>
      </c>
      <c r="R875" s="158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234</v>
      </c>
      <c r="C876" s="9" t="s">
        <v>234</v>
      </c>
      <c r="D876" s="155" t="s">
        <v>244</v>
      </c>
      <c r="E876" s="157" t="s">
        <v>245</v>
      </c>
      <c r="F876" s="157" t="s">
        <v>246</v>
      </c>
      <c r="G876" s="157" t="s">
        <v>252</v>
      </c>
      <c r="H876" s="157" t="s">
        <v>253</v>
      </c>
      <c r="I876" s="157" t="s">
        <v>256</v>
      </c>
      <c r="J876" s="157" t="s">
        <v>258</v>
      </c>
      <c r="K876" s="157" t="s">
        <v>259</v>
      </c>
      <c r="L876" s="157" t="s">
        <v>260</v>
      </c>
      <c r="M876" s="157" t="s">
        <v>263</v>
      </c>
      <c r="N876" s="157" t="s">
        <v>265</v>
      </c>
      <c r="O876" s="157" t="s">
        <v>266</v>
      </c>
      <c r="P876" s="157" t="s">
        <v>268</v>
      </c>
      <c r="Q876" s="157" t="s">
        <v>269</v>
      </c>
      <c r="R876" s="158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334</v>
      </c>
      <c r="E877" s="11" t="s">
        <v>334</v>
      </c>
      <c r="F877" s="11" t="s">
        <v>104</v>
      </c>
      <c r="G877" s="11" t="s">
        <v>334</v>
      </c>
      <c r="H877" s="11" t="s">
        <v>103</v>
      </c>
      <c r="I877" s="11" t="s">
        <v>334</v>
      </c>
      <c r="J877" s="11" t="s">
        <v>103</v>
      </c>
      <c r="K877" s="11" t="s">
        <v>104</v>
      </c>
      <c r="L877" s="11" t="s">
        <v>334</v>
      </c>
      <c r="M877" s="11" t="s">
        <v>103</v>
      </c>
      <c r="N877" s="11" t="s">
        <v>104</v>
      </c>
      <c r="O877" s="11" t="s">
        <v>104</v>
      </c>
      <c r="P877" s="11" t="s">
        <v>104</v>
      </c>
      <c r="Q877" s="11" t="s">
        <v>104</v>
      </c>
      <c r="R877" s="158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0</v>
      </c>
    </row>
    <row r="878" spans="1:65">
      <c r="A878" s="30"/>
      <c r="B878" s="19"/>
      <c r="C878" s="9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158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0</v>
      </c>
    </row>
    <row r="879" spans="1:65">
      <c r="A879" s="30"/>
      <c r="B879" s="18">
        <v>1</v>
      </c>
      <c r="C879" s="14">
        <v>1</v>
      </c>
      <c r="D879" s="228">
        <v>115</v>
      </c>
      <c r="E879" s="228">
        <v>127</v>
      </c>
      <c r="F879" s="228">
        <v>120</v>
      </c>
      <c r="G879" s="228">
        <v>118</v>
      </c>
      <c r="H879" s="228">
        <v>126</v>
      </c>
      <c r="I879" s="228">
        <v>131.02487099569399</v>
      </c>
      <c r="J879" s="228">
        <v>119.47155541261397</v>
      </c>
      <c r="K879" s="228">
        <v>108.3</v>
      </c>
      <c r="L879" s="228">
        <v>136</v>
      </c>
      <c r="M879" s="228">
        <v>106</v>
      </c>
      <c r="N879" s="228">
        <v>137.61099999999999</v>
      </c>
      <c r="O879" s="228">
        <v>113</v>
      </c>
      <c r="P879" s="228">
        <v>109</v>
      </c>
      <c r="Q879" s="228">
        <v>109.99999999999999</v>
      </c>
      <c r="R879" s="230"/>
      <c r="S879" s="231"/>
      <c r="T879" s="231"/>
      <c r="U879" s="231"/>
      <c r="V879" s="231"/>
      <c r="W879" s="231"/>
      <c r="X879" s="231"/>
      <c r="Y879" s="231"/>
      <c r="Z879" s="231"/>
      <c r="AA879" s="231"/>
      <c r="AB879" s="231"/>
      <c r="AC879" s="231"/>
      <c r="AD879" s="231"/>
      <c r="AE879" s="231"/>
      <c r="AF879" s="231"/>
      <c r="AG879" s="231"/>
      <c r="AH879" s="231"/>
      <c r="AI879" s="231"/>
      <c r="AJ879" s="231"/>
      <c r="AK879" s="231"/>
      <c r="AL879" s="231"/>
      <c r="AM879" s="231"/>
      <c r="AN879" s="231"/>
      <c r="AO879" s="231"/>
      <c r="AP879" s="231"/>
      <c r="AQ879" s="231"/>
      <c r="AR879" s="231"/>
      <c r="AS879" s="231"/>
      <c r="AT879" s="231"/>
      <c r="AU879" s="231"/>
      <c r="AV879" s="231"/>
      <c r="AW879" s="231"/>
      <c r="AX879" s="231"/>
      <c r="AY879" s="231"/>
      <c r="AZ879" s="231"/>
      <c r="BA879" s="231"/>
      <c r="BB879" s="231"/>
      <c r="BC879" s="231"/>
      <c r="BD879" s="231"/>
      <c r="BE879" s="231"/>
      <c r="BF879" s="231"/>
      <c r="BG879" s="231"/>
      <c r="BH879" s="231"/>
      <c r="BI879" s="231"/>
      <c r="BJ879" s="231"/>
      <c r="BK879" s="231"/>
      <c r="BL879" s="231"/>
      <c r="BM879" s="232">
        <v>1</v>
      </c>
    </row>
    <row r="880" spans="1:65">
      <c r="A880" s="30"/>
      <c r="B880" s="19">
        <v>1</v>
      </c>
      <c r="C880" s="9">
        <v>2</v>
      </c>
      <c r="D880" s="233">
        <v>116</v>
      </c>
      <c r="E880" s="233">
        <v>122</v>
      </c>
      <c r="F880" s="233">
        <v>119</v>
      </c>
      <c r="G880" s="233">
        <v>118</v>
      </c>
      <c r="H880" s="233">
        <v>129</v>
      </c>
      <c r="I880" s="233">
        <v>131.431585514018</v>
      </c>
      <c r="J880" s="233">
        <v>120.29502700577657</v>
      </c>
      <c r="K880" s="233">
        <v>109.4</v>
      </c>
      <c r="L880" s="233">
        <v>135</v>
      </c>
      <c r="M880" s="233">
        <v>127</v>
      </c>
      <c r="N880" s="233">
        <v>143.98599999999999</v>
      </c>
      <c r="O880" s="233">
        <v>113</v>
      </c>
      <c r="P880" s="233">
        <v>110</v>
      </c>
      <c r="Q880" s="233">
        <v>109.99999999999999</v>
      </c>
      <c r="R880" s="230"/>
      <c r="S880" s="231"/>
      <c r="T880" s="231"/>
      <c r="U880" s="231"/>
      <c r="V880" s="231"/>
      <c r="W880" s="231"/>
      <c r="X880" s="231"/>
      <c r="Y880" s="231"/>
      <c r="Z880" s="231"/>
      <c r="AA880" s="231"/>
      <c r="AB880" s="231"/>
      <c r="AC880" s="231"/>
      <c r="AD880" s="231"/>
      <c r="AE880" s="231"/>
      <c r="AF880" s="231"/>
      <c r="AG880" s="231"/>
      <c r="AH880" s="231"/>
      <c r="AI880" s="231"/>
      <c r="AJ880" s="231"/>
      <c r="AK880" s="231"/>
      <c r="AL880" s="231"/>
      <c r="AM880" s="231"/>
      <c r="AN880" s="231"/>
      <c r="AO880" s="231"/>
      <c r="AP880" s="231"/>
      <c r="AQ880" s="231"/>
      <c r="AR880" s="231"/>
      <c r="AS880" s="231"/>
      <c r="AT880" s="231"/>
      <c r="AU880" s="231"/>
      <c r="AV880" s="231"/>
      <c r="AW880" s="231"/>
      <c r="AX880" s="231"/>
      <c r="AY880" s="231"/>
      <c r="AZ880" s="231"/>
      <c r="BA880" s="231"/>
      <c r="BB880" s="231"/>
      <c r="BC880" s="231"/>
      <c r="BD880" s="231"/>
      <c r="BE880" s="231"/>
      <c r="BF880" s="231"/>
      <c r="BG880" s="231"/>
      <c r="BH880" s="231"/>
      <c r="BI880" s="231"/>
      <c r="BJ880" s="231"/>
      <c r="BK880" s="231"/>
      <c r="BL880" s="231"/>
      <c r="BM880" s="232">
        <v>21</v>
      </c>
    </row>
    <row r="881" spans="1:65">
      <c r="A881" s="30"/>
      <c r="B881" s="19">
        <v>1</v>
      </c>
      <c r="C881" s="9">
        <v>3</v>
      </c>
      <c r="D881" s="233">
        <v>115</v>
      </c>
      <c r="E881" s="233">
        <v>115</v>
      </c>
      <c r="F881" s="233">
        <v>109</v>
      </c>
      <c r="G881" s="233">
        <v>120</v>
      </c>
      <c r="H881" s="233">
        <v>127</v>
      </c>
      <c r="I881" s="233">
        <v>133.165092610741</v>
      </c>
      <c r="J881" s="233">
        <v>119.37015672451709</v>
      </c>
      <c r="K881" s="233">
        <v>112.4</v>
      </c>
      <c r="L881" s="233">
        <v>137</v>
      </c>
      <c r="M881" s="235">
        <v>361</v>
      </c>
      <c r="N881" s="233">
        <v>149.28399999999999</v>
      </c>
      <c r="O881" s="233">
        <v>114</v>
      </c>
      <c r="P881" s="233">
        <v>109</v>
      </c>
      <c r="Q881" s="233">
        <v>109.99999999999999</v>
      </c>
      <c r="R881" s="230"/>
      <c r="S881" s="231"/>
      <c r="T881" s="231"/>
      <c r="U881" s="231"/>
      <c r="V881" s="231"/>
      <c r="W881" s="231"/>
      <c r="X881" s="231"/>
      <c r="Y881" s="231"/>
      <c r="Z881" s="231"/>
      <c r="AA881" s="231"/>
      <c r="AB881" s="231"/>
      <c r="AC881" s="231"/>
      <c r="AD881" s="231"/>
      <c r="AE881" s="231"/>
      <c r="AF881" s="231"/>
      <c r="AG881" s="231"/>
      <c r="AH881" s="231"/>
      <c r="AI881" s="231"/>
      <c r="AJ881" s="231"/>
      <c r="AK881" s="231"/>
      <c r="AL881" s="231"/>
      <c r="AM881" s="231"/>
      <c r="AN881" s="231"/>
      <c r="AO881" s="231"/>
      <c r="AP881" s="231"/>
      <c r="AQ881" s="231"/>
      <c r="AR881" s="231"/>
      <c r="AS881" s="231"/>
      <c r="AT881" s="231"/>
      <c r="AU881" s="231"/>
      <c r="AV881" s="231"/>
      <c r="AW881" s="231"/>
      <c r="AX881" s="231"/>
      <c r="AY881" s="231"/>
      <c r="AZ881" s="231"/>
      <c r="BA881" s="231"/>
      <c r="BB881" s="231"/>
      <c r="BC881" s="231"/>
      <c r="BD881" s="231"/>
      <c r="BE881" s="231"/>
      <c r="BF881" s="231"/>
      <c r="BG881" s="231"/>
      <c r="BH881" s="231"/>
      <c r="BI881" s="231"/>
      <c r="BJ881" s="231"/>
      <c r="BK881" s="231"/>
      <c r="BL881" s="231"/>
      <c r="BM881" s="232">
        <v>16</v>
      </c>
    </row>
    <row r="882" spans="1:65">
      <c r="A882" s="30"/>
      <c r="B882" s="19">
        <v>1</v>
      </c>
      <c r="C882" s="9">
        <v>4</v>
      </c>
      <c r="D882" s="233">
        <v>117</v>
      </c>
      <c r="E882" s="233">
        <v>121</v>
      </c>
      <c r="F882" s="233">
        <v>118</v>
      </c>
      <c r="G882" s="233">
        <v>120</v>
      </c>
      <c r="H882" s="233">
        <v>126</v>
      </c>
      <c r="I882" s="233">
        <v>139.32001218014099</v>
      </c>
      <c r="J882" s="233">
        <v>119.76713039235736</v>
      </c>
      <c r="K882" s="233">
        <v>109.7</v>
      </c>
      <c r="L882" s="233">
        <v>137</v>
      </c>
      <c r="M882" s="233">
        <v>140</v>
      </c>
      <c r="N882" s="233">
        <v>139.5</v>
      </c>
      <c r="O882" s="233">
        <v>115</v>
      </c>
      <c r="P882" s="233">
        <v>108</v>
      </c>
      <c r="Q882" s="233">
        <v>109.99999999999999</v>
      </c>
      <c r="R882" s="230"/>
      <c r="S882" s="231"/>
      <c r="T882" s="231"/>
      <c r="U882" s="231"/>
      <c r="V882" s="231"/>
      <c r="W882" s="231"/>
      <c r="X882" s="231"/>
      <c r="Y882" s="231"/>
      <c r="Z882" s="231"/>
      <c r="AA882" s="231"/>
      <c r="AB882" s="231"/>
      <c r="AC882" s="231"/>
      <c r="AD882" s="231"/>
      <c r="AE882" s="231"/>
      <c r="AF882" s="231"/>
      <c r="AG882" s="231"/>
      <c r="AH882" s="231"/>
      <c r="AI882" s="231"/>
      <c r="AJ882" s="231"/>
      <c r="AK882" s="231"/>
      <c r="AL882" s="231"/>
      <c r="AM882" s="231"/>
      <c r="AN882" s="231"/>
      <c r="AO882" s="231"/>
      <c r="AP882" s="231"/>
      <c r="AQ882" s="231"/>
      <c r="AR882" s="231"/>
      <c r="AS882" s="231"/>
      <c r="AT882" s="231"/>
      <c r="AU882" s="231"/>
      <c r="AV882" s="231"/>
      <c r="AW882" s="231"/>
      <c r="AX882" s="231"/>
      <c r="AY882" s="231"/>
      <c r="AZ882" s="231"/>
      <c r="BA882" s="231"/>
      <c r="BB882" s="231"/>
      <c r="BC882" s="231"/>
      <c r="BD882" s="231"/>
      <c r="BE882" s="231"/>
      <c r="BF882" s="231"/>
      <c r="BG882" s="231"/>
      <c r="BH882" s="231"/>
      <c r="BI882" s="231"/>
      <c r="BJ882" s="231"/>
      <c r="BK882" s="231"/>
      <c r="BL882" s="231"/>
      <c r="BM882" s="232">
        <v>121.13872394557532</v>
      </c>
    </row>
    <row r="883" spans="1:65">
      <c r="A883" s="30"/>
      <c r="B883" s="19">
        <v>1</v>
      </c>
      <c r="C883" s="9">
        <v>5</v>
      </c>
      <c r="D883" s="233">
        <v>116</v>
      </c>
      <c r="E883" s="233">
        <v>123.00000000000001</v>
      </c>
      <c r="F883" s="233">
        <v>117</v>
      </c>
      <c r="G883" s="233">
        <v>118</v>
      </c>
      <c r="H883" s="233">
        <v>129</v>
      </c>
      <c r="I883" s="233">
        <v>136.65203299872701</v>
      </c>
      <c r="J883" s="233">
        <v>120.30990904086318</v>
      </c>
      <c r="K883" s="233">
        <v>110.4</v>
      </c>
      <c r="L883" s="233">
        <v>135</v>
      </c>
      <c r="M883" s="235">
        <v>213</v>
      </c>
      <c r="N883" s="233">
        <v>143.08699999999999</v>
      </c>
      <c r="O883" s="233">
        <v>113</v>
      </c>
      <c r="P883" s="233">
        <v>109</v>
      </c>
      <c r="Q883" s="233">
        <v>109.99999999999999</v>
      </c>
      <c r="R883" s="230"/>
      <c r="S883" s="231"/>
      <c r="T883" s="231"/>
      <c r="U883" s="231"/>
      <c r="V883" s="231"/>
      <c r="W883" s="231"/>
      <c r="X883" s="231"/>
      <c r="Y883" s="231"/>
      <c r="Z883" s="231"/>
      <c r="AA883" s="231"/>
      <c r="AB883" s="231"/>
      <c r="AC883" s="231"/>
      <c r="AD883" s="231"/>
      <c r="AE883" s="231"/>
      <c r="AF883" s="231"/>
      <c r="AG883" s="231"/>
      <c r="AH883" s="231"/>
      <c r="AI883" s="231"/>
      <c r="AJ883" s="231"/>
      <c r="AK883" s="231"/>
      <c r="AL883" s="231"/>
      <c r="AM883" s="231"/>
      <c r="AN883" s="231"/>
      <c r="AO883" s="231"/>
      <c r="AP883" s="231"/>
      <c r="AQ883" s="231"/>
      <c r="AR883" s="231"/>
      <c r="AS883" s="231"/>
      <c r="AT883" s="231"/>
      <c r="AU883" s="231"/>
      <c r="AV883" s="231"/>
      <c r="AW883" s="231"/>
      <c r="AX883" s="231"/>
      <c r="AY883" s="231"/>
      <c r="AZ883" s="231"/>
      <c r="BA883" s="231"/>
      <c r="BB883" s="231"/>
      <c r="BC883" s="231"/>
      <c r="BD883" s="231"/>
      <c r="BE883" s="231"/>
      <c r="BF883" s="231"/>
      <c r="BG883" s="231"/>
      <c r="BH883" s="231"/>
      <c r="BI883" s="231"/>
      <c r="BJ883" s="231"/>
      <c r="BK883" s="231"/>
      <c r="BL883" s="231"/>
      <c r="BM883" s="232">
        <v>156</v>
      </c>
    </row>
    <row r="884" spans="1:65">
      <c r="A884" s="30"/>
      <c r="B884" s="19">
        <v>1</v>
      </c>
      <c r="C884" s="9">
        <v>6</v>
      </c>
      <c r="D884" s="233">
        <v>114</v>
      </c>
      <c r="E884" s="233">
        <v>120</v>
      </c>
      <c r="F884" s="233">
        <v>112</v>
      </c>
      <c r="G884" s="233">
        <v>116</v>
      </c>
      <c r="H884" s="233">
        <v>128</v>
      </c>
      <c r="I884" s="233">
        <v>135.821690195505</v>
      </c>
      <c r="J884" s="233">
        <v>119.23974835737238</v>
      </c>
      <c r="K884" s="233">
        <v>112.3</v>
      </c>
      <c r="L884" s="233">
        <v>139</v>
      </c>
      <c r="M884" s="233">
        <v>116</v>
      </c>
      <c r="N884" s="233">
        <v>134.316</v>
      </c>
      <c r="O884" s="233">
        <v>114</v>
      </c>
      <c r="P884" s="233">
        <v>109</v>
      </c>
      <c r="Q884" s="233">
        <v>109.99999999999999</v>
      </c>
      <c r="R884" s="230"/>
      <c r="S884" s="231"/>
      <c r="T884" s="231"/>
      <c r="U884" s="231"/>
      <c r="V884" s="231"/>
      <c r="W884" s="231"/>
      <c r="X884" s="231"/>
      <c r="Y884" s="231"/>
      <c r="Z884" s="231"/>
      <c r="AA884" s="231"/>
      <c r="AB884" s="231"/>
      <c r="AC884" s="231"/>
      <c r="AD884" s="231"/>
      <c r="AE884" s="231"/>
      <c r="AF884" s="231"/>
      <c r="AG884" s="231"/>
      <c r="AH884" s="231"/>
      <c r="AI884" s="231"/>
      <c r="AJ884" s="231"/>
      <c r="AK884" s="231"/>
      <c r="AL884" s="231"/>
      <c r="AM884" s="231"/>
      <c r="AN884" s="231"/>
      <c r="AO884" s="231"/>
      <c r="AP884" s="231"/>
      <c r="AQ884" s="231"/>
      <c r="AR884" s="231"/>
      <c r="AS884" s="231"/>
      <c r="AT884" s="231"/>
      <c r="AU884" s="231"/>
      <c r="AV884" s="231"/>
      <c r="AW884" s="231"/>
      <c r="AX884" s="231"/>
      <c r="AY884" s="231"/>
      <c r="AZ884" s="231"/>
      <c r="BA884" s="231"/>
      <c r="BB884" s="231"/>
      <c r="BC884" s="231"/>
      <c r="BD884" s="231"/>
      <c r="BE884" s="231"/>
      <c r="BF884" s="231"/>
      <c r="BG884" s="231"/>
      <c r="BH884" s="231"/>
      <c r="BI884" s="231"/>
      <c r="BJ884" s="231"/>
      <c r="BK884" s="231"/>
      <c r="BL884" s="231"/>
      <c r="BM884" s="236"/>
    </row>
    <row r="885" spans="1:65">
      <c r="A885" s="30"/>
      <c r="B885" s="20" t="s">
        <v>237</v>
      </c>
      <c r="C885" s="12"/>
      <c r="D885" s="237">
        <v>115.5</v>
      </c>
      <c r="E885" s="237">
        <v>121.33333333333333</v>
      </c>
      <c r="F885" s="237">
        <v>115.83333333333333</v>
      </c>
      <c r="G885" s="237">
        <v>118.33333333333333</v>
      </c>
      <c r="H885" s="237">
        <v>127.5</v>
      </c>
      <c r="I885" s="237">
        <v>134.56921408247101</v>
      </c>
      <c r="J885" s="237">
        <v>119.74225448891677</v>
      </c>
      <c r="K885" s="237">
        <v>110.41666666666667</v>
      </c>
      <c r="L885" s="237">
        <v>136.5</v>
      </c>
      <c r="M885" s="237">
        <v>177.16666666666666</v>
      </c>
      <c r="N885" s="237">
        <v>141.29733333333334</v>
      </c>
      <c r="O885" s="237">
        <v>113.66666666666667</v>
      </c>
      <c r="P885" s="237">
        <v>109</v>
      </c>
      <c r="Q885" s="237">
        <v>109.99999999999999</v>
      </c>
      <c r="R885" s="230"/>
      <c r="S885" s="231"/>
      <c r="T885" s="231"/>
      <c r="U885" s="231"/>
      <c r="V885" s="231"/>
      <c r="W885" s="231"/>
      <c r="X885" s="231"/>
      <c r="Y885" s="231"/>
      <c r="Z885" s="231"/>
      <c r="AA885" s="231"/>
      <c r="AB885" s="231"/>
      <c r="AC885" s="231"/>
      <c r="AD885" s="231"/>
      <c r="AE885" s="231"/>
      <c r="AF885" s="231"/>
      <c r="AG885" s="231"/>
      <c r="AH885" s="231"/>
      <c r="AI885" s="231"/>
      <c r="AJ885" s="231"/>
      <c r="AK885" s="231"/>
      <c r="AL885" s="231"/>
      <c r="AM885" s="231"/>
      <c r="AN885" s="231"/>
      <c r="AO885" s="231"/>
      <c r="AP885" s="231"/>
      <c r="AQ885" s="231"/>
      <c r="AR885" s="231"/>
      <c r="AS885" s="231"/>
      <c r="AT885" s="231"/>
      <c r="AU885" s="231"/>
      <c r="AV885" s="231"/>
      <c r="AW885" s="231"/>
      <c r="AX885" s="231"/>
      <c r="AY885" s="231"/>
      <c r="AZ885" s="231"/>
      <c r="BA885" s="231"/>
      <c r="BB885" s="231"/>
      <c r="BC885" s="231"/>
      <c r="BD885" s="231"/>
      <c r="BE885" s="231"/>
      <c r="BF885" s="231"/>
      <c r="BG885" s="231"/>
      <c r="BH885" s="231"/>
      <c r="BI885" s="231"/>
      <c r="BJ885" s="231"/>
      <c r="BK885" s="231"/>
      <c r="BL885" s="231"/>
      <c r="BM885" s="236"/>
    </row>
    <row r="886" spans="1:65">
      <c r="A886" s="30"/>
      <c r="B886" s="3" t="s">
        <v>238</v>
      </c>
      <c r="C886" s="29"/>
      <c r="D886" s="233">
        <v>115.5</v>
      </c>
      <c r="E886" s="233">
        <v>121.5</v>
      </c>
      <c r="F886" s="233">
        <v>117.5</v>
      </c>
      <c r="G886" s="233">
        <v>118</v>
      </c>
      <c r="H886" s="233">
        <v>127.5</v>
      </c>
      <c r="I886" s="233">
        <v>134.49339140312298</v>
      </c>
      <c r="J886" s="233">
        <v>119.61934290248567</v>
      </c>
      <c r="K886" s="233">
        <v>110.05000000000001</v>
      </c>
      <c r="L886" s="233">
        <v>136.5</v>
      </c>
      <c r="M886" s="233">
        <v>133.5</v>
      </c>
      <c r="N886" s="233">
        <v>141.29349999999999</v>
      </c>
      <c r="O886" s="233">
        <v>113.5</v>
      </c>
      <c r="P886" s="233">
        <v>109</v>
      </c>
      <c r="Q886" s="233">
        <v>109.99999999999999</v>
      </c>
      <c r="R886" s="230"/>
      <c r="S886" s="231"/>
      <c r="T886" s="231"/>
      <c r="U886" s="231"/>
      <c r="V886" s="231"/>
      <c r="W886" s="231"/>
      <c r="X886" s="231"/>
      <c r="Y886" s="231"/>
      <c r="Z886" s="231"/>
      <c r="AA886" s="231"/>
      <c r="AB886" s="231"/>
      <c r="AC886" s="231"/>
      <c r="AD886" s="231"/>
      <c r="AE886" s="231"/>
      <c r="AF886" s="231"/>
      <c r="AG886" s="231"/>
      <c r="AH886" s="231"/>
      <c r="AI886" s="231"/>
      <c r="AJ886" s="231"/>
      <c r="AK886" s="231"/>
      <c r="AL886" s="231"/>
      <c r="AM886" s="231"/>
      <c r="AN886" s="231"/>
      <c r="AO886" s="231"/>
      <c r="AP886" s="231"/>
      <c r="AQ886" s="231"/>
      <c r="AR886" s="231"/>
      <c r="AS886" s="231"/>
      <c r="AT886" s="231"/>
      <c r="AU886" s="231"/>
      <c r="AV886" s="231"/>
      <c r="AW886" s="231"/>
      <c r="AX886" s="231"/>
      <c r="AY886" s="231"/>
      <c r="AZ886" s="231"/>
      <c r="BA886" s="231"/>
      <c r="BB886" s="231"/>
      <c r="BC886" s="231"/>
      <c r="BD886" s="231"/>
      <c r="BE886" s="231"/>
      <c r="BF886" s="231"/>
      <c r="BG886" s="231"/>
      <c r="BH886" s="231"/>
      <c r="BI886" s="231"/>
      <c r="BJ886" s="231"/>
      <c r="BK886" s="231"/>
      <c r="BL886" s="231"/>
      <c r="BM886" s="236"/>
    </row>
    <row r="887" spans="1:65">
      <c r="A887" s="30"/>
      <c r="B887" s="3" t="s">
        <v>239</v>
      </c>
      <c r="C887" s="29"/>
      <c r="D887" s="233">
        <v>1.0488088481701516</v>
      </c>
      <c r="E887" s="233">
        <v>3.9327683210007014</v>
      </c>
      <c r="F887" s="233">
        <v>4.3550736694878847</v>
      </c>
      <c r="G887" s="233">
        <v>1.505545305418162</v>
      </c>
      <c r="H887" s="233">
        <v>1.3784048752090221</v>
      </c>
      <c r="I887" s="233">
        <v>3.251324397047735</v>
      </c>
      <c r="J887" s="233">
        <v>0.46747301627690246</v>
      </c>
      <c r="K887" s="233">
        <v>1.6436747447918849</v>
      </c>
      <c r="L887" s="233">
        <v>1.51657508881031</v>
      </c>
      <c r="M887" s="233">
        <v>97.757693644370875</v>
      </c>
      <c r="N887" s="233">
        <v>5.2872895765852119</v>
      </c>
      <c r="O887" s="233">
        <v>0.81649658092772603</v>
      </c>
      <c r="P887" s="233">
        <v>0.63245553203367588</v>
      </c>
      <c r="Q887" s="233">
        <v>0</v>
      </c>
      <c r="R887" s="230"/>
      <c r="S887" s="231"/>
      <c r="T887" s="231"/>
      <c r="U887" s="231"/>
      <c r="V887" s="231"/>
      <c r="W887" s="231"/>
      <c r="X887" s="231"/>
      <c r="Y887" s="231"/>
      <c r="Z887" s="231"/>
      <c r="AA887" s="231"/>
      <c r="AB887" s="231"/>
      <c r="AC887" s="231"/>
      <c r="AD887" s="231"/>
      <c r="AE887" s="231"/>
      <c r="AF887" s="231"/>
      <c r="AG887" s="231"/>
      <c r="AH887" s="231"/>
      <c r="AI887" s="231"/>
      <c r="AJ887" s="231"/>
      <c r="AK887" s="231"/>
      <c r="AL887" s="231"/>
      <c r="AM887" s="231"/>
      <c r="AN887" s="231"/>
      <c r="AO887" s="231"/>
      <c r="AP887" s="231"/>
      <c r="AQ887" s="231"/>
      <c r="AR887" s="231"/>
      <c r="AS887" s="231"/>
      <c r="AT887" s="231"/>
      <c r="AU887" s="231"/>
      <c r="AV887" s="231"/>
      <c r="AW887" s="231"/>
      <c r="AX887" s="231"/>
      <c r="AY887" s="231"/>
      <c r="AZ887" s="231"/>
      <c r="BA887" s="231"/>
      <c r="BB887" s="231"/>
      <c r="BC887" s="231"/>
      <c r="BD887" s="231"/>
      <c r="BE887" s="231"/>
      <c r="BF887" s="231"/>
      <c r="BG887" s="231"/>
      <c r="BH887" s="231"/>
      <c r="BI887" s="231"/>
      <c r="BJ887" s="231"/>
      <c r="BK887" s="231"/>
      <c r="BL887" s="231"/>
      <c r="BM887" s="236"/>
    </row>
    <row r="888" spans="1:65">
      <c r="A888" s="30"/>
      <c r="B888" s="3" t="s">
        <v>87</v>
      </c>
      <c r="C888" s="29"/>
      <c r="D888" s="13">
        <v>9.0805960880532607E-3</v>
      </c>
      <c r="E888" s="13">
        <v>3.2412925722533258E-2</v>
      </c>
      <c r="F888" s="13">
        <v>3.7597758297737136E-2</v>
      </c>
      <c r="G888" s="13">
        <v>1.2722918073956299E-2</v>
      </c>
      <c r="H888" s="13">
        <v>1.0811018629090369E-2</v>
      </c>
      <c r="I888" s="13">
        <v>2.4160982281245653E-2</v>
      </c>
      <c r="J888" s="13">
        <v>3.9039937762335294E-3</v>
      </c>
      <c r="K888" s="13">
        <v>1.4886110896228391E-2</v>
      </c>
      <c r="L888" s="13">
        <v>1.1110440211064542E-2</v>
      </c>
      <c r="M888" s="13">
        <v>0.55178378350538593</v>
      </c>
      <c r="N888" s="13">
        <v>3.7419599166192412E-2</v>
      </c>
      <c r="O888" s="13">
        <v>7.1832543776632783E-3</v>
      </c>
      <c r="P888" s="13">
        <v>5.8023443305841825E-3</v>
      </c>
      <c r="Q888" s="13">
        <v>0</v>
      </c>
      <c r="R888" s="158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240</v>
      </c>
      <c r="C889" s="29"/>
      <c r="D889" s="13">
        <v>-4.6547658435866168E-2</v>
      </c>
      <c r="E889" s="13">
        <v>1.6065002289891162E-3</v>
      </c>
      <c r="F889" s="13">
        <v>-4.3795992226445923E-2</v>
      </c>
      <c r="G889" s="13">
        <v>-2.3158495655793643E-2</v>
      </c>
      <c r="H889" s="13">
        <v>5.2512325103264645E-2</v>
      </c>
      <c r="I889" s="13">
        <v>0.11086867765694541</v>
      </c>
      <c r="J889" s="13">
        <v>-1.1527853449124548E-2</v>
      </c>
      <c r="K889" s="13">
        <v>-8.8510568129525735E-2</v>
      </c>
      <c r="L889" s="13">
        <v>0.12680731275761281</v>
      </c>
      <c r="M889" s="13">
        <v>0.46251059030688912</v>
      </c>
      <c r="N889" s="13">
        <v>0.16640929284358963</v>
      </c>
      <c r="O889" s="13">
        <v>-6.1681822587677737E-2</v>
      </c>
      <c r="P889" s="13">
        <v>-0.10020514951956205</v>
      </c>
      <c r="Q889" s="13">
        <v>-9.1950150891301208E-2</v>
      </c>
      <c r="R889" s="158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46" t="s">
        <v>241</v>
      </c>
      <c r="C890" s="47"/>
      <c r="D890" s="45">
        <v>0.28000000000000003</v>
      </c>
      <c r="E890" s="45">
        <v>0.18</v>
      </c>
      <c r="F890" s="45">
        <v>0.25</v>
      </c>
      <c r="G890" s="45">
        <v>0.06</v>
      </c>
      <c r="H890" s="45">
        <v>0.67</v>
      </c>
      <c r="I890" s="45">
        <v>1.23</v>
      </c>
      <c r="J890" s="45">
        <v>0.06</v>
      </c>
      <c r="K890" s="45">
        <v>0.68</v>
      </c>
      <c r="L890" s="45">
        <v>1.38</v>
      </c>
      <c r="M890" s="45">
        <v>4.59</v>
      </c>
      <c r="N890" s="45">
        <v>1.76</v>
      </c>
      <c r="O890" s="45">
        <v>0.42</v>
      </c>
      <c r="P890" s="45">
        <v>0.79</v>
      </c>
      <c r="Q890" s="45">
        <v>0.71</v>
      </c>
      <c r="R890" s="158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B891" s="3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BM891" s="55"/>
    </row>
    <row r="892" spans="1:65" ht="15">
      <c r="B892" s="8" t="s">
        <v>657</v>
      </c>
      <c r="BM892" s="28" t="s">
        <v>278</v>
      </c>
    </row>
    <row r="893" spans="1:65" ht="15">
      <c r="A893" s="25" t="s">
        <v>21</v>
      </c>
      <c r="B893" s="18" t="s">
        <v>114</v>
      </c>
      <c r="C893" s="15" t="s">
        <v>115</v>
      </c>
      <c r="D893" s="16" t="s">
        <v>233</v>
      </c>
      <c r="E893" s="17" t="s">
        <v>233</v>
      </c>
      <c r="F893" s="17" t="s">
        <v>233</v>
      </c>
      <c r="G893" s="17" t="s">
        <v>233</v>
      </c>
      <c r="H893" s="17" t="s">
        <v>233</v>
      </c>
      <c r="I893" s="17" t="s">
        <v>233</v>
      </c>
      <c r="J893" s="17" t="s">
        <v>233</v>
      </c>
      <c r="K893" s="15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</v>
      </c>
    </row>
    <row r="894" spans="1:65">
      <c r="A894" s="30"/>
      <c r="B894" s="19" t="s">
        <v>234</v>
      </c>
      <c r="C894" s="9" t="s">
        <v>234</v>
      </c>
      <c r="D894" s="155" t="s">
        <v>245</v>
      </c>
      <c r="E894" s="157" t="s">
        <v>252</v>
      </c>
      <c r="F894" s="157" t="s">
        <v>253</v>
      </c>
      <c r="G894" s="157" t="s">
        <v>256</v>
      </c>
      <c r="H894" s="157" t="s">
        <v>258</v>
      </c>
      <c r="I894" s="157" t="s">
        <v>263</v>
      </c>
      <c r="J894" s="157" t="s">
        <v>266</v>
      </c>
      <c r="K894" s="15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3</v>
      </c>
    </row>
    <row r="895" spans="1:65">
      <c r="A895" s="30"/>
      <c r="B895" s="19"/>
      <c r="C895" s="9"/>
      <c r="D895" s="10" t="s">
        <v>334</v>
      </c>
      <c r="E895" s="11" t="s">
        <v>334</v>
      </c>
      <c r="F895" s="11" t="s">
        <v>103</v>
      </c>
      <c r="G895" s="11" t="s">
        <v>334</v>
      </c>
      <c r="H895" s="11" t="s">
        <v>103</v>
      </c>
      <c r="I895" s="11" t="s">
        <v>103</v>
      </c>
      <c r="J895" s="11" t="s">
        <v>103</v>
      </c>
      <c r="K895" s="15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2</v>
      </c>
    </row>
    <row r="896" spans="1:65">
      <c r="A896" s="30"/>
      <c r="B896" s="19"/>
      <c r="C896" s="9"/>
      <c r="D896" s="26"/>
      <c r="E896" s="26"/>
      <c r="F896" s="26"/>
      <c r="G896" s="26"/>
      <c r="H896" s="26"/>
      <c r="I896" s="26"/>
      <c r="J896" s="26"/>
      <c r="K896" s="15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8">
        <v>1</v>
      </c>
      <c r="C897" s="14">
        <v>1</v>
      </c>
      <c r="D897" s="22">
        <v>1.1000000000000001</v>
      </c>
      <c r="E897" s="151" t="s">
        <v>303</v>
      </c>
      <c r="F897" s="22">
        <v>0.8</v>
      </c>
      <c r="G897" s="22">
        <v>1.1181914090446401</v>
      </c>
      <c r="H897" s="151">
        <v>2.1449624950017041</v>
      </c>
      <c r="I897" s="22" t="s">
        <v>242</v>
      </c>
      <c r="J897" s="22">
        <v>1</v>
      </c>
      <c r="K897" s="15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>
        <v>1</v>
      </c>
      <c r="C898" s="9">
        <v>2</v>
      </c>
      <c r="D898" s="11">
        <v>1.5</v>
      </c>
      <c r="E898" s="154" t="s">
        <v>303</v>
      </c>
      <c r="F898" s="11">
        <v>0.7</v>
      </c>
      <c r="G898" s="11">
        <v>1.0106368761692099</v>
      </c>
      <c r="H898" s="154">
        <v>1.5323994208658649</v>
      </c>
      <c r="I898" s="11" t="s">
        <v>242</v>
      </c>
      <c r="J898" s="11">
        <v>0.9</v>
      </c>
      <c r="K898" s="15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14</v>
      </c>
    </row>
    <row r="899" spans="1:65">
      <c r="A899" s="30"/>
      <c r="B899" s="19">
        <v>1</v>
      </c>
      <c r="C899" s="9">
        <v>3</v>
      </c>
      <c r="D899" s="11">
        <v>1</v>
      </c>
      <c r="E899" s="154" t="s">
        <v>303</v>
      </c>
      <c r="F899" s="11">
        <v>0.8</v>
      </c>
      <c r="G899" s="11">
        <v>1.1638540636846799</v>
      </c>
      <c r="H899" s="154">
        <v>1.4822186024466411</v>
      </c>
      <c r="I899" s="11" t="s">
        <v>242</v>
      </c>
      <c r="J899" s="11">
        <v>1</v>
      </c>
      <c r="K899" s="15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16</v>
      </c>
    </row>
    <row r="900" spans="1:65">
      <c r="A900" s="30"/>
      <c r="B900" s="19">
        <v>1</v>
      </c>
      <c r="C900" s="9">
        <v>4</v>
      </c>
      <c r="D900" s="11">
        <v>1.5</v>
      </c>
      <c r="E900" s="154" t="s">
        <v>303</v>
      </c>
      <c r="F900" s="11">
        <v>0.8</v>
      </c>
      <c r="G900" s="11">
        <v>1.2237717453372801</v>
      </c>
      <c r="H900" s="154">
        <v>1.6906155951777613</v>
      </c>
      <c r="I900" s="11" t="s">
        <v>242</v>
      </c>
      <c r="J900" s="11">
        <v>0.9</v>
      </c>
      <c r="K900" s="15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1.0180716245199399</v>
      </c>
    </row>
    <row r="901" spans="1:65">
      <c r="A901" s="30"/>
      <c r="B901" s="19">
        <v>1</v>
      </c>
      <c r="C901" s="9">
        <v>5</v>
      </c>
      <c r="D901" s="11">
        <v>1.4</v>
      </c>
      <c r="E901" s="154" t="s">
        <v>303</v>
      </c>
      <c r="F901" s="11">
        <v>0.8</v>
      </c>
      <c r="G901" s="11">
        <v>1.0721903726181199</v>
      </c>
      <c r="H901" s="154">
        <v>2.3236631650694002</v>
      </c>
      <c r="I901" s="11" t="s">
        <v>242</v>
      </c>
      <c r="J901" s="11">
        <v>0.9</v>
      </c>
      <c r="K901" s="15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20</v>
      </c>
    </row>
    <row r="902" spans="1:65">
      <c r="A902" s="30"/>
      <c r="B902" s="19">
        <v>1</v>
      </c>
      <c r="C902" s="9">
        <v>6</v>
      </c>
      <c r="D902" s="11">
        <v>1</v>
      </c>
      <c r="E902" s="154" t="s">
        <v>303</v>
      </c>
      <c r="F902" s="11">
        <v>0.8</v>
      </c>
      <c r="G902" s="11">
        <v>1.04507452162461</v>
      </c>
      <c r="H902" s="154">
        <v>1.8656487120760556</v>
      </c>
      <c r="I902" s="11" t="s">
        <v>242</v>
      </c>
      <c r="J902" s="11">
        <v>0.9</v>
      </c>
      <c r="K902" s="15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30"/>
      <c r="B903" s="20" t="s">
        <v>237</v>
      </c>
      <c r="C903" s="12"/>
      <c r="D903" s="23">
        <v>1.25</v>
      </c>
      <c r="E903" s="23" t="s">
        <v>743</v>
      </c>
      <c r="F903" s="23">
        <v>0.78333333333333321</v>
      </c>
      <c r="G903" s="23">
        <v>1.1056198314130901</v>
      </c>
      <c r="H903" s="23">
        <v>1.839917998439571</v>
      </c>
      <c r="I903" s="23" t="s">
        <v>743</v>
      </c>
      <c r="J903" s="23">
        <v>0.93333333333333346</v>
      </c>
      <c r="K903" s="15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3" t="s">
        <v>238</v>
      </c>
      <c r="C904" s="29"/>
      <c r="D904" s="11">
        <v>1.25</v>
      </c>
      <c r="E904" s="11" t="s">
        <v>743</v>
      </c>
      <c r="F904" s="11">
        <v>0.8</v>
      </c>
      <c r="G904" s="11">
        <v>1.0951908908313799</v>
      </c>
      <c r="H904" s="11">
        <v>1.7781321536269084</v>
      </c>
      <c r="I904" s="11" t="s">
        <v>743</v>
      </c>
      <c r="J904" s="11">
        <v>0.9</v>
      </c>
      <c r="K904" s="15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239</v>
      </c>
      <c r="C905" s="29"/>
      <c r="D905" s="24">
        <v>0.24289915602982234</v>
      </c>
      <c r="E905" s="24" t="s">
        <v>743</v>
      </c>
      <c r="F905" s="24">
        <v>4.0824829046386332E-2</v>
      </c>
      <c r="G905" s="24">
        <v>7.9138069443126208E-2</v>
      </c>
      <c r="H905" s="24">
        <v>0.33838774854040576</v>
      </c>
      <c r="I905" s="24" t="s">
        <v>743</v>
      </c>
      <c r="J905" s="24">
        <v>5.1639777949432218E-2</v>
      </c>
      <c r="K905" s="15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87</v>
      </c>
      <c r="C906" s="29"/>
      <c r="D906" s="13">
        <v>0.19431932482385789</v>
      </c>
      <c r="E906" s="13" t="s">
        <v>743</v>
      </c>
      <c r="F906" s="13">
        <v>5.2116803037940009E-2</v>
      </c>
      <c r="G906" s="13">
        <v>7.1578011893997984E-2</v>
      </c>
      <c r="H906" s="13">
        <v>0.18391458142558059</v>
      </c>
      <c r="I906" s="13" t="s">
        <v>743</v>
      </c>
      <c r="J906" s="13">
        <v>5.53283335172488E-2</v>
      </c>
      <c r="K906" s="15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3" t="s">
        <v>240</v>
      </c>
      <c r="C907" s="29"/>
      <c r="D907" s="13">
        <v>0.22781145245004075</v>
      </c>
      <c r="E907" s="13" t="s">
        <v>743</v>
      </c>
      <c r="F907" s="13">
        <v>-0.23057148979797459</v>
      </c>
      <c r="G907" s="13">
        <v>8.5994152851900374E-2</v>
      </c>
      <c r="H907" s="13">
        <v>0.80725791204244923</v>
      </c>
      <c r="I907" s="13" t="s">
        <v>743</v>
      </c>
      <c r="J907" s="13">
        <v>-8.3234115503969419E-2</v>
      </c>
      <c r="K907" s="15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46" t="s">
        <v>241</v>
      </c>
      <c r="C908" s="47"/>
      <c r="D908" s="45">
        <v>0.67</v>
      </c>
      <c r="E908" s="45">
        <v>2.2200000000000002</v>
      </c>
      <c r="F908" s="45">
        <v>0.68</v>
      </c>
      <c r="G908" s="45">
        <v>0.25</v>
      </c>
      <c r="H908" s="45">
        <v>2.37</v>
      </c>
      <c r="I908" s="45" t="s">
        <v>242</v>
      </c>
      <c r="J908" s="45">
        <v>0.25</v>
      </c>
      <c r="K908" s="15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B909" s="31"/>
      <c r="C909" s="20"/>
      <c r="D909" s="20"/>
      <c r="E909" s="20"/>
      <c r="F909" s="20"/>
      <c r="G909" s="20"/>
      <c r="H909" s="20"/>
      <c r="I909" s="20"/>
      <c r="J909" s="20"/>
      <c r="BM909" s="55"/>
    </row>
    <row r="910" spans="1:65" ht="15">
      <c r="B910" s="8" t="s">
        <v>658</v>
      </c>
      <c r="BM910" s="28" t="s">
        <v>67</v>
      </c>
    </row>
    <row r="911" spans="1:65" ht="15">
      <c r="A911" s="25" t="s">
        <v>24</v>
      </c>
      <c r="B911" s="18" t="s">
        <v>114</v>
      </c>
      <c r="C911" s="15" t="s">
        <v>115</v>
      </c>
      <c r="D911" s="16" t="s">
        <v>233</v>
      </c>
      <c r="E911" s="17" t="s">
        <v>233</v>
      </c>
      <c r="F911" s="17" t="s">
        <v>233</v>
      </c>
      <c r="G911" s="17" t="s">
        <v>233</v>
      </c>
      <c r="H911" s="17" t="s">
        <v>233</v>
      </c>
      <c r="I911" s="17" t="s">
        <v>233</v>
      </c>
      <c r="J911" s="17" t="s">
        <v>233</v>
      </c>
      <c r="K911" s="17" t="s">
        <v>233</v>
      </c>
      <c r="L911" s="15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</v>
      </c>
    </row>
    <row r="912" spans="1:65">
      <c r="A912" s="30"/>
      <c r="B912" s="19" t="s">
        <v>234</v>
      </c>
      <c r="C912" s="9" t="s">
        <v>234</v>
      </c>
      <c r="D912" s="155" t="s">
        <v>245</v>
      </c>
      <c r="E912" s="157" t="s">
        <v>252</v>
      </c>
      <c r="F912" s="157" t="s">
        <v>253</v>
      </c>
      <c r="G912" s="157" t="s">
        <v>256</v>
      </c>
      <c r="H912" s="157" t="s">
        <v>262</v>
      </c>
      <c r="I912" s="157" t="s">
        <v>263</v>
      </c>
      <c r="J912" s="157" t="s">
        <v>265</v>
      </c>
      <c r="K912" s="157" t="s">
        <v>266</v>
      </c>
      <c r="L912" s="15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 t="s">
        <v>3</v>
      </c>
    </row>
    <row r="913" spans="1:65">
      <c r="A913" s="30"/>
      <c r="B913" s="19"/>
      <c r="C913" s="9"/>
      <c r="D913" s="10" t="s">
        <v>334</v>
      </c>
      <c r="E913" s="11" t="s">
        <v>334</v>
      </c>
      <c r="F913" s="11" t="s">
        <v>103</v>
      </c>
      <c r="G913" s="11" t="s">
        <v>334</v>
      </c>
      <c r="H913" s="11" t="s">
        <v>100</v>
      </c>
      <c r="I913" s="11" t="s">
        <v>103</v>
      </c>
      <c r="J913" s="11" t="s">
        <v>103</v>
      </c>
      <c r="K913" s="11" t="s">
        <v>103</v>
      </c>
      <c r="L913" s="15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2</v>
      </c>
    </row>
    <row r="914" spans="1:65">
      <c r="A914" s="30"/>
      <c r="B914" s="19"/>
      <c r="C914" s="9"/>
      <c r="D914" s="26"/>
      <c r="E914" s="26"/>
      <c r="F914" s="26"/>
      <c r="G914" s="26"/>
      <c r="H914" s="26"/>
      <c r="I914" s="26"/>
      <c r="J914" s="26"/>
      <c r="K914" s="26"/>
      <c r="L914" s="15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3</v>
      </c>
    </row>
    <row r="915" spans="1:65">
      <c r="A915" s="30"/>
      <c r="B915" s="18">
        <v>1</v>
      </c>
      <c r="C915" s="14">
        <v>1</v>
      </c>
      <c r="D915" s="151">
        <v>0.7</v>
      </c>
      <c r="E915" s="22">
        <v>0.68</v>
      </c>
      <c r="F915" s="151">
        <v>0.7</v>
      </c>
      <c r="G915" s="22">
        <v>0.7412458236298769</v>
      </c>
      <c r="H915" s="22">
        <v>0.74399999999999999</v>
      </c>
      <c r="I915" s="151" t="s">
        <v>108</v>
      </c>
      <c r="J915" s="22">
        <v>0.79733500000000002</v>
      </c>
      <c r="K915" s="22">
        <v>0.77</v>
      </c>
      <c r="L915" s="15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1</v>
      </c>
    </row>
    <row r="916" spans="1:65">
      <c r="A916" s="30"/>
      <c r="B916" s="19">
        <v>1</v>
      </c>
      <c r="C916" s="9">
        <v>2</v>
      </c>
      <c r="D916" s="154">
        <v>0.8</v>
      </c>
      <c r="E916" s="11">
        <v>0.65</v>
      </c>
      <c r="F916" s="154">
        <v>0.8</v>
      </c>
      <c r="G916" s="11">
        <v>0.77397364333837304</v>
      </c>
      <c r="H916" s="11">
        <v>0.74099999999999999</v>
      </c>
      <c r="I916" s="154" t="s">
        <v>108</v>
      </c>
      <c r="J916" s="11">
        <v>0.87551049999999997</v>
      </c>
      <c r="K916" s="11">
        <v>0.8</v>
      </c>
      <c r="L916" s="15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36</v>
      </c>
    </row>
    <row r="917" spans="1:65">
      <c r="A917" s="30"/>
      <c r="B917" s="19">
        <v>1</v>
      </c>
      <c r="C917" s="9">
        <v>3</v>
      </c>
      <c r="D917" s="154">
        <v>0.7</v>
      </c>
      <c r="E917" s="11">
        <v>0.69</v>
      </c>
      <c r="F917" s="154">
        <v>0.8</v>
      </c>
      <c r="G917" s="11">
        <v>0.77124247593051054</v>
      </c>
      <c r="H917" s="11">
        <v>0.73599999999999999</v>
      </c>
      <c r="I917" s="154" t="s">
        <v>108</v>
      </c>
      <c r="J917" s="11">
        <v>0.78927899999999995</v>
      </c>
      <c r="K917" s="11">
        <v>0.83</v>
      </c>
      <c r="L917" s="15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16</v>
      </c>
    </row>
    <row r="918" spans="1:65">
      <c r="A918" s="30"/>
      <c r="B918" s="19">
        <v>1</v>
      </c>
      <c r="C918" s="9">
        <v>4</v>
      </c>
      <c r="D918" s="154">
        <v>0.8</v>
      </c>
      <c r="E918" s="11">
        <v>0.65</v>
      </c>
      <c r="F918" s="154">
        <v>0.7</v>
      </c>
      <c r="G918" s="11">
        <v>0.79497050990592211</v>
      </c>
      <c r="H918" s="11">
        <v>0.746</v>
      </c>
      <c r="I918" s="154" t="s">
        <v>108</v>
      </c>
      <c r="J918" s="11">
        <v>0.76692549999999993</v>
      </c>
      <c r="K918" s="11">
        <v>0.77</v>
      </c>
      <c r="L918" s="15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0.75850831635640115</v>
      </c>
    </row>
    <row r="919" spans="1:65">
      <c r="A919" s="30"/>
      <c r="B919" s="19">
        <v>1</v>
      </c>
      <c r="C919" s="9">
        <v>5</v>
      </c>
      <c r="D919" s="154">
        <v>0.8</v>
      </c>
      <c r="E919" s="11">
        <v>0.65</v>
      </c>
      <c r="F919" s="154">
        <v>0.7</v>
      </c>
      <c r="G919" s="11">
        <v>0.72141409872656825</v>
      </c>
      <c r="H919" s="11">
        <v>0.74199999999999999</v>
      </c>
      <c r="I919" s="154" t="s">
        <v>108</v>
      </c>
      <c r="J919" s="11">
        <v>0.84605399999999997</v>
      </c>
      <c r="K919" s="11">
        <v>0.78</v>
      </c>
      <c r="L919" s="15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157</v>
      </c>
    </row>
    <row r="920" spans="1:65">
      <c r="A920" s="30"/>
      <c r="B920" s="19">
        <v>1</v>
      </c>
      <c r="C920" s="9">
        <v>6</v>
      </c>
      <c r="D920" s="154">
        <v>0.7</v>
      </c>
      <c r="E920" s="11">
        <v>0.68</v>
      </c>
      <c r="F920" s="154">
        <v>0.8</v>
      </c>
      <c r="G920" s="11">
        <v>0.80323943916078355</v>
      </c>
      <c r="H920" s="11">
        <v>0.73499999999999999</v>
      </c>
      <c r="I920" s="154" t="s">
        <v>108</v>
      </c>
      <c r="J920" s="11">
        <v>0.93005950000000004</v>
      </c>
      <c r="K920" s="11">
        <v>0.75</v>
      </c>
      <c r="L920" s="15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30"/>
      <c r="B921" s="20" t="s">
        <v>237</v>
      </c>
      <c r="C921" s="12"/>
      <c r="D921" s="23">
        <v>0.75</v>
      </c>
      <c r="E921" s="23">
        <v>0.66666666666666663</v>
      </c>
      <c r="F921" s="23">
        <v>0.75</v>
      </c>
      <c r="G921" s="23">
        <v>0.76768099844867244</v>
      </c>
      <c r="H921" s="23">
        <v>0.7406666666666667</v>
      </c>
      <c r="I921" s="23" t="s">
        <v>743</v>
      </c>
      <c r="J921" s="23">
        <v>0.83419391666666665</v>
      </c>
      <c r="K921" s="23">
        <v>0.78333333333333333</v>
      </c>
      <c r="L921" s="15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30"/>
      <c r="B922" s="3" t="s">
        <v>238</v>
      </c>
      <c r="C922" s="29"/>
      <c r="D922" s="11">
        <v>0.75</v>
      </c>
      <c r="E922" s="11">
        <v>0.66500000000000004</v>
      </c>
      <c r="F922" s="11">
        <v>0.75</v>
      </c>
      <c r="G922" s="11">
        <v>0.77260805963444179</v>
      </c>
      <c r="H922" s="11">
        <v>0.74150000000000005</v>
      </c>
      <c r="I922" s="11" t="s">
        <v>743</v>
      </c>
      <c r="J922" s="11">
        <v>0.82169449999999999</v>
      </c>
      <c r="K922" s="11">
        <v>0.77500000000000002</v>
      </c>
      <c r="L922" s="15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5"/>
    </row>
    <row r="923" spans="1:65">
      <c r="A923" s="30"/>
      <c r="B923" s="3" t="s">
        <v>239</v>
      </c>
      <c r="C923" s="29"/>
      <c r="D923" s="24">
        <v>5.4772255750516662E-2</v>
      </c>
      <c r="E923" s="24">
        <v>1.8618986725025245E-2</v>
      </c>
      <c r="F923" s="24">
        <v>5.4772255750516662E-2</v>
      </c>
      <c r="G923" s="24">
        <v>3.130765440146905E-2</v>
      </c>
      <c r="H923" s="24">
        <v>4.366539438350088E-3</v>
      </c>
      <c r="I923" s="24" t="s">
        <v>743</v>
      </c>
      <c r="J923" s="24">
        <v>6.1544944651381966E-2</v>
      </c>
      <c r="K923" s="24">
        <v>2.8047578623950162E-2</v>
      </c>
      <c r="L923" s="223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  <c r="X923" s="224"/>
      <c r="Y923" s="224"/>
      <c r="Z923" s="224"/>
      <c r="AA923" s="224"/>
      <c r="AB923" s="224"/>
      <c r="AC923" s="224"/>
      <c r="AD923" s="224"/>
      <c r="AE923" s="224"/>
      <c r="AF923" s="224"/>
      <c r="AG923" s="224"/>
      <c r="AH923" s="224"/>
      <c r="AI923" s="224"/>
      <c r="AJ923" s="224"/>
      <c r="AK923" s="224"/>
      <c r="AL923" s="224"/>
      <c r="AM923" s="224"/>
      <c r="AN923" s="224"/>
      <c r="AO923" s="224"/>
      <c r="AP923" s="224"/>
      <c r="AQ923" s="224"/>
      <c r="AR923" s="224"/>
      <c r="AS923" s="224"/>
      <c r="AT923" s="224"/>
      <c r="AU923" s="224"/>
      <c r="AV923" s="224"/>
      <c r="AW923" s="224"/>
      <c r="AX923" s="224"/>
      <c r="AY923" s="224"/>
      <c r="AZ923" s="224"/>
      <c r="BA923" s="224"/>
      <c r="BB923" s="224"/>
      <c r="BC923" s="224"/>
      <c r="BD923" s="224"/>
      <c r="BE923" s="224"/>
      <c r="BF923" s="224"/>
      <c r="BG923" s="224"/>
      <c r="BH923" s="224"/>
      <c r="BI923" s="224"/>
      <c r="BJ923" s="224"/>
      <c r="BK923" s="224"/>
      <c r="BL923" s="224"/>
      <c r="BM923" s="56"/>
    </row>
    <row r="924" spans="1:65">
      <c r="A924" s="30"/>
      <c r="B924" s="3" t="s">
        <v>87</v>
      </c>
      <c r="C924" s="29"/>
      <c r="D924" s="13">
        <v>7.3029674334022215E-2</v>
      </c>
      <c r="E924" s="13">
        <v>2.7928480087537868E-2</v>
      </c>
      <c r="F924" s="13">
        <v>7.3029674334022215E-2</v>
      </c>
      <c r="G924" s="13">
        <v>4.0782114530300305E-2</v>
      </c>
      <c r="H924" s="13">
        <v>5.8954177835509733E-3</v>
      </c>
      <c r="I924" s="13" t="s">
        <v>743</v>
      </c>
      <c r="J924" s="13">
        <v>7.3777743306146101E-2</v>
      </c>
      <c r="K924" s="13">
        <v>3.5805419519936377E-2</v>
      </c>
      <c r="L924" s="15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3" t="s">
        <v>240</v>
      </c>
      <c r="C925" s="29"/>
      <c r="D925" s="13">
        <v>-1.1217169506159141E-2</v>
      </c>
      <c r="E925" s="13">
        <v>-0.12108192844991927</v>
      </c>
      <c r="F925" s="13">
        <v>-1.1217169506159141E-2</v>
      </c>
      <c r="G925" s="13">
        <v>1.2093054083221588E-2</v>
      </c>
      <c r="H925" s="13">
        <v>-2.3522022507860285E-2</v>
      </c>
      <c r="I925" s="13" t="s">
        <v>743</v>
      </c>
      <c r="J925" s="13">
        <v>9.978216280321317E-2</v>
      </c>
      <c r="K925" s="13">
        <v>3.2728734071344912E-2</v>
      </c>
      <c r="L925" s="15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46" t="s">
        <v>241</v>
      </c>
      <c r="C926" s="47"/>
      <c r="D926" s="45" t="s">
        <v>242</v>
      </c>
      <c r="E926" s="45">
        <v>1.57</v>
      </c>
      <c r="F926" s="45" t="s">
        <v>242</v>
      </c>
      <c r="G926" s="45">
        <v>0.11</v>
      </c>
      <c r="H926" s="45">
        <v>0.5</v>
      </c>
      <c r="I926" s="45">
        <v>3.24</v>
      </c>
      <c r="J926" s="45">
        <v>0.85</v>
      </c>
      <c r="K926" s="45">
        <v>0.11</v>
      </c>
      <c r="L926" s="15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B927" s="31" t="s">
        <v>344</v>
      </c>
      <c r="C927" s="20"/>
      <c r="D927" s="20"/>
      <c r="E927" s="20"/>
      <c r="F927" s="20"/>
      <c r="G927" s="20"/>
      <c r="H927" s="20"/>
      <c r="I927" s="20"/>
      <c r="J927" s="20"/>
      <c r="K927" s="20"/>
      <c r="BM927" s="55"/>
    </row>
    <row r="928" spans="1:65">
      <c r="BM928" s="55"/>
    </row>
    <row r="929" spans="1:65" ht="15">
      <c r="B929" s="8" t="s">
        <v>659</v>
      </c>
      <c r="BM929" s="28" t="s">
        <v>278</v>
      </c>
    </row>
    <row r="930" spans="1:65" ht="15">
      <c r="A930" s="25" t="s">
        <v>27</v>
      </c>
      <c r="B930" s="18" t="s">
        <v>114</v>
      </c>
      <c r="C930" s="15" t="s">
        <v>115</v>
      </c>
      <c r="D930" s="16" t="s">
        <v>233</v>
      </c>
      <c r="E930" s="17" t="s">
        <v>233</v>
      </c>
      <c r="F930" s="17" t="s">
        <v>233</v>
      </c>
      <c r="G930" s="15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</v>
      </c>
    </row>
    <row r="931" spans="1:65">
      <c r="A931" s="30"/>
      <c r="B931" s="19" t="s">
        <v>234</v>
      </c>
      <c r="C931" s="9" t="s">
        <v>234</v>
      </c>
      <c r="D931" s="155" t="s">
        <v>245</v>
      </c>
      <c r="E931" s="157" t="s">
        <v>252</v>
      </c>
      <c r="F931" s="157" t="s">
        <v>258</v>
      </c>
      <c r="G931" s="15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 t="s">
        <v>3</v>
      </c>
    </row>
    <row r="932" spans="1:65">
      <c r="A932" s="30"/>
      <c r="B932" s="19"/>
      <c r="C932" s="9"/>
      <c r="D932" s="10" t="s">
        <v>334</v>
      </c>
      <c r="E932" s="11" t="s">
        <v>334</v>
      </c>
      <c r="F932" s="11" t="s">
        <v>103</v>
      </c>
      <c r="G932" s="15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2</v>
      </c>
    </row>
    <row r="933" spans="1:65">
      <c r="A933" s="30"/>
      <c r="B933" s="19"/>
      <c r="C933" s="9"/>
      <c r="D933" s="26"/>
      <c r="E933" s="26"/>
      <c r="F933" s="26"/>
      <c r="G933" s="15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2</v>
      </c>
    </row>
    <row r="934" spans="1:65">
      <c r="A934" s="30"/>
      <c r="B934" s="18">
        <v>1</v>
      </c>
      <c r="C934" s="14">
        <v>1</v>
      </c>
      <c r="D934" s="22" t="s">
        <v>345</v>
      </c>
      <c r="E934" s="151" t="s">
        <v>109</v>
      </c>
      <c r="F934" s="151" t="s">
        <v>107</v>
      </c>
      <c r="G934" s="15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>
        <v>1</v>
      </c>
      <c r="C935" s="9">
        <v>2</v>
      </c>
      <c r="D935" s="11" t="s">
        <v>345</v>
      </c>
      <c r="E935" s="154" t="s">
        <v>109</v>
      </c>
      <c r="F935" s="154" t="s">
        <v>107</v>
      </c>
      <c r="G935" s="15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15</v>
      </c>
    </row>
    <row r="936" spans="1:65">
      <c r="A936" s="30"/>
      <c r="B936" s="19">
        <v>1</v>
      </c>
      <c r="C936" s="9">
        <v>3</v>
      </c>
      <c r="D936" s="11" t="s">
        <v>345</v>
      </c>
      <c r="E936" s="154" t="s">
        <v>109</v>
      </c>
      <c r="F936" s="154" t="s">
        <v>107</v>
      </c>
      <c r="G936" s="15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16</v>
      </c>
    </row>
    <row r="937" spans="1:65">
      <c r="A937" s="30"/>
      <c r="B937" s="19">
        <v>1</v>
      </c>
      <c r="C937" s="9">
        <v>4</v>
      </c>
      <c r="D937" s="153">
        <v>9</v>
      </c>
      <c r="E937" s="154" t="s">
        <v>109</v>
      </c>
      <c r="F937" s="154" t="s">
        <v>107</v>
      </c>
      <c r="G937" s="15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107</v>
      </c>
    </row>
    <row r="938" spans="1:65">
      <c r="A938" s="30"/>
      <c r="B938" s="19">
        <v>1</v>
      </c>
      <c r="C938" s="9">
        <v>5</v>
      </c>
      <c r="D938" s="11" t="s">
        <v>345</v>
      </c>
      <c r="E938" s="154" t="s">
        <v>109</v>
      </c>
      <c r="F938" s="154" t="s">
        <v>107</v>
      </c>
      <c r="G938" s="15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21</v>
      </c>
    </row>
    <row r="939" spans="1:65">
      <c r="A939" s="30"/>
      <c r="B939" s="19">
        <v>1</v>
      </c>
      <c r="C939" s="9">
        <v>6</v>
      </c>
      <c r="D939" s="11" t="s">
        <v>345</v>
      </c>
      <c r="E939" s="154" t="s">
        <v>109</v>
      </c>
      <c r="F939" s="154" t="s">
        <v>107</v>
      </c>
      <c r="G939" s="15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5"/>
    </row>
    <row r="940" spans="1:65">
      <c r="A940" s="30"/>
      <c r="B940" s="20" t="s">
        <v>237</v>
      </c>
      <c r="C940" s="12"/>
      <c r="D940" s="23">
        <v>9</v>
      </c>
      <c r="E940" s="23" t="s">
        <v>743</v>
      </c>
      <c r="F940" s="23" t="s">
        <v>743</v>
      </c>
      <c r="G940" s="15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3" t="s">
        <v>238</v>
      </c>
      <c r="C941" s="29"/>
      <c r="D941" s="11">
        <v>9</v>
      </c>
      <c r="E941" s="11" t="s">
        <v>743</v>
      </c>
      <c r="F941" s="11" t="s">
        <v>743</v>
      </c>
      <c r="G941" s="15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239</v>
      </c>
      <c r="C942" s="29"/>
      <c r="D942" s="24" t="s">
        <v>743</v>
      </c>
      <c r="E942" s="24" t="s">
        <v>743</v>
      </c>
      <c r="F942" s="24" t="s">
        <v>743</v>
      </c>
      <c r="G942" s="15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3" t="s">
        <v>87</v>
      </c>
      <c r="C943" s="29"/>
      <c r="D943" s="13" t="s">
        <v>743</v>
      </c>
      <c r="E943" s="13" t="s">
        <v>743</v>
      </c>
      <c r="F943" s="13" t="s">
        <v>743</v>
      </c>
      <c r="G943" s="15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3" t="s">
        <v>240</v>
      </c>
      <c r="C944" s="29"/>
      <c r="D944" s="13" t="s">
        <v>743</v>
      </c>
      <c r="E944" s="13" t="s">
        <v>743</v>
      </c>
      <c r="F944" s="13" t="s">
        <v>743</v>
      </c>
      <c r="G944" s="15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46" t="s">
        <v>241</v>
      </c>
      <c r="C945" s="47"/>
      <c r="D945" s="45">
        <v>0.67</v>
      </c>
      <c r="E945" s="45">
        <v>0</v>
      </c>
      <c r="F945" s="45">
        <v>0.9</v>
      </c>
      <c r="G945" s="15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B946" s="31"/>
      <c r="C946" s="20"/>
      <c r="D946" s="20"/>
      <c r="E946" s="20"/>
      <c r="F946" s="20"/>
      <c r="BM946" s="55"/>
    </row>
    <row r="947" spans="1:65" ht="15">
      <c r="B947" s="8" t="s">
        <v>660</v>
      </c>
      <c r="BM947" s="28" t="s">
        <v>67</v>
      </c>
    </row>
    <row r="948" spans="1:65" ht="15">
      <c r="A948" s="25" t="s">
        <v>30</v>
      </c>
      <c r="B948" s="18" t="s">
        <v>114</v>
      </c>
      <c r="C948" s="15" t="s">
        <v>115</v>
      </c>
      <c r="D948" s="16" t="s">
        <v>233</v>
      </c>
      <c r="E948" s="17" t="s">
        <v>233</v>
      </c>
      <c r="F948" s="17" t="s">
        <v>233</v>
      </c>
      <c r="G948" s="17" t="s">
        <v>233</v>
      </c>
      <c r="H948" s="17" t="s">
        <v>233</v>
      </c>
      <c r="I948" s="17" t="s">
        <v>233</v>
      </c>
      <c r="J948" s="17" t="s">
        <v>233</v>
      </c>
      <c r="K948" s="17" t="s">
        <v>233</v>
      </c>
      <c r="L948" s="17" t="s">
        <v>233</v>
      </c>
      <c r="M948" s="17" t="s">
        <v>233</v>
      </c>
      <c r="N948" s="158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1</v>
      </c>
    </row>
    <row r="949" spans="1:65">
      <c r="A949" s="30"/>
      <c r="B949" s="19" t="s">
        <v>234</v>
      </c>
      <c r="C949" s="9" t="s">
        <v>234</v>
      </c>
      <c r="D949" s="155" t="s">
        <v>245</v>
      </c>
      <c r="E949" s="157" t="s">
        <v>252</v>
      </c>
      <c r="F949" s="157" t="s">
        <v>253</v>
      </c>
      <c r="G949" s="157" t="s">
        <v>256</v>
      </c>
      <c r="H949" s="157" t="s">
        <v>258</v>
      </c>
      <c r="I949" s="157" t="s">
        <v>259</v>
      </c>
      <c r="J949" s="157" t="s">
        <v>260</v>
      </c>
      <c r="K949" s="157" t="s">
        <v>262</v>
      </c>
      <c r="L949" s="157" t="s">
        <v>263</v>
      </c>
      <c r="M949" s="157" t="s">
        <v>266</v>
      </c>
      <c r="N949" s="158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 t="s">
        <v>3</v>
      </c>
    </row>
    <row r="950" spans="1:65">
      <c r="A950" s="30"/>
      <c r="B950" s="19"/>
      <c r="C950" s="9"/>
      <c r="D950" s="10" t="s">
        <v>334</v>
      </c>
      <c r="E950" s="11" t="s">
        <v>334</v>
      </c>
      <c r="F950" s="11" t="s">
        <v>103</v>
      </c>
      <c r="G950" s="11" t="s">
        <v>334</v>
      </c>
      <c r="H950" s="11" t="s">
        <v>103</v>
      </c>
      <c r="I950" s="11" t="s">
        <v>104</v>
      </c>
      <c r="J950" s="11" t="s">
        <v>334</v>
      </c>
      <c r="K950" s="11" t="s">
        <v>100</v>
      </c>
      <c r="L950" s="11" t="s">
        <v>103</v>
      </c>
      <c r="M950" s="11" t="s">
        <v>103</v>
      </c>
      <c r="N950" s="158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1</v>
      </c>
    </row>
    <row r="951" spans="1:65">
      <c r="A951" s="30"/>
      <c r="B951" s="19"/>
      <c r="C951" s="9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158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2</v>
      </c>
    </row>
    <row r="952" spans="1:65">
      <c r="A952" s="30"/>
      <c r="B952" s="18">
        <v>1</v>
      </c>
      <c r="C952" s="14">
        <v>1</v>
      </c>
      <c r="D952" s="216">
        <v>12.3</v>
      </c>
      <c r="E952" s="216">
        <v>12.1</v>
      </c>
      <c r="F952" s="216">
        <v>13.9</v>
      </c>
      <c r="G952" s="216">
        <v>13.1644205906489</v>
      </c>
      <c r="H952" s="216">
        <v>14.662984993653783</v>
      </c>
      <c r="I952" s="216">
        <v>13.3</v>
      </c>
      <c r="J952" s="216">
        <v>15.1</v>
      </c>
      <c r="K952" s="216">
        <v>11.863</v>
      </c>
      <c r="L952" s="225">
        <v>12</v>
      </c>
      <c r="M952" s="216">
        <v>12.8</v>
      </c>
      <c r="N952" s="217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  <c r="AA952" s="218"/>
      <c r="AB952" s="218"/>
      <c r="AC952" s="218"/>
      <c r="AD952" s="218"/>
      <c r="AE952" s="218"/>
      <c r="AF952" s="218"/>
      <c r="AG952" s="218"/>
      <c r="AH952" s="218"/>
      <c r="AI952" s="218"/>
      <c r="AJ952" s="218"/>
      <c r="AK952" s="218"/>
      <c r="AL952" s="218"/>
      <c r="AM952" s="218"/>
      <c r="AN952" s="218"/>
      <c r="AO952" s="218"/>
      <c r="AP952" s="218"/>
      <c r="AQ952" s="218"/>
      <c r="AR952" s="218"/>
      <c r="AS952" s="218"/>
      <c r="AT952" s="218"/>
      <c r="AU952" s="218"/>
      <c r="AV952" s="218"/>
      <c r="AW952" s="218"/>
      <c r="AX952" s="218"/>
      <c r="AY952" s="218"/>
      <c r="AZ952" s="218"/>
      <c r="BA952" s="218"/>
      <c r="BB952" s="218"/>
      <c r="BC952" s="218"/>
      <c r="BD952" s="218"/>
      <c r="BE952" s="218"/>
      <c r="BF952" s="218"/>
      <c r="BG952" s="218"/>
      <c r="BH952" s="218"/>
      <c r="BI952" s="218"/>
      <c r="BJ952" s="218"/>
      <c r="BK952" s="218"/>
      <c r="BL952" s="218"/>
      <c r="BM952" s="219">
        <v>1</v>
      </c>
    </row>
    <row r="953" spans="1:65">
      <c r="A953" s="30"/>
      <c r="B953" s="19">
        <v>1</v>
      </c>
      <c r="C953" s="9">
        <v>2</v>
      </c>
      <c r="D953" s="220">
        <v>12.4</v>
      </c>
      <c r="E953" s="220">
        <v>11.4</v>
      </c>
      <c r="F953" s="220">
        <v>14</v>
      </c>
      <c r="G953" s="220">
        <v>12.9454859847341</v>
      </c>
      <c r="H953" s="220">
        <v>14.814655374421024</v>
      </c>
      <c r="I953" s="220">
        <v>13.6</v>
      </c>
      <c r="J953" s="220">
        <v>15.5</v>
      </c>
      <c r="K953" s="220">
        <v>11.859</v>
      </c>
      <c r="L953" s="226">
        <v>13</v>
      </c>
      <c r="M953" s="220">
        <v>13.4</v>
      </c>
      <c r="N953" s="217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  <c r="AA953" s="218"/>
      <c r="AB953" s="218"/>
      <c r="AC953" s="218"/>
      <c r="AD953" s="218"/>
      <c r="AE953" s="218"/>
      <c r="AF953" s="218"/>
      <c r="AG953" s="218"/>
      <c r="AH953" s="218"/>
      <c r="AI953" s="218"/>
      <c r="AJ953" s="218"/>
      <c r="AK953" s="218"/>
      <c r="AL953" s="218"/>
      <c r="AM953" s="218"/>
      <c r="AN953" s="218"/>
      <c r="AO953" s="218"/>
      <c r="AP953" s="218"/>
      <c r="AQ953" s="218"/>
      <c r="AR953" s="218"/>
      <c r="AS953" s="218"/>
      <c r="AT953" s="218"/>
      <c r="AU953" s="218"/>
      <c r="AV953" s="218"/>
      <c r="AW953" s="218"/>
      <c r="AX953" s="218"/>
      <c r="AY953" s="218"/>
      <c r="AZ953" s="218"/>
      <c r="BA953" s="218"/>
      <c r="BB953" s="218"/>
      <c r="BC953" s="218"/>
      <c r="BD953" s="218"/>
      <c r="BE953" s="218"/>
      <c r="BF953" s="218"/>
      <c r="BG953" s="218"/>
      <c r="BH953" s="218"/>
      <c r="BI953" s="218"/>
      <c r="BJ953" s="218"/>
      <c r="BK953" s="218"/>
      <c r="BL953" s="218"/>
      <c r="BM953" s="219">
        <v>38</v>
      </c>
    </row>
    <row r="954" spans="1:65">
      <c r="A954" s="30"/>
      <c r="B954" s="19">
        <v>1</v>
      </c>
      <c r="C954" s="9">
        <v>3</v>
      </c>
      <c r="D954" s="220">
        <v>11.8</v>
      </c>
      <c r="E954" s="220">
        <v>12.1</v>
      </c>
      <c r="F954" s="220">
        <v>13.9</v>
      </c>
      <c r="G954" s="220">
        <v>13.5314001980525</v>
      </c>
      <c r="H954" s="220">
        <v>13.882712888636583</v>
      </c>
      <c r="I954" s="220">
        <v>13.3</v>
      </c>
      <c r="J954" s="220">
        <v>15.1</v>
      </c>
      <c r="K954" s="220">
        <v>11.853999999999999</v>
      </c>
      <c r="L954" s="226">
        <v>12</v>
      </c>
      <c r="M954" s="220">
        <v>13.6</v>
      </c>
      <c r="N954" s="217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  <c r="AA954" s="218"/>
      <c r="AB954" s="218"/>
      <c r="AC954" s="218"/>
      <c r="AD954" s="218"/>
      <c r="AE954" s="218"/>
      <c r="AF954" s="218"/>
      <c r="AG954" s="218"/>
      <c r="AH954" s="218"/>
      <c r="AI954" s="218"/>
      <c r="AJ954" s="218"/>
      <c r="AK954" s="218"/>
      <c r="AL954" s="218"/>
      <c r="AM954" s="218"/>
      <c r="AN954" s="218"/>
      <c r="AO954" s="218"/>
      <c r="AP954" s="218"/>
      <c r="AQ954" s="218"/>
      <c r="AR954" s="218"/>
      <c r="AS954" s="218"/>
      <c r="AT954" s="218"/>
      <c r="AU954" s="218"/>
      <c r="AV954" s="218"/>
      <c r="AW954" s="218"/>
      <c r="AX954" s="218"/>
      <c r="AY954" s="218"/>
      <c r="AZ954" s="218"/>
      <c r="BA954" s="218"/>
      <c r="BB954" s="218"/>
      <c r="BC954" s="218"/>
      <c r="BD954" s="218"/>
      <c r="BE954" s="218"/>
      <c r="BF954" s="218"/>
      <c r="BG954" s="218"/>
      <c r="BH954" s="218"/>
      <c r="BI954" s="218"/>
      <c r="BJ954" s="218"/>
      <c r="BK954" s="218"/>
      <c r="BL954" s="218"/>
      <c r="BM954" s="219">
        <v>16</v>
      </c>
    </row>
    <row r="955" spans="1:65">
      <c r="A955" s="30"/>
      <c r="B955" s="19">
        <v>1</v>
      </c>
      <c r="C955" s="9">
        <v>4</v>
      </c>
      <c r="D955" s="220">
        <v>12.3</v>
      </c>
      <c r="E955" s="220">
        <v>11.6</v>
      </c>
      <c r="F955" s="220">
        <v>13.5</v>
      </c>
      <c r="G955" s="220">
        <v>12.291721802072599</v>
      </c>
      <c r="H955" s="220">
        <v>14.085431362604345</v>
      </c>
      <c r="I955" s="220">
        <v>12.9</v>
      </c>
      <c r="J955" s="220">
        <v>15.299999999999999</v>
      </c>
      <c r="K955" s="220">
        <v>11.837999999999999</v>
      </c>
      <c r="L955" s="226">
        <v>13</v>
      </c>
      <c r="M955" s="220">
        <v>13</v>
      </c>
      <c r="N955" s="217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  <c r="AA955" s="218"/>
      <c r="AB955" s="218"/>
      <c r="AC955" s="218"/>
      <c r="AD955" s="218"/>
      <c r="AE955" s="218"/>
      <c r="AF955" s="218"/>
      <c r="AG955" s="218"/>
      <c r="AH955" s="218"/>
      <c r="AI955" s="218"/>
      <c r="AJ955" s="218"/>
      <c r="AK955" s="218"/>
      <c r="AL955" s="218"/>
      <c r="AM955" s="218"/>
      <c r="AN955" s="218"/>
      <c r="AO955" s="218"/>
      <c r="AP955" s="218"/>
      <c r="AQ955" s="218"/>
      <c r="AR955" s="218"/>
      <c r="AS955" s="218"/>
      <c r="AT955" s="218"/>
      <c r="AU955" s="218"/>
      <c r="AV955" s="218"/>
      <c r="AW955" s="218"/>
      <c r="AX955" s="218"/>
      <c r="AY955" s="218"/>
      <c r="AZ955" s="218"/>
      <c r="BA955" s="218"/>
      <c r="BB955" s="218"/>
      <c r="BC955" s="218"/>
      <c r="BD955" s="218"/>
      <c r="BE955" s="218"/>
      <c r="BF955" s="218"/>
      <c r="BG955" s="218"/>
      <c r="BH955" s="218"/>
      <c r="BI955" s="218"/>
      <c r="BJ955" s="218"/>
      <c r="BK955" s="218"/>
      <c r="BL955" s="218"/>
      <c r="BM955" s="219">
        <v>13.193571573025615</v>
      </c>
    </row>
    <row r="956" spans="1:65">
      <c r="A956" s="30"/>
      <c r="B956" s="19">
        <v>1</v>
      </c>
      <c r="C956" s="9">
        <v>5</v>
      </c>
      <c r="D956" s="220">
        <v>11.5</v>
      </c>
      <c r="E956" s="220">
        <v>11.9</v>
      </c>
      <c r="F956" s="220">
        <v>13.9</v>
      </c>
      <c r="G956" s="220">
        <v>13.481655294209</v>
      </c>
      <c r="H956" s="220">
        <v>14.673326407741865</v>
      </c>
      <c r="I956" s="220">
        <v>13.3</v>
      </c>
      <c r="J956" s="220">
        <v>15.299999999999999</v>
      </c>
      <c r="K956" s="220">
        <v>11.877000000000001</v>
      </c>
      <c r="L956" s="226">
        <v>13</v>
      </c>
      <c r="M956" s="220">
        <v>13.5</v>
      </c>
      <c r="N956" s="217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  <c r="AA956" s="218"/>
      <c r="AB956" s="218"/>
      <c r="AC956" s="218"/>
      <c r="AD956" s="218"/>
      <c r="AE956" s="218"/>
      <c r="AF956" s="218"/>
      <c r="AG956" s="218"/>
      <c r="AH956" s="218"/>
      <c r="AI956" s="218"/>
      <c r="AJ956" s="218"/>
      <c r="AK956" s="218"/>
      <c r="AL956" s="218"/>
      <c r="AM956" s="218"/>
      <c r="AN956" s="218"/>
      <c r="AO956" s="218"/>
      <c r="AP956" s="218"/>
      <c r="AQ956" s="218"/>
      <c r="AR956" s="218"/>
      <c r="AS956" s="218"/>
      <c r="AT956" s="218"/>
      <c r="AU956" s="218"/>
      <c r="AV956" s="218"/>
      <c r="AW956" s="218"/>
      <c r="AX956" s="218"/>
      <c r="AY956" s="218"/>
      <c r="AZ956" s="218"/>
      <c r="BA956" s="218"/>
      <c r="BB956" s="218"/>
      <c r="BC956" s="218"/>
      <c r="BD956" s="218"/>
      <c r="BE956" s="218"/>
      <c r="BF956" s="218"/>
      <c r="BG956" s="218"/>
      <c r="BH956" s="218"/>
      <c r="BI956" s="218"/>
      <c r="BJ956" s="218"/>
      <c r="BK956" s="218"/>
      <c r="BL956" s="218"/>
      <c r="BM956" s="219">
        <v>158</v>
      </c>
    </row>
    <row r="957" spans="1:65">
      <c r="A957" s="30"/>
      <c r="B957" s="19">
        <v>1</v>
      </c>
      <c r="C957" s="9">
        <v>6</v>
      </c>
      <c r="D957" s="220">
        <v>12.1</v>
      </c>
      <c r="E957" s="220">
        <v>12</v>
      </c>
      <c r="F957" s="220">
        <v>13.7</v>
      </c>
      <c r="G957" s="220">
        <v>12.690446993997501</v>
      </c>
      <c r="H957" s="220">
        <v>14.035623052611065</v>
      </c>
      <c r="I957" s="220">
        <v>13.5</v>
      </c>
      <c r="J957" s="220">
        <v>15.400000000000002</v>
      </c>
      <c r="K957" s="220">
        <v>11.602</v>
      </c>
      <c r="L957" s="226">
        <v>13</v>
      </c>
      <c r="M957" s="220">
        <v>13</v>
      </c>
      <c r="N957" s="217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  <c r="AA957" s="218"/>
      <c r="AB957" s="218"/>
      <c r="AC957" s="218"/>
      <c r="AD957" s="218"/>
      <c r="AE957" s="218"/>
      <c r="AF957" s="218"/>
      <c r="AG957" s="218"/>
      <c r="AH957" s="218"/>
      <c r="AI957" s="218"/>
      <c r="AJ957" s="218"/>
      <c r="AK957" s="218"/>
      <c r="AL957" s="218"/>
      <c r="AM957" s="218"/>
      <c r="AN957" s="218"/>
      <c r="AO957" s="218"/>
      <c r="AP957" s="218"/>
      <c r="AQ957" s="218"/>
      <c r="AR957" s="218"/>
      <c r="AS957" s="218"/>
      <c r="AT957" s="218"/>
      <c r="AU957" s="218"/>
      <c r="AV957" s="218"/>
      <c r="AW957" s="218"/>
      <c r="AX957" s="218"/>
      <c r="AY957" s="218"/>
      <c r="AZ957" s="218"/>
      <c r="BA957" s="218"/>
      <c r="BB957" s="218"/>
      <c r="BC957" s="218"/>
      <c r="BD957" s="218"/>
      <c r="BE957" s="218"/>
      <c r="BF957" s="218"/>
      <c r="BG957" s="218"/>
      <c r="BH957" s="218"/>
      <c r="BI957" s="218"/>
      <c r="BJ957" s="218"/>
      <c r="BK957" s="218"/>
      <c r="BL957" s="218"/>
      <c r="BM957" s="221"/>
    </row>
    <row r="958" spans="1:65">
      <c r="A958" s="30"/>
      <c r="B958" s="20" t="s">
        <v>237</v>
      </c>
      <c r="C958" s="12"/>
      <c r="D958" s="222">
        <v>12.066666666666665</v>
      </c>
      <c r="E958" s="222">
        <v>11.85</v>
      </c>
      <c r="F958" s="222">
        <v>13.816666666666668</v>
      </c>
      <c r="G958" s="222">
        <v>13.017521810619101</v>
      </c>
      <c r="H958" s="222">
        <v>14.359122346611443</v>
      </c>
      <c r="I958" s="222">
        <v>13.316666666666668</v>
      </c>
      <c r="J958" s="222">
        <v>15.283333333333333</v>
      </c>
      <c r="K958" s="222">
        <v>11.8155</v>
      </c>
      <c r="L958" s="222">
        <v>12.666666666666666</v>
      </c>
      <c r="M958" s="222">
        <v>13.216666666666669</v>
      </c>
      <c r="N958" s="217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  <c r="AA958" s="218"/>
      <c r="AB958" s="218"/>
      <c r="AC958" s="218"/>
      <c r="AD958" s="218"/>
      <c r="AE958" s="218"/>
      <c r="AF958" s="218"/>
      <c r="AG958" s="218"/>
      <c r="AH958" s="218"/>
      <c r="AI958" s="218"/>
      <c r="AJ958" s="218"/>
      <c r="AK958" s="218"/>
      <c r="AL958" s="218"/>
      <c r="AM958" s="218"/>
      <c r="AN958" s="218"/>
      <c r="AO958" s="218"/>
      <c r="AP958" s="218"/>
      <c r="AQ958" s="218"/>
      <c r="AR958" s="218"/>
      <c r="AS958" s="218"/>
      <c r="AT958" s="218"/>
      <c r="AU958" s="218"/>
      <c r="AV958" s="218"/>
      <c r="AW958" s="218"/>
      <c r="AX958" s="218"/>
      <c r="AY958" s="218"/>
      <c r="AZ958" s="218"/>
      <c r="BA958" s="218"/>
      <c r="BB958" s="218"/>
      <c r="BC958" s="218"/>
      <c r="BD958" s="218"/>
      <c r="BE958" s="218"/>
      <c r="BF958" s="218"/>
      <c r="BG958" s="218"/>
      <c r="BH958" s="218"/>
      <c r="BI958" s="218"/>
      <c r="BJ958" s="218"/>
      <c r="BK958" s="218"/>
      <c r="BL958" s="218"/>
      <c r="BM958" s="221"/>
    </row>
    <row r="959" spans="1:65">
      <c r="A959" s="30"/>
      <c r="B959" s="3" t="s">
        <v>238</v>
      </c>
      <c r="C959" s="29"/>
      <c r="D959" s="220">
        <v>12.2</v>
      </c>
      <c r="E959" s="220">
        <v>11.95</v>
      </c>
      <c r="F959" s="220">
        <v>13.9</v>
      </c>
      <c r="G959" s="220">
        <v>13.0549532876915</v>
      </c>
      <c r="H959" s="220">
        <v>14.374208178129063</v>
      </c>
      <c r="I959" s="220">
        <v>13.3</v>
      </c>
      <c r="J959" s="220">
        <v>15.299999999999999</v>
      </c>
      <c r="K959" s="220">
        <v>11.8565</v>
      </c>
      <c r="L959" s="220">
        <v>13</v>
      </c>
      <c r="M959" s="220">
        <v>13.2</v>
      </c>
      <c r="N959" s="217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  <c r="AA959" s="218"/>
      <c r="AB959" s="218"/>
      <c r="AC959" s="218"/>
      <c r="AD959" s="218"/>
      <c r="AE959" s="218"/>
      <c r="AF959" s="218"/>
      <c r="AG959" s="218"/>
      <c r="AH959" s="218"/>
      <c r="AI959" s="218"/>
      <c r="AJ959" s="218"/>
      <c r="AK959" s="218"/>
      <c r="AL959" s="218"/>
      <c r="AM959" s="218"/>
      <c r="AN959" s="218"/>
      <c r="AO959" s="218"/>
      <c r="AP959" s="218"/>
      <c r="AQ959" s="218"/>
      <c r="AR959" s="218"/>
      <c r="AS959" s="218"/>
      <c r="AT959" s="218"/>
      <c r="AU959" s="218"/>
      <c r="AV959" s="218"/>
      <c r="AW959" s="218"/>
      <c r="AX959" s="218"/>
      <c r="AY959" s="218"/>
      <c r="AZ959" s="218"/>
      <c r="BA959" s="218"/>
      <c r="BB959" s="218"/>
      <c r="BC959" s="218"/>
      <c r="BD959" s="218"/>
      <c r="BE959" s="218"/>
      <c r="BF959" s="218"/>
      <c r="BG959" s="218"/>
      <c r="BH959" s="218"/>
      <c r="BI959" s="218"/>
      <c r="BJ959" s="218"/>
      <c r="BK959" s="218"/>
      <c r="BL959" s="218"/>
      <c r="BM959" s="221"/>
    </row>
    <row r="960" spans="1:65">
      <c r="A960" s="30"/>
      <c r="B960" s="3" t="s">
        <v>239</v>
      </c>
      <c r="C960" s="29"/>
      <c r="D960" s="24">
        <v>0.35023801430836543</v>
      </c>
      <c r="E960" s="24">
        <v>0.28809720581775849</v>
      </c>
      <c r="F960" s="24">
        <v>0.18348478592697198</v>
      </c>
      <c r="G960" s="24">
        <v>0.47749824869203</v>
      </c>
      <c r="H960" s="24">
        <v>0.40127087093812552</v>
      </c>
      <c r="I960" s="24">
        <v>0.24013884872437144</v>
      </c>
      <c r="J960" s="24">
        <v>0.16020819787597262</v>
      </c>
      <c r="K960" s="24">
        <v>0.10535796125590112</v>
      </c>
      <c r="L960" s="24">
        <v>0.51639777949432231</v>
      </c>
      <c r="M960" s="24">
        <v>0.325064096243597</v>
      </c>
      <c r="N960" s="158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3" t="s">
        <v>87</v>
      </c>
      <c r="C961" s="29"/>
      <c r="D961" s="13">
        <v>2.9025249804560675E-2</v>
      </c>
      <c r="E961" s="13">
        <v>2.4312000490950086E-2</v>
      </c>
      <c r="F961" s="13">
        <v>1.3279960380721734E-2</v>
      </c>
      <c r="G961" s="13">
        <v>3.6681194442286909E-2</v>
      </c>
      <c r="H961" s="13">
        <v>2.7945361927556804E-2</v>
      </c>
      <c r="I961" s="13">
        <v>1.8032954847887715E-2</v>
      </c>
      <c r="J961" s="13">
        <v>1.0482542936268656E-2</v>
      </c>
      <c r="K961" s="13">
        <v>8.9169278706699769E-3</v>
      </c>
      <c r="L961" s="13">
        <v>4.0768245749551763E-2</v>
      </c>
      <c r="M961" s="13">
        <v>2.4595013587157398E-2</v>
      </c>
      <c r="N961" s="158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30"/>
      <c r="B962" s="3" t="s">
        <v>240</v>
      </c>
      <c r="C962" s="29"/>
      <c r="D962" s="13">
        <v>-8.5413180208376516E-2</v>
      </c>
      <c r="E962" s="13">
        <v>-0.10183531923778399</v>
      </c>
      <c r="F962" s="13">
        <v>4.7227173490685281E-2</v>
      </c>
      <c r="G962" s="13">
        <v>-1.3343601573848951E-2</v>
      </c>
      <c r="H962" s="13">
        <v>8.8342323921507981E-2</v>
      </c>
      <c r="I962" s="13">
        <v>9.3299295766675616E-3</v>
      </c>
      <c r="J962" s="13">
        <v>0.1583924223051365</v>
      </c>
      <c r="K962" s="13">
        <v>-0.10445022906785117</v>
      </c>
      <c r="L962" s="13">
        <v>-3.9936487511555319E-2</v>
      </c>
      <c r="M962" s="13">
        <v>1.7504807938641953E-3</v>
      </c>
      <c r="N962" s="158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46" t="s">
        <v>241</v>
      </c>
      <c r="C963" s="47"/>
      <c r="D963" s="45">
        <v>0.68</v>
      </c>
      <c r="E963" s="45">
        <v>0.81</v>
      </c>
      <c r="F963" s="45">
        <v>0.35</v>
      </c>
      <c r="G963" s="45">
        <v>0.12</v>
      </c>
      <c r="H963" s="45">
        <v>0.67</v>
      </c>
      <c r="I963" s="45">
        <v>0.06</v>
      </c>
      <c r="J963" s="45">
        <v>1.22</v>
      </c>
      <c r="K963" s="45">
        <v>0.83</v>
      </c>
      <c r="L963" s="45" t="s">
        <v>242</v>
      </c>
      <c r="M963" s="45">
        <v>0</v>
      </c>
      <c r="N963" s="158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B964" s="31" t="s">
        <v>339</v>
      </c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BM964" s="55"/>
    </row>
    <row r="965" spans="1:65">
      <c r="BM965" s="55"/>
    </row>
    <row r="966" spans="1:65" ht="15">
      <c r="B966" s="8" t="s">
        <v>661</v>
      </c>
      <c r="BM966" s="28" t="s">
        <v>67</v>
      </c>
    </row>
    <row r="967" spans="1:65" ht="15">
      <c r="A967" s="25" t="s">
        <v>63</v>
      </c>
      <c r="B967" s="18" t="s">
        <v>114</v>
      </c>
      <c r="C967" s="15" t="s">
        <v>115</v>
      </c>
      <c r="D967" s="16" t="s">
        <v>233</v>
      </c>
      <c r="E967" s="17" t="s">
        <v>233</v>
      </c>
      <c r="F967" s="17" t="s">
        <v>233</v>
      </c>
      <c r="G967" s="17" t="s">
        <v>233</v>
      </c>
      <c r="H967" s="17" t="s">
        <v>233</v>
      </c>
      <c r="I967" s="17" t="s">
        <v>233</v>
      </c>
      <c r="J967" s="17" t="s">
        <v>233</v>
      </c>
      <c r="K967" s="17" t="s">
        <v>233</v>
      </c>
      <c r="L967" s="17" t="s">
        <v>233</v>
      </c>
      <c r="M967" s="17" t="s">
        <v>233</v>
      </c>
      <c r="N967" s="17" t="s">
        <v>233</v>
      </c>
      <c r="O967" s="17" t="s">
        <v>233</v>
      </c>
      <c r="P967" s="17" t="s">
        <v>233</v>
      </c>
      <c r="Q967" s="17" t="s">
        <v>233</v>
      </c>
      <c r="R967" s="17" t="s">
        <v>233</v>
      </c>
      <c r="S967" s="17" t="s">
        <v>233</v>
      </c>
      <c r="T967" s="17" t="s">
        <v>233</v>
      </c>
      <c r="U967" s="17" t="s">
        <v>233</v>
      </c>
      <c r="V967" s="17" t="s">
        <v>233</v>
      </c>
      <c r="W967" s="17" t="s">
        <v>233</v>
      </c>
      <c r="X967" s="17" t="s">
        <v>233</v>
      </c>
      <c r="Y967" s="158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1</v>
      </c>
    </row>
    <row r="968" spans="1:65">
      <c r="A968" s="30"/>
      <c r="B968" s="19" t="s">
        <v>234</v>
      </c>
      <c r="C968" s="9" t="s">
        <v>234</v>
      </c>
      <c r="D968" s="155" t="s">
        <v>244</v>
      </c>
      <c r="E968" s="157" t="s">
        <v>245</v>
      </c>
      <c r="F968" s="157" t="s">
        <v>246</v>
      </c>
      <c r="G968" s="157" t="s">
        <v>247</v>
      </c>
      <c r="H968" s="157" t="s">
        <v>248</v>
      </c>
      <c r="I968" s="157" t="s">
        <v>249</v>
      </c>
      <c r="J968" s="157" t="s">
        <v>250</v>
      </c>
      <c r="K968" s="157" t="s">
        <v>251</v>
      </c>
      <c r="L968" s="157" t="s">
        <v>252</v>
      </c>
      <c r="M968" s="157" t="s">
        <v>253</v>
      </c>
      <c r="N968" s="157" t="s">
        <v>254</v>
      </c>
      <c r="O968" s="157" t="s">
        <v>255</v>
      </c>
      <c r="P968" s="157" t="s">
        <v>256</v>
      </c>
      <c r="Q968" s="157" t="s">
        <v>258</v>
      </c>
      <c r="R968" s="157" t="s">
        <v>259</v>
      </c>
      <c r="S968" s="157" t="s">
        <v>260</v>
      </c>
      <c r="T968" s="157" t="s">
        <v>263</v>
      </c>
      <c r="U968" s="157" t="s">
        <v>266</v>
      </c>
      <c r="V968" s="157" t="s">
        <v>268</v>
      </c>
      <c r="W968" s="157" t="s">
        <v>269</v>
      </c>
      <c r="X968" s="157" t="s">
        <v>270</v>
      </c>
      <c r="Y968" s="158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 t="s">
        <v>1</v>
      </c>
    </row>
    <row r="969" spans="1:65">
      <c r="A969" s="30"/>
      <c r="B969" s="19"/>
      <c r="C969" s="9"/>
      <c r="D969" s="10" t="s">
        <v>334</v>
      </c>
      <c r="E969" s="11" t="s">
        <v>334</v>
      </c>
      <c r="F969" s="11" t="s">
        <v>104</v>
      </c>
      <c r="G969" s="11" t="s">
        <v>104</v>
      </c>
      <c r="H969" s="11" t="s">
        <v>104</v>
      </c>
      <c r="I969" s="11" t="s">
        <v>104</v>
      </c>
      <c r="J969" s="11" t="s">
        <v>104</v>
      </c>
      <c r="K969" s="11" t="s">
        <v>104</v>
      </c>
      <c r="L969" s="11" t="s">
        <v>334</v>
      </c>
      <c r="M969" s="11" t="s">
        <v>104</v>
      </c>
      <c r="N969" s="11" t="s">
        <v>104</v>
      </c>
      <c r="O969" s="11" t="s">
        <v>104</v>
      </c>
      <c r="P969" s="11" t="s">
        <v>334</v>
      </c>
      <c r="Q969" s="11" t="s">
        <v>104</v>
      </c>
      <c r="R969" s="11" t="s">
        <v>104</v>
      </c>
      <c r="S969" s="11" t="s">
        <v>334</v>
      </c>
      <c r="T969" s="11" t="s">
        <v>103</v>
      </c>
      <c r="U969" s="11" t="s">
        <v>104</v>
      </c>
      <c r="V969" s="11" t="s">
        <v>104</v>
      </c>
      <c r="W969" s="11" t="s">
        <v>104</v>
      </c>
      <c r="X969" s="11" t="s">
        <v>104</v>
      </c>
      <c r="Y969" s="158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3</v>
      </c>
    </row>
    <row r="970" spans="1:65">
      <c r="A970" s="30"/>
      <c r="B970" s="19"/>
      <c r="C970" s="9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158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3</v>
      </c>
    </row>
    <row r="971" spans="1:65">
      <c r="A971" s="30"/>
      <c r="B971" s="18">
        <v>1</v>
      </c>
      <c r="C971" s="14">
        <v>1</v>
      </c>
      <c r="D971" s="239">
        <v>0.17</v>
      </c>
      <c r="E971" s="239">
        <v>0.15</v>
      </c>
      <c r="F971" s="239">
        <v>0.16</v>
      </c>
      <c r="G971" s="239">
        <v>0.15</v>
      </c>
      <c r="H971" s="239">
        <v>0.15</v>
      </c>
      <c r="I971" s="239">
        <v>0.156</v>
      </c>
      <c r="J971" s="239">
        <v>0.156</v>
      </c>
      <c r="K971" s="239">
        <v>0.156</v>
      </c>
      <c r="L971" s="239">
        <v>0.16</v>
      </c>
      <c r="M971" s="239">
        <v>0.15</v>
      </c>
      <c r="N971" s="239">
        <v>0.15</v>
      </c>
      <c r="O971" s="239">
        <v>0.15</v>
      </c>
      <c r="P971" s="239">
        <v>0.16006020986762054</v>
      </c>
      <c r="Q971" s="240">
        <v>0.17357402480668208</v>
      </c>
      <c r="R971" s="240">
        <v>0.14000000000000001</v>
      </c>
      <c r="S971" s="239">
        <v>0.152</v>
      </c>
      <c r="T971" s="239">
        <v>0.1573</v>
      </c>
      <c r="U971" s="239">
        <v>0.15</v>
      </c>
      <c r="V971" s="239">
        <v>0.15</v>
      </c>
      <c r="W971" s="239">
        <v>0.15</v>
      </c>
      <c r="X971" s="239">
        <v>0.16</v>
      </c>
      <c r="Y971" s="223"/>
      <c r="Z971" s="224"/>
      <c r="AA971" s="224"/>
      <c r="AB971" s="224"/>
      <c r="AC971" s="224"/>
      <c r="AD971" s="224"/>
      <c r="AE971" s="224"/>
      <c r="AF971" s="224"/>
      <c r="AG971" s="224"/>
      <c r="AH971" s="224"/>
      <c r="AI971" s="224"/>
      <c r="AJ971" s="224"/>
      <c r="AK971" s="224"/>
      <c r="AL971" s="224"/>
      <c r="AM971" s="224"/>
      <c r="AN971" s="224"/>
      <c r="AO971" s="224"/>
      <c r="AP971" s="224"/>
      <c r="AQ971" s="224"/>
      <c r="AR971" s="224"/>
      <c r="AS971" s="224"/>
      <c r="AT971" s="224"/>
      <c r="AU971" s="224"/>
      <c r="AV971" s="224"/>
      <c r="AW971" s="224"/>
      <c r="AX971" s="224"/>
      <c r="AY971" s="224"/>
      <c r="AZ971" s="224"/>
      <c r="BA971" s="224"/>
      <c r="BB971" s="224"/>
      <c r="BC971" s="224"/>
      <c r="BD971" s="224"/>
      <c r="BE971" s="224"/>
      <c r="BF971" s="224"/>
      <c r="BG971" s="224"/>
      <c r="BH971" s="224"/>
      <c r="BI971" s="224"/>
      <c r="BJ971" s="224"/>
      <c r="BK971" s="224"/>
      <c r="BL971" s="224"/>
      <c r="BM971" s="241">
        <v>1</v>
      </c>
    </row>
    <row r="972" spans="1:65">
      <c r="A972" s="30"/>
      <c r="B972" s="19">
        <v>1</v>
      </c>
      <c r="C972" s="9">
        <v>2</v>
      </c>
      <c r="D972" s="24">
        <v>0.16</v>
      </c>
      <c r="E972" s="24">
        <v>0.15</v>
      </c>
      <c r="F972" s="24">
        <v>0.15</v>
      </c>
      <c r="G972" s="24">
        <v>0.156</v>
      </c>
      <c r="H972" s="24">
        <v>0.156</v>
      </c>
      <c r="I972" s="24">
        <v>0.15</v>
      </c>
      <c r="J972" s="24">
        <v>0.156</v>
      </c>
      <c r="K972" s="24">
        <v>0.16200000000000001</v>
      </c>
      <c r="L972" s="24">
        <v>0.16</v>
      </c>
      <c r="M972" s="24">
        <v>0.15</v>
      </c>
      <c r="N972" s="24">
        <v>0.15</v>
      </c>
      <c r="O972" s="24">
        <v>0.15</v>
      </c>
      <c r="P972" s="24">
        <v>0.16397866080936449</v>
      </c>
      <c r="Q972" s="243">
        <v>0.17447575781086408</v>
      </c>
      <c r="R972" s="243">
        <v>0.14000000000000001</v>
      </c>
      <c r="S972" s="24">
        <v>0.154</v>
      </c>
      <c r="T972" s="24">
        <v>0.15410000000000001</v>
      </c>
      <c r="U972" s="24">
        <v>0.15</v>
      </c>
      <c r="V972" s="24">
        <v>0.15</v>
      </c>
      <c r="W972" s="24">
        <v>0.15</v>
      </c>
      <c r="X972" s="24">
        <v>0.16</v>
      </c>
      <c r="Y972" s="223"/>
      <c r="Z972" s="224"/>
      <c r="AA972" s="224"/>
      <c r="AB972" s="224"/>
      <c r="AC972" s="224"/>
      <c r="AD972" s="224"/>
      <c r="AE972" s="224"/>
      <c r="AF972" s="224"/>
      <c r="AG972" s="224"/>
      <c r="AH972" s="224"/>
      <c r="AI972" s="224"/>
      <c r="AJ972" s="224"/>
      <c r="AK972" s="224"/>
      <c r="AL972" s="224"/>
      <c r="AM972" s="224"/>
      <c r="AN972" s="224"/>
      <c r="AO972" s="224"/>
      <c r="AP972" s="224"/>
      <c r="AQ972" s="224"/>
      <c r="AR972" s="224"/>
      <c r="AS972" s="224"/>
      <c r="AT972" s="224"/>
      <c r="AU972" s="224"/>
      <c r="AV972" s="224"/>
      <c r="AW972" s="224"/>
      <c r="AX972" s="224"/>
      <c r="AY972" s="224"/>
      <c r="AZ972" s="224"/>
      <c r="BA972" s="224"/>
      <c r="BB972" s="224"/>
      <c r="BC972" s="224"/>
      <c r="BD972" s="224"/>
      <c r="BE972" s="224"/>
      <c r="BF972" s="224"/>
      <c r="BG972" s="224"/>
      <c r="BH972" s="224"/>
      <c r="BI972" s="224"/>
      <c r="BJ972" s="224"/>
      <c r="BK972" s="224"/>
      <c r="BL972" s="224"/>
      <c r="BM972" s="241">
        <v>39</v>
      </c>
    </row>
    <row r="973" spans="1:65">
      <c r="A973" s="30"/>
      <c r="B973" s="19">
        <v>1</v>
      </c>
      <c r="C973" s="9">
        <v>3</v>
      </c>
      <c r="D973" s="24">
        <v>0.16</v>
      </c>
      <c r="E973" s="24">
        <v>0.16</v>
      </c>
      <c r="F973" s="24">
        <v>0.16</v>
      </c>
      <c r="G973" s="24">
        <v>0.15</v>
      </c>
      <c r="H973" s="24">
        <v>0.15</v>
      </c>
      <c r="I973" s="24">
        <v>0.15</v>
      </c>
      <c r="J973" s="24">
        <v>0.156</v>
      </c>
      <c r="K973" s="24">
        <v>0.156</v>
      </c>
      <c r="L973" s="24">
        <v>0.16</v>
      </c>
      <c r="M973" s="24">
        <v>0.15</v>
      </c>
      <c r="N973" s="24">
        <v>0.15</v>
      </c>
      <c r="O973" s="24">
        <v>0.16</v>
      </c>
      <c r="P973" s="24">
        <v>0.16256136577343594</v>
      </c>
      <c r="Q973" s="243">
        <v>0.15356893129342722</v>
      </c>
      <c r="R973" s="243">
        <v>0.14000000000000001</v>
      </c>
      <c r="S973" s="24">
        <v>0.155</v>
      </c>
      <c r="T973" s="24">
        <v>0.15570000000000001</v>
      </c>
      <c r="U973" s="24">
        <v>0.15</v>
      </c>
      <c r="V973" s="24">
        <v>0.14000000000000001</v>
      </c>
      <c r="W973" s="24">
        <v>0.14000000000000001</v>
      </c>
      <c r="X973" s="24">
        <v>0.16</v>
      </c>
      <c r="Y973" s="223"/>
      <c r="Z973" s="224"/>
      <c r="AA973" s="224"/>
      <c r="AB973" s="224"/>
      <c r="AC973" s="224"/>
      <c r="AD973" s="224"/>
      <c r="AE973" s="224"/>
      <c r="AF973" s="224"/>
      <c r="AG973" s="224"/>
      <c r="AH973" s="224"/>
      <c r="AI973" s="224"/>
      <c r="AJ973" s="224"/>
      <c r="AK973" s="224"/>
      <c r="AL973" s="224"/>
      <c r="AM973" s="224"/>
      <c r="AN973" s="224"/>
      <c r="AO973" s="224"/>
      <c r="AP973" s="224"/>
      <c r="AQ973" s="224"/>
      <c r="AR973" s="224"/>
      <c r="AS973" s="224"/>
      <c r="AT973" s="224"/>
      <c r="AU973" s="224"/>
      <c r="AV973" s="224"/>
      <c r="AW973" s="224"/>
      <c r="AX973" s="224"/>
      <c r="AY973" s="224"/>
      <c r="AZ973" s="224"/>
      <c r="BA973" s="224"/>
      <c r="BB973" s="224"/>
      <c r="BC973" s="224"/>
      <c r="BD973" s="224"/>
      <c r="BE973" s="224"/>
      <c r="BF973" s="224"/>
      <c r="BG973" s="224"/>
      <c r="BH973" s="224"/>
      <c r="BI973" s="224"/>
      <c r="BJ973" s="224"/>
      <c r="BK973" s="224"/>
      <c r="BL973" s="224"/>
      <c r="BM973" s="241">
        <v>16</v>
      </c>
    </row>
    <row r="974" spans="1:65">
      <c r="A974" s="30"/>
      <c r="B974" s="19">
        <v>1</v>
      </c>
      <c r="C974" s="9">
        <v>4</v>
      </c>
      <c r="D974" s="24">
        <v>0.16</v>
      </c>
      <c r="E974" s="24">
        <v>0.15</v>
      </c>
      <c r="F974" s="24">
        <v>0.15</v>
      </c>
      <c r="G974" s="24">
        <v>0.15</v>
      </c>
      <c r="H974" s="24">
        <v>0.156</v>
      </c>
      <c r="I974" s="24">
        <v>0.15</v>
      </c>
      <c r="J974" s="24">
        <v>0.156</v>
      </c>
      <c r="K974" s="24">
        <v>0.156</v>
      </c>
      <c r="L974" s="24">
        <v>0.16</v>
      </c>
      <c r="M974" s="24">
        <v>0.16</v>
      </c>
      <c r="N974" s="24">
        <v>0.15</v>
      </c>
      <c r="O974" s="24">
        <v>0.14000000000000001</v>
      </c>
      <c r="P974" s="24">
        <v>0.16074379700799765</v>
      </c>
      <c r="Q974" s="243">
        <v>0.15367724659105778</v>
      </c>
      <c r="R974" s="243">
        <v>0.15</v>
      </c>
      <c r="S974" s="24">
        <v>0.154</v>
      </c>
      <c r="T974" s="24">
        <v>0.15620000000000001</v>
      </c>
      <c r="U974" s="24">
        <v>0.15</v>
      </c>
      <c r="V974" s="24">
        <v>0.15</v>
      </c>
      <c r="W974" s="24">
        <v>0.15</v>
      </c>
      <c r="X974" s="24">
        <v>0.16</v>
      </c>
      <c r="Y974" s="223"/>
      <c r="Z974" s="224"/>
      <c r="AA974" s="224"/>
      <c r="AB974" s="224"/>
      <c r="AC974" s="224"/>
      <c r="AD974" s="224"/>
      <c r="AE974" s="224"/>
      <c r="AF974" s="224"/>
      <c r="AG974" s="224"/>
      <c r="AH974" s="224"/>
      <c r="AI974" s="224"/>
      <c r="AJ974" s="224"/>
      <c r="AK974" s="224"/>
      <c r="AL974" s="224"/>
      <c r="AM974" s="224"/>
      <c r="AN974" s="224"/>
      <c r="AO974" s="224"/>
      <c r="AP974" s="224"/>
      <c r="AQ974" s="224"/>
      <c r="AR974" s="224"/>
      <c r="AS974" s="224"/>
      <c r="AT974" s="224"/>
      <c r="AU974" s="224"/>
      <c r="AV974" s="224"/>
      <c r="AW974" s="224"/>
      <c r="AX974" s="224"/>
      <c r="AY974" s="224"/>
      <c r="AZ974" s="224"/>
      <c r="BA974" s="224"/>
      <c r="BB974" s="224"/>
      <c r="BC974" s="224"/>
      <c r="BD974" s="224"/>
      <c r="BE974" s="224"/>
      <c r="BF974" s="224"/>
      <c r="BG974" s="224"/>
      <c r="BH974" s="224"/>
      <c r="BI974" s="224"/>
      <c r="BJ974" s="224"/>
      <c r="BK974" s="224"/>
      <c r="BL974" s="224"/>
      <c r="BM974" s="241">
        <v>0.15417166488519407</v>
      </c>
    </row>
    <row r="975" spans="1:65">
      <c r="A975" s="30"/>
      <c r="B975" s="19">
        <v>1</v>
      </c>
      <c r="C975" s="9">
        <v>5</v>
      </c>
      <c r="D975" s="24">
        <v>0.16</v>
      </c>
      <c r="E975" s="24">
        <v>0.15</v>
      </c>
      <c r="F975" s="24">
        <v>0.15</v>
      </c>
      <c r="G975" s="24">
        <v>0.15</v>
      </c>
      <c r="H975" s="24">
        <v>0.156</v>
      </c>
      <c r="I975" s="24">
        <v>0.15</v>
      </c>
      <c r="J975" s="24">
        <v>0.156</v>
      </c>
      <c r="K975" s="24">
        <v>0.156</v>
      </c>
      <c r="L975" s="24">
        <v>0.15</v>
      </c>
      <c r="M975" s="24">
        <v>0.16</v>
      </c>
      <c r="N975" s="24">
        <v>0.15</v>
      </c>
      <c r="O975" s="24">
        <v>0.15</v>
      </c>
      <c r="P975" s="24">
        <v>0.16140575813957617</v>
      </c>
      <c r="Q975" s="243">
        <v>0.17020248151679457</v>
      </c>
      <c r="R975" s="243">
        <v>0.14000000000000001</v>
      </c>
      <c r="S975" s="24">
        <v>0.154</v>
      </c>
      <c r="T975" s="24">
        <v>0.15889999999999999</v>
      </c>
      <c r="U975" s="24">
        <v>0.15</v>
      </c>
      <c r="V975" s="24">
        <v>0.15</v>
      </c>
      <c r="W975" s="24">
        <v>0.15</v>
      </c>
      <c r="X975" s="24">
        <v>0.16</v>
      </c>
      <c r="Y975" s="223"/>
      <c r="Z975" s="224"/>
      <c r="AA975" s="224"/>
      <c r="AB975" s="224"/>
      <c r="AC975" s="224"/>
      <c r="AD975" s="224"/>
      <c r="AE975" s="224"/>
      <c r="AF975" s="224"/>
      <c r="AG975" s="224"/>
      <c r="AH975" s="224"/>
      <c r="AI975" s="224"/>
      <c r="AJ975" s="224"/>
      <c r="AK975" s="224"/>
      <c r="AL975" s="224"/>
      <c r="AM975" s="224"/>
      <c r="AN975" s="224"/>
      <c r="AO975" s="224"/>
      <c r="AP975" s="224"/>
      <c r="AQ975" s="224"/>
      <c r="AR975" s="224"/>
      <c r="AS975" s="224"/>
      <c r="AT975" s="224"/>
      <c r="AU975" s="224"/>
      <c r="AV975" s="224"/>
      <c r="AW975" s="224"/>
      <c r="AX975" s="224"/>
      <c r="AY975" s="224"/>
      <c r="AZ975" s="224"/>
      <c r="BA975" s="224"/>
      <c r="BB975" s="224"/>
      <c r="BC975" s="224"/>
      <c r="BD975" s="224"/>
      <c r="BE975" s="224"/>
      <c r="BF975" s="224"/>
      <c r="BG975" s="224"/>
      <c r="BH975" s="224"/>
      <c r="BI975" s="224"/>
      <c r="BJ975" s="224"/>
      <c r="BK975" s="224"/>
      <c r="BL975" s="224"/>
      <c r="BM975" s="241">
        <v>159</v>
      </c>
    </row>
    <row r="976" spans="1:65">
      <c r="A976" s="30"/>
      <c r="B976" s="19">
        <v>1</v>
      </c>
      <c r="C976" s="9">
        <v>6</v>
      </c>
      <c r="D976" s="24">
        <v>0.16</v>
      </c>
      <c r="E976" s="24">
        <v>0.15</v>
      </c>
      <c r="F976" s="24">
        <v>0.16</v>
      </c>
      <c r="G976" s="24">
        <v>0.15</v>
      </c>
      <c r="H976" s="24">
        <v>0.156</v>
      </c>
      <c r="I976" s="24">
        <v>0.14399999999999999</v>
      </c>
      <c r="J976" s="24">
        <v>0.15</v>
      </c>
      <c r="K976" s="24">
        <v>0.156</v>
      </c>
      <c r="L976" s="24">
        <v>0.15</v>
      </c>
      <c r="M976" s="24">
        <v>0.15</v>
      </c>
      <c r="N976" s="24">
        <v>0.15</v>
      </c>
      <c r="O976" s="24">
        <v>0.16</v>
      </c>
      <c r="P976" s="24">
        <v>0.16397432459954625</v>
      </c>
      <c r="Q976" s="243">
        <v>0.16948296292557224</v>
      </c>
      <c r="R976" s="243">
        <v>0.14000000000000001</v>
      </c>
      <c r="S976" s="24">
        <v>0.153</v>
      </c>
      <c r="T976" s="24">
        <v>0.16059999999999999</v>
      </c>
      <c r="U976" s="24">
        <v>0.16</v>
      </c>
      <c r="V976" s="24">
        <v>0.15</v>
      </c>
      <c r="W976" s="24">
        <v>0.15</v>
      </c>
      <c r="X976" s="24">
        <v>0.17</v>
      </c>
      <c r="Y976" s="223"/>
      <c r="Z976" s="224"/>
      <c r="AA976" s="224"/>
      <c r="AB976" s="224"/>
      <c r="AC976" s="224"/>
      <c r="AD976" s="224"/>
      <c r="AE976" s="224"/>
      <c r="AF976" s="224"/>
      <c r="AG976" s="224"/>
      <c r="AH976" s="224"/>
      <c r="AI976" s="224"/>
      <c r="AJ976" s="224"/>
      <c r="AK976" s="224"/>
      <c r="AL976" s="224"/>
      <c r="AM976" s="224"/>
      <c r="AN976" s="224"/>
      <c r="AO976" s="224"/>
      <c r="AP976" s="224"/>
      <c r="AQ976" s="224"/>
      <c r="AR976" s="224"/>
      <c r="AS976" s="224"/>
      <c r="AT976" s="224"/>
      <c r="AU976" s="224"/>
      <c r="AV976" s="224"/>
      <c r="AW976" s="224"/>
      <c r="AX976" s="224"/>
      <c r="AY976" s="224"/>
      <c r="AZ976" s="224"/>
      <c r="BA976" s="224"/>
      <c r="BB976" s="224"/>
      <c r="BC976" s="224"/>
      <c r="BD976" s="224"/>
      <c r="BE976" s="224"/>
      <c r="BF976" s="224"/>
      <c r="BG976" s="224"/>
      <c r="BH976" s="224"/>
      <c r="BI976" s="224"/>
      <c r="BJ976" s="224"/>
      <c r="BK976" s="224"/>
      <c r="BL976" s="224"/>
      <c r="BM976" s="56"/>
    </row>
    <row r="977" spans="1:65">
      <c r="A977" s="30"/>
      <c r="B977" s="20" t="s">
        <v>237</v>
      </c>
      <c r="C977" s="12"/>
      <c r="D977" s="244">
        <v>0.16166666666666668</v>
      </c>
      <c r="E977" s="244">
        <v>0.15166666666666667</v>
      </c>
      <c r="F977" s="244">
        <v>0.155</v>
      </c>
      <c r="G977" s="244">
        <v>0.151</v>
      </c>
      <c r="H977" s="244">
        <v>0.154</v>
      </c>
      <c r="I977" s="244">
        <v>0.15</v>
      </c>
      <c r="J977" s="244">
        <v>0.155</v>
      </c>
      <c r="K977" s="244">
        <v>0.157</v>
      </c>
      <c r="L977" s="244">
        <v>0.15666666666666668</v>
      </c>
      <c r="M977" s="244">
        <v>0.15333333333333335</v>
      </c>
      <c r="N977" s="244">
        <v>0.15</v>
      </c>
      <c r="O977" s="244">
        <v>0.15166666666666667</v>
      </c>
      <c r="P977" s="244">
        <v>0.16212068603292351</v>
      </c>
      <c r="Q977" s="244">
        <v>0.16583023415739964</v>
      </c>
      <c r="R977" s="244">
        <v>0.14166666666666669</v>
      </c>
      <c r="S977" s="244">
        <v>0.15366666666666667</v>
      </c>
      <c r="T977" s="244">
        <v>0.15713333333333332</v>
      </c>
      <c r="U977" s="244">
        <v>0.15166666666666667</v>
      </c>
      <c r="V977" s="244">
        <v>0.14833333333333334</v>
      </c>
      <c r="W977" s="244">
        <v>0.14833333333333334</v>
      </c>
      <c r="X977" s="244">
        <v>0.16166666666666668</v>
      </c>
      <c r="Y977" s="223"/>
      <c r="Z977" s="224"/>
      <c r="AA977" s="224"/>
      <c r="AB977" s="224"/>
      <c r="AC977" s="224"/>
      <c r="AD977" s="224"/>
      <c r="AE977" s="224"/>
      <c r="AF977" s="224"/>
      <c r="AG977" s="224"/>
      <c r="AH977" s="224"/>
      <c r="AI977" s="224"/>
      <c r="AJ977" s="224"/>
      <c r="AK977" s="224"/>
      <c r="AL977" s="224"/>
      <c r="AM977" s="224"/>
      <c r="AN977" s="224"/>
      <c r="AO977" s="224"/>
      <c r="AP977" s="224"/>
      <c r="AQ977" s="224"/>
      <c r="AR977" s="224"/>
      <c r="AS977" s="224"/>
      <c r="AT977" s="224"/>
      <c r="AU977" s="224"/>
      <c r="AV977" s="224"/>
      <c r="AW977" s="224"/>
      <c r="AX977" s="224"/>
      <c r="AY977" s="224"/>
      <c r="AZ977" s="224"/>
      <c r="BA977" s="224"/>
      <c r="BB977" s="224"/>
      <c r="BC977" s="224"/>
      <c r="BD977" s="224"/>
      <c r="BE977" s="224"/>
      <c r="BF977" s="224"/>
      <c r="BG977" s="224"/>
      <c r="BH977" s="224"/>
      <c r="BI977" s="224"/>
      <c r="BJ977" s="224"/>
      <c r="BK977" s="224"/>
      <c r="BL977" s="224"/>
      <c r="BM977" s="56"/>
    </row>
    <row r="978" spans="1:65">
      <c r="A978" s="30"/>
      <c r="B978" s="3" t="s">
        <v>238</v>
      </c>
      <c r="C978" s="29"/>
      <c r="D978" s="24">
        <v>0.16</v>
      </c>
      <c r="E978" s="24">
        <v>0.15</v>
      </c>
      <c r="F978" s="24">
        <v>0.155</v>
      </c>
      <c r="G978" s="24">
        <v>0.15</v>
      </c>
      <c r="H978" s="24">
        <v>0.156</v>
      </c>
      <c r="I978" s="24">
        <v>0.15</v>
      </c>
      <c r="J978" s="24">
        <v>0.156</v>
      </c>
      <c r="K978" s="24">
        <v>0.156</v>
      </c>
      <c r="L978" s="24">
        <v>0.16</v>
      </c>
      <c r="M978" s="24">
        <v>0.15</v>
      </c>
      <c r="N978" s="24">
        <v>0.15</v>
      </c>
      <c r="O978" s="24">
        <v>0.15</v>
      </c>
      <c r="P978" s="24">
        <v>0.16198356195650604</v>
      </c>
      <c r="Q978" s="24">
        <v>0.16984272222118341</v>
      </c>
      <c r="R978" s="24">
        <v>0.14000000000000001</v>
      </c>
      <c r="S978" s="24">
        <v>0.154</v>
      </c>
      <c r="T978" s="24">
        <v>0.15675</v>
      </c>
      <c r="U978" s="24">
        <v>0.15</v>
      </c>
      <c r="V978" s="24">
        <v>0.15</v>
      </c>
      <c r="W978" s="24">
        <v>0.15</v>
      </c>
      <c r="X978" s="24">
        <v>0.16</v>
      </c>
      <c r="Y978" s="223"/>
      <c r="Z978" s="224"/>
      <c r="AA978" s="224"/>
      <c r="AB978" s="224"/>
      <c r="AC978" s="224"/>
      <c r="AD978" s="224"/>
      <c r="AE978" s="224"/>
      <c r="AF978" s="224"/>
      <c r="AG978" s="224"/>
      <c r="AH978" s="224"/>
      <c r="AI978" s="224"/>
      <c r="AJ978" s="224"/>
      <c r="AK978" s="224"/>
      <c r="AL978" s="224"/>
      <c r="AM978" s="224"/>
      <c r="AN978" s="224"/>
      <c r="AO978" s="224"/>
      <c r="AP978" s="224"/>
      <c r="AQ978" s="224"/>
      <c r="AR978" s="224"/>
      <c r="AS978" s="224"/>
      <c r="AT978" s="224"/>
      <c r="AU978" s="224"/>
      <c r="AV978" s="224"/>
      <c r="AW978" s="224"/>
      <c r="AX978" s="224"/>
      <c r="AY978" s="224"/>
      <c r="AZ978" s="224"/>
      <c r="BA978" s="224"/>
      <c r="BB978" s="224"/>
      <c r="BC978" s="224"/>
      <c r="BD978" s="224"/>
      <c r="BE978" s="224"/>
      <c r="BF978" s="224"/>
      <c r="BG978" s="224"/>
      <c r="BH978" s="224"/>
      <c r="BI978" s="224"/>
      <c r="BJ978" s="224"/>
      <c r="BK978" s="224"/>
      <c r="BL978" s="224"/>
      <c r="BM978" s="56"/>
    </row>
    <row r="979" spans="1:65">
      <c r="A979" s="30"/>
      <c r="B979" s="3" t="s">
        <v>239</v>
      </c>
      <c r="C979" s="29"/>
      <c r="D979" s="24">
        <v>4.0824829046386341E-3</v>
      </c>
      <c r="E979" s="24">
        <v>4.0824829046386341E-3</v>
      </c>
      <c r="F979" s="24">
        <v>5.4772255750516656E-3</v>
      </c>
      <c r="G979" s="24">
        <v>2.44948974278318E-3</v>
      </c>
      <c r="H979" s="24">
        <v>3.0983866769659367E-3</v>
      </c>
      <c r="I979" s="24">
        <v>3.7947331922020583E-3</v>
      </c>
      <c r="J979" s="24">
        <v>2.4494897427831805E-3</v>
      </c>
      <c r="K979" s="24">
        <v>2.44948974278318E-3</v>
      </c>
      <c r="L979" s="24">
        <v>5.1639777949432268E-3</v>
      </c>
      <c r="M979" s="24">
        <v>5.1639777949432277E-3</v>
      </c>
      <c r="N979" s="24">
        <v>0</v>
      </c>
      <c r="O979" s="24">
        <v>7.5277265270908078E-3</v>
      </c>
      <c r="P979" s="24">
        <v>1.6573926599746487E-3</v>
      </c>
      <c r="Q979" s="24">
        <v>9.6457762984408588E-3</v>
      </c>
      <c r="R979" s="24">
        <v>4.0824829046386228E-3</v>
      </c>
      <c r="S979" s="24">
        <v>1.0327955589886455E-3</v>
      </c>
      <c r="T979" s="24">
        <v>2.3363789646944316E-3</v>
      </c>
      <c r="U979" s="24">
        <v>4.0824829046386332E-3</v>
      </c>
      <c r="V979" s="24">
        <v>4.0824829046386219E-3</v>
      </c>
      <c r="W979" s="24">
        <v>4.0824829046386219E-3</v>
      </c>
      <c r="X979" s="24">
        <v>4.0824829046386332E-3</v>
      </c>
      <c r="Y979" s="223"/>
      <c r="Z979" s="224"/>
      <c r="AA979" s="224"/>
      <c r="AB979" s="224"/>
      <c r="AC979" s="224"/>
      <c r="AD979" s="224"/>
      <c r="AE979" s="224"/>
      <c r="AF979" s="224"/>
      <c r="AG979" s="224"/>
      <c r="AH979" s="224"/>
      <c r="AI979" s="224"/>
      <c r="AJ979" s="224"/>
      <c r="AK979" s="224"/>
      <c r="AL979" s="224"/>
      <c r="AM979" s="224"/>
      <c r="AN979" s="224"/>
      <c r="AO979" s="224"/>
      <c r="AP979" s="224"/>
      <c r="AQ979" s="224"/>
      <c r="AR979" s="224"/>
      <c r="AS979" s="224"/>
      <c r="AT979" s="224"/>
      <c r="AU979" s="224"/>
      <c r="AV979" s="224"/>
      <c r="AW979" s="224"/>
      <c r="AX979" s="224"/>
      <c r="AY979" s="224"/>
      <c r="AZ979" s="224"/>
      <c r="BA979" s="224"/>
      <c r="BB979" s="224"/>
      <c r="BC979" s="224"/>
      <c r="BD979" s="224"/>
      <c r="BE979" s="224"/>
      <c r="BF979" s="224"/>
      <c r="BG979" s="224"/>
      <c r="BH979" s="224"/>
      <c r="BI979" s="224"/>
      <c r="BJ979" s="224"/>
      <c r="BK979" s="224"/>
      <c r="BL979" s="224"/>
      <c r="BM979" s="56"/>
    </row>
    <row r="980" spans="1:65">
      <c r="A980" s="30"/>
      <c r="B980" s="3" t="s">
        <v>87</v>
      </c>
      <c r="C980" s="29"/>
      <c r="D980" s="13">
        <v>2.5252471575084333E-2</v>
      </c>
      <c r="E980" s="13">
        <v>2.6917469700914069E-2</v>
      </c>
      <c r="F980" s="13">
        <v>3.5336939193881714E-2</v>
      </c>
      <c r="G980" s="13">
        <v>1.6221786376047549E-2</v>
      </c>
      <c r="H980" s="13">
        <v>2.0119394006272318E-2</v>
      </c>
      <c r="I980" s="13">
        <v>2.5298221281347056E-2</v>
      </c>
      <c r="J980" s="13">
        <v>1.580315963085923E-2</v>
      </c>
      <c r="K980" s="13">
        <v>1.5601845495434268E-2</v>
      </c>
      <c r="L980" s="13">
        <v>3.2961560393254638E-2</v>
      </c>
      <c r="M980" s="13">
        <v>3.3678116053977566E-2</v>
      </c>
      <c r="N980" s="13">
        <v>0</v>
      </c>
      <c r="O980" s="13">
        <v>4.9633361717082249E-2</v>
      </c>
      <c r="P980" s="13">
        <v>1.0223202852954033E-2</v>
      </c>
      <c r="Q980" s="13">
        <v>5.8166572262603577E-2</v>
      </c>
      <c r="R980" s="13">
        <v>2.881752638568439E-2</v>
      </c>
      <c r="S980" s="13">
        <v>6.7210123144597319E-3</v>
      </c>
      <c r="T980" s="13">
        <v>1.4868767276375256E-2</v>
      </c>
      <c r="U980" s="13">
        <v>2.6917469700914066E-2</v>
      </c>
      <c r="V980" s="13">
        <v>2.7522356660485088E-2</v>
      </c>
      <c r="W980" s="13">
        <v>2.7522356660485088E-2</v>
      </c>
      <c r="X980" s="13">
        <v>2.5252471575084326E-2</v>
      </c>
      <c r="Y980" s="158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240</v>
      </c>
      <c r="C981" s="29"/>
      <c r="D981" s="13">
        <v>4.8614651642076234E-2</v>
      </c>
      <c r="E981" s="13">
        <v>-1.6248110315165709E-2</v>
      </c>
      <c r="F981" s="13">
        <v>5.372810337248124E-3</v>
      </c>
      <c r="G981" s="13">
        <v>-2.0572294445648565E-2</v>
      </c>
      <c r="H981" s="13">
        <v>-1.1134658584760482E-3</v>
      </c>
      <c r="I981" s="13">
        <v>-2.7058570641372737E-2</v>
      </c>
      <c r="J981" s="13">
        <v>5.372810337248124E-3</v>
      </c>
      <c r="K981" s="13">
        <v>1.8345362728696468E-2</v>
      </c>
      <c r="L981" s="13">
        <v>1.6183270663455263E-2</v>
      </c>
      <c r="M981" s="13">
        <v>-5.4376499889586816E-3</v>
      </c>
      <c r="N981" s="13">
        <v>-2.7058570641372737E-2</v>
      </c>
      <c r="O981" s="13">
        <v>-1.6248110315165709E-2</v>
      </c>
      <c r="P981" s="13">
        <v>5.1559546649825538E-2</v>
      </c>
      <c r="Q981" s="13">
        <v>7.5620700346508363E-2</v>
      </c>
      <c r="R981" s="13">
        <v>-8.111087227240743E-2</v>
      </c>
      <c r="S981" s="13">
        <v>-3.2755579237173649E-3</v>
      </c>
      <c r="T981" s="13">
        <v>1.9210199554793084E-2</v>
      </c>
      <c r="U981" s="13">
        <v>-1.6248110315165709E-2</v>
      </c>
      <c r="V981" s="13">
        <v>-3.7869030967579653E-2</v>
      </c>
      <c r="W981" s="13">
        <v>-3.7869030967579653E-2</v>
      </c>
      <c r="X981" s="13">
        <v>4.8614651642076234E-2</v>
      </c>
      <c r="Y981" s="158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46" t="s">
        <v>241</v>
      </c>
      <c r="C982" s="47"/>
      <c r="D982" s="45">
        <v>1.69</v>
      </c>
      <c r="E982" s="45">
        <v>0.42</v>
      </c>
      <c r="F982" s="45">
        <v>0.28000000000000003</v>
      </c>
      <c r="G982" s="45">
        <v>0.59</v>
      </c>
      <c r="H982" s="45">
        <v>0.04</v>
      </c>
      <c r="I982" s="45">
        <v>0.8</v>
      </c>
      <c r="J982" s="45">
        <v>0.25</v>
      </c>
      <c r="K982" s="45">
        <v>0.67</v>
      </c>
      <c r="L982" s="45">
        <v>0.63</v>
      </c>
      <c r="M982" s="45">
        <v>7.0000000000000007E-2</v>
      </c>
      <c r="N982" s="45">
        <v>0.77</v>
      </c>
      <c r="O982" s="45">
        <v>0.42</v>
      </c>
      <c r="P982" s="45">
        <v>1.78</v>
      </c>
      <c r="Q982" s="45">
        <v>2.56</v>
      </c>
      <c r="R982" s="45">
        <v>2.5299999999999998</v>
      </c>
      <c r="S982" s="45">
        <v>0</v>
      </c>
      <c r="T982" s="45">
        <v>0.73</v>
      </c>
      <c r="U982" s="45">
        <v>0.42</v>
      </c>
      <c r="V982" s="45">
        <v>1.1200000000000001</v>
      </c>
      <c r="W982" s="45">
        <v>1.1200000000000001</v>
      </c>
      <c r="X982" s="45">
        <v>1.69</v>
      </c>
      <c r="Y982" s="158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B983" s="3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BM983" s="55"/>
    </row>
    <row r="984" spans="1:65" ht="15">
      <c r="B984" s="8" t="s">
        <v>662</v>
      </c>
      <c r="BM984" s="28" t="s">
        <v>67</v>
      </c>
    </row>
    <row r="985" spans="1:65" ht="15">
      <c r="A985" s="25" t="s">
        <v>64</v>
      </c>
      <c r="B985" s="18" t="s">
        <v>114</v>
      </c>
      <c r="C985" s="15" t="s">
        <v>115</v>
      </c>
      <c r="D985" s="16" t="s">
        <v>233</v>
      </c>
      <c r="E985" s="17" t="s">
        <v>233</v>
      </c>
      <c r="F985" s="17" t="s">
        <v>233</v>
      </c>
      <c r="G985" s="17" t="s">
        <v>233</v>
      </c>
      <c r="H985" s="17" t="s">
        <v>233</v>
      </c>
      <c r="I985" s="17" t="s">
        <v>233</v>
      </c>
      <c r="J985" s="17" t="s">
        <v>233</v>
      </c>
      <c r="K985" s="158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</v>
      </c>
    </row>
    <row r="986" spans="1:65">
      <c r="A986" s="30"/>
      <c r="B986" s="19" t="s">
        <v>234</v>
      </c>
      <c r="C986" s="9" t="s">
        <v>234</v>
      </c>
      <c r="D986" s="155" t="s">
        <v>245</v>
      </c>
      <c r="E986" s="157" t="s">
        <v>252</v>
      </c>
      <c r="F986" s="157" t="s">
        <v>253</v>
      </c>
      <c r="G986" s="157" t="s">
        <v>258</v>
      </c>
      <c r="H986" s="157" t="s">
        <v>259</v>
      </c>
      <c r="I986" s="157" t="s">
        <v>260</v>
      </c>
      <c r="J986" s="157" t="s">
        <v>266</v>
      </c>
      <c r="K986" s="158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 t="s">
        <v>3</v>
      </c>
    </row>
    <row r="987" spans="1:65">
      <c r="A987" s="30"/>
      <c r="B987" s="19"/>
      <c r="C987" s="9"/>
      <c r="D987" s="10" t="s">
        <v>334</v>
      </c>
      <c r="E987" s="11" t="s">
        <v>334</v>
      </c>
      <c r="F987" s="11" t="s">
        <v>103</v>
      </c>
      <c r="G987" s="11" t="s">
        <v>103</v>
      </c>
      <c r="H987" s="11" t="s">
        <v>104</v>
      </c>
      <c r="I987" s="11" t="s">
        <v>334</v>
      </c>
      <c r="J987" s="11" t="s">
        <v>103</v>
      </c>
      <c r="K987" s="158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/>
      <c r="C988" s="9"/>
      <c r="D988" s="26"/>
      <c r="E988" s="26"/>
      <c r="F988" s="26"/>
      <c r="G988" s="26"/>
      <c r="H988" s="26"/>
      <c r="I988" s="26"/>
      <c r="J988" s="26"/>
      <c r="K988" s="158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2</v>
      </c>
    </row>
    <row r="989" spans="1:65">
      <c r="A989" s="30"/>
      <c r="B989" s="18">
        <v>1</v>
      </c>
      <c r="C989" s="14">
        <v>1</v>
      </c>
      <c r="D989" s="216">
        <v>19.3</v>
      </c>
      <c r="E989" s="216">
        <v>16.8</v>
      </c>
      <c r="F989" s="216">
        <v>19.100000000000001</v>
      </c>
      <c r="G989" s="216">
        <v>17.630517873266182</v>
      </c>
      <c r="H989" s="216">
        <v>19.8</v>
      </c>
      <c r="I989" s="216">
        <v>19.899999999999999</v>
      </c>
      <c r="J989" s="216">
        <v>16.8</v>
      </c>
      <c r="K989" s="217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  <c r="AA989" s="218"/>
      <c r="AB989" s="218"/>
      <c r="AC989" s="218"/>
      <c r="AD989" s="218"/>
      <c r="AE989" s="218"/>
      <c r="AF989" s="218"/>
      <c r="AG989" s="218"/>
      <c r="AH989" s="218"/>
      <c r="AI989" s="218"/>
      <c r="AJ989" s="218"/>
      <c r="AK989" s="218"/>
      <c r="AL989" s="218"/>
      <c r="AM989" s="218"/>
      <c r="AN989" s="218"/>
      <c r="AO989" s="218"/>
      <c r="AP989" s="218"/>
      <c r="AQ989" s="218"/>
      <c r="AR989" s="218"/>
      <c r="AS989" s="218"/>
      <c r="AT989" s="218"/>
      <c r="AU989" s="218"/>
      <c r="AV989" s="218"/>
      <c r="AW989" s="218"/>
      <c r="AX989" s="218"/>
      <c r="AY989" s="218"/>
      <c r="AZ989" s="218"/>
      <c r="BA989" s="218"/>
      <c r="BB989" s="218"/>
      <c r="BC989" s="218"/>
      <c r="BD989" s="218"/>
      <c r="BE989" s="218"/>
      <c r="BF989" s="218"/>
      <c r="BG989" s="218"/>
      <c r="BH989" s="218"/>
      <c r="BI989" s="218"/>
      <c r="BJ989" s="218"/>
      <c r="BK989" s="218"/>
      <c r="BL989" s="218"/>
      <c r="BM989" s="219">
        <v>1</v>
      </c>
    </row>
    <row r="990" spans="1:65">
      <c r="A990" s="30"/>
      <c r="B990" s="19">
        <v>1</v>
      </c>
      <c r="C990" s="9">
        <v>2</v>
      </c>
      <c r="D990" s="220">
        <v>18.5</v>
      </c>
      <c r="E990" s="220">
        <v>16.3</v>
      </c>
      <c r="F990" s="220">
        <v>19.3</v>
      </c>
      <c r="G990" s="220">
        <v>18.161200023372601</v>
      </c>
      <c r="H990" s="220">
        <v>19.899999999999999</v>
      </c>
      <c r="I990" s="220">
        <v>20.100000000000001</v>
      </c>
      <c r="J990" s="220">
        <v>17.2</v>
      </c>
      <c r="K990" s="217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  <c r="AA990" s="218"/>
      <c r="AB990" s="218"/>
      <c r="AC990" s="218"/>
      <c r="AD990" s="218"/>
      <c r="AE990" s="218"/>
      <c r="AF990" s="218"/>
      <c r="AG990" s="218"/>
      <c r="AH990" s="218"/>
      <c r="AI990" s="218"/>
      <c r="AJ990" s="218"/>
      <c r="AK990" s="218"/>
      <c r="AL990" s="218"/>
      <c r="AM990" s="218"/>
      <c r="AN990" s="218"/>
      <c r="AO990" s="218"/>
      <c r="AP990" s="218"/>
      <c r="AQ990" s="218"/>
      <c r="AR990" s="218"/>
      <c r="AS990" s="218"/>
      <c r="AT990" s="218"/>
      <c r="AU990" s="218"/>
      <c r="AV990" s="218"/>
      <c r="AW990" s="218"/>
      <c r="AX990" s="218"/>
      <c r="AY990" s="218"/>
      <c r="AZ990" s="218"/>
      <c r="BA990" s="218"/>
      <c r="BB990" s="218"/>
      <c r="BC990" s="218"/>
      <c r="BD990" s="218"/>
      <c r="BE990" s="218"/>
      <c r="BF990" s="218"/>
      <c r="BG990" s="218"/>
      <c r="BH990" s="218"/>
      <c r="BI990" s="218"/>
      <c r="BJ990" s="218"/>
      <c r="BK990" s="218"/>
      <c r="BL990" s="218"/>
      <c r="BM990" s="219" t="e">
        <v>#N/A</v>
      </c>
    </row>
    <row r="991" spans="1:65">
      <c r="A991" s="30"/>
      <c r="B991" s="19">
        <v>1</v>
      </c>
      <c r="C991" s="9">
        <v>3</v>
      </c>
      <c r="D991" s="220">
        <v>18.600000000000001</v>
      </c>
      <c r="E991" s="220">
        <v>17.5</v>
      </c>
      <c r="F991" s="220">
        <v>19.2</v>
      </c>
      <c r="G991" s="220">
        <v>17.487394450725201</v>
      </c>
      <c r="H991" s="220">
        <v>19.3</v>
      </c>
      <c r="I991" s="220">
        <v>19.899999999999999</v>
      </c>
      <c r="J991" s="220">
        <v>17.600000000000001</v>
      </c>
      <c r="K991" s="217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  <c r="AA991" s="218"/>
      <c r="AB991" s="218"/>
      <c r="AC991" s="218"/>
      <c r="AD991" s="218"/>
      <c r="AE991" s="218"/>
      <c r="AF991" s="218"/>
      <c r="AG991" s="218"/>
      <c r="AH991" s="218"/>
      <c r="AI991" s="218"/>
      <c r="AJ991" s="218"/>
      <c r="AK991" s="218"/>
      <c r="AL991" s="218"/>
      <c r="AM991" s="218"/>
      <c r="AN991" s="218"/>
      <c r="AO991" s="218"/>
      <c r="AP991" s="218"/>
      <c r="AQ991" s="218"/>
      <c r="AR991" s="218"/>
      <c r="AS991" s="218"/>
      <c r="AT991" s="218"/>
      <c r="AU991" s="218"/>
      <c r="AV991" s="218"/>
      <c r="AW991" s="218"/>
      <c r="AX991" s="218"/>
      <c r="AY991" s="218"/>
      <c r="AZ991" s="218"/>
      <c r="BA991" s="218"/>
      <c r="BB991" s="218"/>
      <c r="BC991" s="218"/>
      <c r="BD991" s="218"/>
      <c r="BE991" s="218"/>
      <c r="BF991" s="218"/>
      <c r="BG991" s="218"/>
      <c r="BH991" s="218"/>
      <c r="BI991" s="218"/>
      <c r="BJ991" s="218"/>
      <c r="BK991" s="218"/>
      <c r="BL991" s="218"/>
      <c r="BM991" s="219">
        <v>16</v>
      </c>
    </row>
    <row r="992" spans="1:65">
      <c r="A992" s="30"/>
      <c r="B992" s="19">
        <v>1</v>
      </c>
      <c r="C992" s="9">
        <v>4</v>
      </c>
      <c r="D992" s="220">
        <v>18.899999999999999</v>
      </c>
      <c r="E992" s="220">
        <v>16.5</v>
      </c>
      <c r="F992" s="220">
        <v>18.600000000000001</v>
      </c>
      <c r="G992" s="220">
        <v>17.808277126233033</v>
      </c>
      <c r="H992" s="220">
        <v>19.5</v>
      </c>
      <c r="I992" s="220">
        <v>19.600000000000001</v>
      </c>
      <c r="J992" s="220">
        <v>16.8</v>
      </c>
      <c r="K992" s="217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  <c r="AA992" s="218"/>
      <c r="AB992" s="218"/>
      <c r="AC992" s="218"/>
      <c r="AD992" s="218"/>
      <c r="AE992" s="218"/>
      <c r="AF992" s="218"/>
      <c r="AG992" s="218"/>
      <c r="AH992" s="218"/>
      <c r="AI992" s="218"/>
      <c r="AJ992" s="218"/>
      <c r="AK992" s="218"/>
      <c r="AL992" s="218"/>
      <c r="AM992" s="218"/>
      <c r="AN992" s="218"/>
      <c r="AO992" s="218"/>
      <c r="AP992" s="218"/>
      <c r="AQ992" s="218"/>
      <c r="AR992" s="218"/>
      <c r="AS992" s="218"/>
      <c r="AT992" s="218"/>
      <c r="AU992" s="218"/>
      <c r="AV992" s="218"/>
      <c r="AW992" s="218"/>
      <c r="AX992" s="218"/>
      <c r="AY992" s="218"/>
      <c r="AZ992" s="218"/>
      <c r="BA992" s="218"/>
      <c r="BB992" s="218"/>
      <c r="BC992" s="218"/>
      <c r="BD992" s="218"/>
      <c r="BE992" s="218"/>
      <c r="BF992" s="218"/>
      <c r="BG992" s="218"/>
      <c r="BH992" s="218"/>
      <c r="BI992" s="218"/>
      <c r="BJ992" s="218"/>
      <c r="BK992" s="218"/>
      <c r="BL992" s="218"/>
      <c r="BM992" s="219">
        <v>18.411184793109214</v>
      </c>
    </row>
    <row r="993" spans="1:65">
      <c r="A993" s="30"/>
      <c r="B993" s="19">
        <v>1</v>
      </c>
      <c r="C993" s="9">
        <v>5</v>
      </c>
      <c r="D993" s="220">
        <v>18.399999999999999</v>
      </c>
      <c r="E993" s="220">
        <v>16.7</v>
      </c>
      <c r="F993" s="220">
        <v>19.399999999999999</v>
      </c>
      <c r="G993" s="220">
        <v>18.212265891562417</v>
      </c>
      <c r="H993" s="220">
        <v>19.600000000000001</v>
      </c>
      <c r="I993" s="220">
        <v>19.7</v>
      </c>
      <c r="J993" s="220">
        <v>17.399999999999999</v>
      </c>
      <c r="K993" s="217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  <c r="AA993" s="218"/>
      <c r="AB993" s="218"/>
      <c r="AC993" s="218"/>
      <c r="AD993" s="218"/>
      <c r="AE993" s="218"/>
      <c r="AF993" s="218"/>
      <c r="AG993" s="218"/>
      <c r="AH993" s="218"/>
      <c r="AI993" s="218"/>
      <c r="AJ993" s="218"/>
      <c r="AK993" s="218"/>
      <c r="AL993" s="218"/>
      <c r="AM993" s="218"/>
      <c r="AN993" s="218"/>
      <c r="AO993" s="218"/>
      <c r="AP993" s="218"/>
      <c r="AQ993" s="218"/>
      <c r="AR993" s="218"/>
      <c r="AS993" s="218"/>
      <c r="AT993" s="218"/>
      <c r="AU993" s="218"/>
      <c r="AV993" s="218"/>
      <c r="AW993" s="218"/>
      <c r="AX993" s="218"/>
      <c r="AY993" s="218"/>
      <c r="AZ993" s="218"/>
      <c r="BA993" s="218"/>
      <c r="BB993" s="218"/>
      <c r="BC993" s="218"/>
      <c r="BD993" s="218"/>
      <c r="BE993" s="218"/>
      <c r="BF993" s="218"/>
      <c r="BG993" s="218"/>
      <c r="BH993" s="218"/>
      <c r="BI993" s="218"/>
      <c r="BJ993" s="218"/>
      <c r="BK993" s="218"/>
      <c r="BL993" s="218"/>
      <c r="BM993" s="219">
        <v>160</v>
      </c>
    </row>
    <row r="994" spans="1:65">
      <c r="A994" s="30"/>
      <c r="B994" s="19">
        <v>1</v>
      </c>
      <c r="C994" s="9">
        <v>6</v>
      </c>
      <c r="D994" s="220">
        <v>18.5</v>
      </c>
      <c r="E994" s="220">
        <v>16.7</v>
      </c>
      <c r="F994" s="220">
        <v>19.2</v>
      </c>
      <c r="G994" s="220">
        <v>17.770105945427584</v>
      </c>
      <c r="H994" s="220">
        <v>19.7</v>
      </c>
      <c r="I994" s="220">
        <v>19.5</v>
      </c>
      <c r="J994" s="220">
        <v>16.399999999999999</v>
      </c>
      <c r="K994" s="217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  <c r="AA994" s="218"/>
      <c r="AB994" s="218"/>
      <c r="AC994" s="218"/>
      <c r="AD994" s="218"/>
      <c r="AE994" s="218"/>
      <c r="AF994" s="218"/>
      <c r="AG994" s="218"/>
      <c r="AH994" s="218"/>
      <c r="AI994" s="218"/>
      <c r="AJ994" s="218"/>
      <c r="AK994" s="218"/>
      <c r="AL994" s="218"/>
      <c r="AM994" s="218"/>
      <c r="AN994" s="218"/>
      <c r="AO994" s="218"/>
      <c r="AP994" s="218"/>
      <c r="AQ994" s="218"/>
      <c r="AR994" s="218"/>
      <c r="AS994" s="218"/>
      <c r="AT994" s="218"/>
      <c r="AU994" s="218"/>
      <c r="AV994" s="218"/>
      <c r="AW994" s="218"/>
      <c r="AX994" s="218"/>
      <c r="AY994" s="218"/>
      <c r="AZ994" s="218"/>
      <c r="BA994" s="218"/>
      <c r="BB994" s="218"/>
      <c r="BC994" s="218"/>
      <c r="BD994" s="218"/>
      <c r="BE994" s="218"/>
      <c r="BF994" s="218"/>
      <c r="BG994" s="218"/>
      <c r="BH994" s="218"/>
      <c r="BI994" s="218"/>
      <c r="BJ994" s="218"/>
      <c r="BK994" s="218"/>
      <c r="BL994" s="218"/>
      <c r="BM994" s="221"/>
    </row>
    <row r="995" spans="1:65">
      <c r="A995" s="30"/>
      <c r="B995" s="20" t="s">
        <v>237</v>
      </c>
      <c r="C995" s="12"/>
      <c r="D995" s="222">
        <v>18.7</v>
      </c>
      <c r="E995" s="222">
        <v>16.75</v>
      </c>
      <c r="F995" s="222">
        <v>19.133333333333336</v>
      </c>
      <c r="G995" s="222">
        <v>17.844960218431172</v>
      </c>
      <c r="H995" s="222">
        <v>19.633333333333333</v>
      </c>
      <c r="I995" s="222">
        <v>19.783333333333335</v>
      </c>
      <c r="J995" s="222">
        <v>17.033333333333335</v>
      </c>
      <c r="K995" s="217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  <c r="AA995" s="218"/>
      <c r="AB995" s="218"/>
      <c r="AC995" s="218"/>
      <c r="AD995" s="218"/>
      <c r="AE995" s="218"/>
      <c r="AF995" s="218"/>
      <c r="AG995" s="218"/>
      <c r="AH995" s="218"/>
      <c r="AI995" s="218"/>
      <c r="AJ995" s="218"/>
      <c r="AK995" s="218"/>
      <c r="AL995" s="218"/>
      <c r="AM995" s="218"/>
      <c r="AN995" s="218"/>
      <c r="AO995" s="218"/>
      <c r="AP995" s="218"/>
      <c r="AQ995" s="218"/>
      <c r="AR995" s="218"/>
      <c r="AS995" s="218"/>
      <c r="AT995" s="218"/>
      <c r="AU995" s="218"/>
      <c r="AV995" s="218"/>
      <c r="AW995" s="218"/>
      <c r="AX995" s="218"/>
      <c r="AY995" s="218"/>
      <c r="AZ995" s="218"/>
      <c r="BA995" s="218"/>
      <c r="BB995" s="218"/>
      <c r="BC995" s="218"/>
      <c r="BD995" s="218"/>
      <c r="BE995" s="218"/>
      <c r="BF995" s="218"/>
      <c r="BG995" s="218"/>
      <c r="BH995" s="218"/>
      <c r="BI995" s="218"/>
      <c r="BJ995" s="218"/>
      <c r="BK995" s="218"/>
      <c r="BL995" s="218"/>
      <c r="BM995" s="221"/>
    </row>
    <row r="996" spans="1:65">
      <c r="A996" s="30"/>
      <c r="B996" s="3" t="s">
        <v>238</v>
      </c>
      <c r="C996" s="29"/>
      <c r="D996" s="220">
        <v>18.55</v>
      </c>
      <c r="E996" s="220">
        <v>16.7</v>
      </c>
      <c r="F996" s="220">
        <v>19.2</v>
      </c>
      <c r="G996" s="220">
        <v>17.789191535830309</v>
      </c>
      <c r="H996" s="220">
        <v>19.649999999999999</v>
      </c>
      <c r="I996" s="220">
        <v>19.799999999999997</v>
      </c>
      <c r="J996" s="220">
        <v>17</v>
      </c>
      <c r="K996" s="217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  <c r="AA996" s="218"/>
      <c r="AB996" s="218"/>
      <c r="AC996" s="218"/>
      <c r="AD996" s="218"/>
      <c r="AE996" s="218"/>
      <c r="AF996" s="218"/>
      <c r="AG996" s="218"/>
      <c r="AH996" s="218"/>
      <c r="AI996" s="218"/>
      <c r="AJ996" s="218"/>
      <c r="AK996" s="218"/>
      <c r="AL996" s="218"/>
      <c r="AM996" s="218"/>
      <c r="AN996" s="218"/>
      <c r="AO996" s="218"/>
      <c r="AP996" s="218"/>
      <c r="AQ996" s="218"/>
      <c r="AR996" s="218"/>
      <c r="AS996" s="218"/>
      <c r="AT996" s="218"/>
      <c r="AU996" s="218"/>
      <c r="AV996" s="218"/>
      <c r="AW996" s="218"/>
      <c r="AX996" s="218"/>
      <c r="AY996" s="218"/>
      <c r="AZ996" s="218"/>
      <c r="BA996" s="218"/>
      <c r="BB996" s="218"/>
      <c r="BC996" s="218"/>
      <c r="BD996" s="218"/>
      <c r="BE996" s="218"/>
      <c r="BF996" s="218"/>
      <c r="BG996" s="218"/>
      <c r="BH996" s="218"/>
      <c r="BI996" s="218"/>
      <c r="BJ996" s="218"/>
      <c r="BK996" s="218"/>
      <c r="BL996" s="218"/>
      <c r="BM996" s="221"/>
    </row>
    <row r="997" spans="1:65">
      <c r="A997" s="30"/>
      <c r="B997" s="3" t="s">
        <v>239</v>
      </c>
      <c r="C997" s="29"/>
      <c r="D997" s="24">
        <v>0.34058772731852827</v>
      </c>
      <c r="E997" s="24">
        <v>0.40865633483405089</v>
      </c>
      <c r="F997" s="24">
        <v>0.28047578623950087</v>
      </c>
      <c r="G997" s="24">
        <v>0.28834308759494254</v>
      </c>
      <c r="H997" s="24">
        <v>0.21602468994692811</v>
      </c>
      <c r="I997" s="24">
        <v>0.22286019533929033</v>
      </c>
      <c r="J997" s="24">
        <v>0.44572039067858105</v>
      </c>
      <c r="K997" s="158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3" t="s">
        <v>87</v>
      </c>
      <c r="C998" s="29"/>
      <c r="D998" s="13">
        <v>1.8213247450188676E-2</v>
      </c>
      <c r="E998" s="13">
        <v>2.4397393124420949E-2</v>
      </c>
      <c r="F998" s="13">
        <v>1.4659013218092378E-2</v>
      </c>
      <c r="G998" s="13">
        <v>1.6158236502938645E-2</v>
      </c>
      <c r="H998" s="13">
        <v>1.1002955345344387E-2</v>
      </c>
      <c r="I998" s="13">
        <v>1.1265047784631355E-2</v>
      </c>
      <c r="J998" s="13">
        <v>2.6167537613223935E-2</v>
      </c>
      <c r="K998" s="158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3" t="s">
        <v>240</v>
      </c>
      <c r="C999" s="29"/>
      <c r="D999" s="13">
        <v>1.5686943026006706E-2</v>
      </c>
      <c r="E999" s="13">
        <v>-9.0226936059592866E-2</v>
      </c>
      <c r="F999" s="13">
        <v>3.9223360600584511E-2</v>
      </c>
      <c r="G999" s="13">
        <v>-3.0754380070638576E-2</v>
      </c>
      <c r="H999" s="13">
        <v>6.6380765494327809E-2</v>
      </c>
      <c r="I999" s="13">
        <v>7.4527986962451109E-2</v>
      </c>
      <c r="J999" s="13">
        <v>-7.4837739953138138E-2</v>
      </c>
      <c r="K999" s="158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46" t="s">
        <v>241</v>
      </c>
      <c r="C1000" s="47"/>
      <c r="D1000" s="45">
        <v>0</v>
      </c>
      <c r="E1000" s="45">
        <v>1.41</v>
      </c>
      <c r="F1000" s="45">
        <v>0.31</v>
      </c>
      <c r="G1000" s="45">
        <v>0.62</v>
      </c>
      <c r="H1000" s="45">
        <v>0.67</v>
      </c>
      <c r="I1000" s="45">
        <v>0.78</v>
      </c>
      <c r="J1000" s="45">
        <v>1.2</v>
      </c>
      <c r="K1000" s="158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B1001" s="31"/>
      <c r="C1001" s="20"/>
      <c r="D1001" s="20"/>
      <c r="E1001" s="20"/>
      <c r="F1001" s="20"/>
      <c r="G1001" s="20"/>
      <c r="H1001" s="20"/>
      <c r="I1001" s="20"/>
      <c r="J1001" s="20"/>
      <c r="BM1001" s="55"/>
    </row>
    <row r="1002" spans="1:65" ht="15">
      <c r="B1002" s="8" t="s">
        <v>663</v>
      </c>
      <c r="BM1002" s="28" t="s">
        <v>67</v>
      </c>
    </row>
    <row r="1003" spans="1:65" ht="15">
      <c r="A1003" s="25" t="s">
        <v>65</v>
      </c>
      <c r="B1003" s="18" t="s">
        <v>114</v>
      </c>
      <c r="C1003" s="15" t="s">
        <v>115</v>
      </c>
      <c r="D1003" s="16" t="s">
        <v>233</v>
      </c>
      <c r="E1003" s="17" t="s">
        <v>233</v>
      </c>
      <c r="F1003" s="17" t="s">
        <v>233</v>
      </c>
      <c r="G1003" s="17" t="s">
        <v>233</v>
      </c>
      <c r="H1003" s="17" t="s">
        <v>233</v>
      </c>
      <c r="I1003" s="17" t="s">
        <v>233</v>
      </c>
      <c r="J1003" s="17" t="s">
        <v>233</v>
      </c>
      <c r="K1003" s="158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1</v>
      </c>
    </row>
    <row r="1004" spans="1:65">
      <c r="A1004" s="30"/>
      <c r="B1004" s="19" t="s">
        <v>234</v>
      </c>
      <c r="C1004" s="9" t="s">
        <v>234</v>
      </c>
      <c r="D1004" s="155" t="s">
        <v>245</v>
      </c>
      <c r="E1004" s="157" t="s">
        <v>252</v>
      </c>
      <c r="F1004" s="157" t="s">
        <v>253</v>
      </c>
      <c r="G1004" s="157" t="s">
        <v>256</v>
      </c>
      <c r="H1004" s="157" t="s">
        <v>262</v>
      </c>
      <c r="I1004" s="157" t="s">
        <v>263</v>
      </c>
      <c r="J1004" s="157" t="s">
        <v>266</v>
      </c>
      <c r="K1004" s="158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 t="s">
        <v>3</v>
      </c>
    </row>
    <row r="1005" spans="1:65">
      <c r="A1005" s="30"/>
      <c r="B1005" s="19"/>
      <c r="C1005" s="9"/>
      <c r="D1005" s="10" t="s">
        <v>334</v>
      </c>
      <c r="E1005" s="11" t="s">
        <v>334</v>
      </c>
      <c r="F1005" s="11" t="s">
        <v>103</v>
      </c>
      <c r="G1005" s="11" t="s">
        <v>334</v>
      </c>
      <c r="H1005" s="11" t="s">
        <v>100</v>
      </c>
      <c r="I1005" s="11" t="s">
        <v>103</v>
      </c>
      <c r="J1005" s="11" t="s">
        <v>103</v>
      </c>
      <c r="K1005" s="158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2</v>
      </c>
    </row>
    <row r="1006" spans="1:65">
      <c r="A1006" s="30"/>
      <c r="B1006" s="19"/>
      <c r="C1006" s="9"/>
      <c r="D1006" s="26"/>
      <c r="E1006" s="26"/>
      <c r="F1006" s="26"/>
      <c r="G1006" s="26"/>
      <c r="H1006" s="26"/>
      <c r="I1006" s="26"/>
      <c r="J1006" s="26"/>
      <c r="K1006" s="158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8">
        <v>1</v>
      </c>
      <c r="C1007" s="14">
        <v>1</v>
      </c>
      <c r="D1007" s="22">
        <v>0.2</v>
      </c>
      <c r="E1007" s="22">
        <v>0.22</v>
      </c>
      <c r="F1007" s="22">
        <v>0.2</v>
      </c>
      <c r="G1007" s="22">
        <v>0.22398430482662901</v>
      </c>
      <c r="H1007" s="22">
        <v>0.23499999999999999</v>
      </c>
      <c r="I1007" s="151" t="s">
        <v>108</v>
      </c>
      <c r="J1007" s="22">
        <v>0.24</v>
      </c>
      <c r="K1007" s="158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</v>
      </c>
    </row>
    <row r="1008" spans="1:65">
      <c r="A1008" s="30"/>
      <c r="B1008" s="19">
        <v>1</v>
      </c>
      <c r="C1008" s="9">
        <v>2</v>
      </c>
      <c r="D1008" s="11">
        <v>0.2</v>
      </c>
      <c r="E1008" s="11">
        <v>0.22</v>
      </c>
      <c r="F1008" s="11">
        <v>0.2</v>
      </c>
      <c r="G1008" s="11">
        <v>0.23804417142720399</v>
      </c>
      <c r="H1008" s="11">
        <v>0.23</v>
      </c>
      <c r="I1008" s="154" t="s">
        <v>108</v>
      </c>
      <c r="J1008" s="11">
        <v>0.25</v>
      </c>
      <c r="K1008" s="158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9</v>
      </c>
    </row>
    <row r="1009" spans="1:65">
      <c r="A1009" s="30"/>
      <c r="B1009" s="19">
        <v>1</v>
      </c>
      <c r="C1009" s="9">
        <v>3</v>
      </c>
      <c r="D1009" s="11">
        <v>0.2</v>
      </c>
      <c r="E1009" s="11">
        <v>0.24</v>
      </c>
      <c r="F1009" s="11">
        <v>0.3</v>
      </c>
      <c r="G1009" s="11">
        <v>0.22114941566181401</v>
      </c>
      <c r="H1009" s="11">
        <v>0.22900000000000001</v>
      </c>
      <c r="I1009" s="154" t="s">
        <v>108</v>
      </c>
      <c r="J1009" s="11">
        <v>0.27</v>
      </c>
      <c r="K1009" s="158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16</v>
      </c>
    </row>
    <row r="1010" spans="1:65">
      <c r="A1010" s="30"/>
      <c r="B1010" s="19">
        <v>1</v>
      </c>
      <c r="C1010" s="9">
        <v>4</v>
      </c>
      <c r="D1010" s="11">
        <v>0.2</v>
      </c>
      <c r="E1010" s="11">
        <v>0.22</v>
      </c>
      <c r="F1010" s="11">
        <v>0.2</v>
      </c>
      <c r="G1010" s="11">
        <v>0.255962491239906</v>
      </c>
      <c r="H1010" s="11">
        <v>0.23100000000000001</v>
      </c>
      <c r="I1010" s="154" t="s">
        <v>108</v>
      </c>
      <c r="J1010" s="11">
        <v>0.24</v>
      </c>
      <c r="K1010" s="158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0.23179478717751376</v>
      </c>
    </row>
    <row r="1011" spans="1:65">
      <c r="A1011" s="30"/>
      <c r="B1011" s="19">
        <v>1</v>
      </c>
      <c r="C1011" s="9">
        <v>5</v>
      </c>
      <c r="D1011" s="11">
        <v>0.2</v>
      </c>
      <c r="E1011" s="11">
        <v>0.22</v>
      </c>
      <c r="F1011" s="11">
        <v>0.3</v>
      </c>
      <c r="G1011" s="11">
        <v>0.26723076536449802</v>
      </c>
      <c r="H1011" s="11">
        <v>0.22800000000000001</v>
      </c>
      <c r="I1011" s="154" t="s">
        <v>108</v>
      </c>
      <c r="J1011" s="11">
        <v>0.25</v>
      </c>
      <c r="K1011" s="158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161</v>
      </c>
    </row>
    <row r="1012" spans="1:65">
      <c r="A1012" s="30"/>
      <c r="B1012" s="19">
        <v>1</v>
      </c>
      <c r="C1012" s="9">
        <v>6</v>
      </c>
      <c r="D1012" s="11">
        <v>0.2</v>
      </c>
      <c r="E1012" s="11">
        <v>0.23</v>
      </c>
      <c r="F1012" s="11">
        <v>0.3</v>
      </c>
      <c r="G1012" s="11">
        <v>0.217241189870445</v>
      </c>
      <c r="H1012" s="11">
        <v>0.22800000000000001</v>
      </c>
      <c r="I1012" s="154" t="s">
        <v>108</v>
      </c>
      <c r="J1012" s="11">
        <v>0.24</v>
      </c>
      <c r="K1012" s="158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30"/>
      <c r="B1013" s="20" t="s">
        <v>237</v>
      </c>
      <c r="C1013" s="12"/>
      <c r="D1013" s="23">
        <v>0.19999999999999998</v>
      </c>
      <c r="E1013" s="23">
        <v>0.22499999999999998</v>
      </c>
      <c r="F1013" s="23">
        <v>0.25</v>
      </c>
      <c r="G1013" s="23">
        <v>0.23726872306508265</v>
      </c>
      <c r="H1013" s="23">
        <v>0.23016666666666666</v>
      </c>
      <c r="I1013" s="23" t="s">
        <v>743</v>
      </c>
      <c r="J1013" s="23">
        <v>0.24833333333333332</v>
      </c>
      <c r="K1013" s="158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3" t="s">
        <v>238</v>
      </c>
      <c r="C1014" s="29"/>
      <c r="D1014" s="11">
        <v>0.2</v>
      </c>
      <c r="E1014" s="11">
        <v>0.22</v>
      </c>
      <c r="F1014" s="11">
        <v>0.25</v>
      </c>
      <c r="G1014" s="11">
        <v>0.23101423812691652</v>
      </c>
      <c r="H1014" s="11">
        <v>0.22950000000000001</v>
      </c>
      <c r="I1014" s="11" t="s">
        <v>743</v>
      </c>
      <c r="J1014" s="11">
        <v>0.245</v>
      </c>
      <c r="K1014" s="158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239</v>
      </c>
      <c r="C1015" s="29"/>
      <c r="D1015" s="24">
        <v>3.0404709722440586E-17</v>
      </c>
      <c r="E1015" s="24">
        <v>8.3666002653407529E-3</v>
      </c>
      <c r="F1015" s="24">
        <v>5.4772255750516634E-2</v>
      </c>
      <c r="G1015" s="24">
        <v>2.042151900543079E-2</v>
      </c>
      <c r="H1015" s="24">
        <v>2.6394443859772128E-3</v>
      </c>
      <c r="I1015" s="24" t="s">
        <v>743</v>
      </c>
      <c r="J1015" s="24">
        <v>1.1690451944500132E-2</v>
      </c>
      <c r="K1015" s="158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3" t="s">
        <v>87</v>
      </c>
      <c r="C1016" s="29"/>
      <c r="D1016" s="13">
        <v>1.5202354861220294E-16</v>
      </c>
      <c r="E1016" s="13">
        <v>3.7184890068181126E-2</v>
      </c>
      <c r="F1016" s="13">
        <v>0.21908902300206654</v>
      </c>
      <c r="G1016" s="13">
        <v>8.6069157121181877E-2</v>
      </c>
      <c r="H1016" s="13">
        <v>1.1467535348199331E-2</v>
      </c>
      <c r="I1016" s="13" t="s">
        <v>743</v>
      </c>
      <c r="J1016" s="13">
        <v>4.7075645414094494E-2</v>
      </c>
      <c r="K1016" s="158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30"/>
      <c r="B1017" s="3" t="s">
        <v>240</v>
      </c>
      <c r="C1017" s="29"/>
      <c r="D1017" s="13">
        <v>-0.1371678266136529</v>
      </c>
      <c r="E1017" s="13">
        <v>-2.9313804940359511E-2</v>
      </c>
      <c r="F1017" s="13">
        <v>7.8540216732934098E-2</v>
      </c>
      <c r="G1017" s="13">
        <v>2.3615439994242982E-2</v>
      </c>
      <c r="H1017" s="13">
        <v>-7.0239737945454461E-3</v>
      </c>
      <c r="I1017" s="13" t="s">
        <v>743</v>
      </c>
      <c r="J1017" s="13">
        <v>7.134994862138111E-2</v>
      </c>
      <c r="K1017" s="158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46" t="s">
        <v>241</v>
      </c>
      <c r="C1018" s="47"/>
      <c r="D1018" s="45">
        <v>2.0499999999999998</v>
      </c>
      <c r="E1018" s="45">
        <v>0.67</v>
      </c>
      <c r="F1018" s="45">
        <v>0.7</v>
      </c>
      <c r="G1018" s="45">
        <v>0</v>
      </c>
      <c r="H1018" s="45">
        <v>0.39</v>
      </c>
      <c r="I1018" s="45">
        <v>41.92</v>
      </c>
      <c r="J1018" s="45">
        <v>0.61</v>
      </c>
      <c r="K1018" s="158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B1019" s="31"/>
      <c r="C1019" s="20"/>
      <c r="D1019" s="20"/>
      <c r="E1019" s="20"/>
      <c r="F1019" s="20"/>
      <c r="G1019" s="20"/>
      <c r="H1019" s="20"/>
      <c r="I1019" s="20"/>
      <c r="J1019" s="20"/>
      <c r="BM1019" s="55"/>
    </row>
    <row r="1020" spans="1:65" ht="15">
      <c r="B1020" s="8" t="s">
        <v>664</v>
      </c>
      <c r="BM1020" s="28" t="s">
        <v>67</v>
      </c>
    </row>
    <row r="1021" spans="1:65" ht="15">
      <c r="A1021" s="25" t="s">
        <v>32</v>
      </c>
      <c r="B1021" s="18" t="s">
        <v>114</v>
      </c>
      <c r="C1021" s="15" t="s">
        <v>115</v>
      </c>
      <c r="D1021" s="16" t="s">
        <v>233</v>
      </c>
      <c r="E1021" s="17" t="s">
        <v>233</v>
      </c>
      <c r="F1021" s="17" t="s">
        <v>233</v>
      </c>
      <c r="G1021" s="17" t="s">
        <v>233</v>
      </c>
      <c r="H1021" s="17" t="s">
        <v>233</v>
      </c>
      <c r="I1021" s="17" t="s">
        <v>233</v>
      </c>
      <c r="J1021" s="17" t="s">
        <v>233</v>
      </c>
      <c r="K1021" s="17" t="s">
        <v>233</v>
      </c>
      <c r="L1021" s="17" t="s">
        <v>233</v>
      </c>
      <c r="M1021" s="158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</v>
      </c>
    </row>
    <row r="1022" spans="1:65">
      <c r="A1022" s="30"/>
      <c r="B1022" s="19" t="s">
        <v>234</v>
      </c>
      <c r="C1022" s="9" t="s">
        <v>234</v>
      </c>
      <c r="D1022" s="155" t="s">
        <v>245</v>
      </c>
      <c r="E1022" s="157" t="s">
        <v>252</v>
      </c>
      <c r="F1022" s="157" t="s">
        <v>253</v>
      </c>
      <c r="G1022" s="157" t="s">
        <v>256</v>
      </c>
      <c r="H1022" s="157" t="s">
        <v>258</v>
      </c>
      <c r="I1022" s="157" t="s">
        <v>260</v>
      </c>
      <c r="J1022" s="157" t="s">
        <v>262</v>
      </c>
      <c r="K1022" s="157" t="s">
        <v>263</v>
      </c>
      <c r="L1022" s="157" t="s">
        <v>266</v>
      </c>
      <c r="M1022" s="158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 t="s">
        <v>3</v>
      </c>
    </row>
    <row r="1023" spans="1:65">
      <c r="A1023" s="30"/>
      <c r="B1023" s="19"/>
      <c r="C1023" s="9"/>
      <c r="D1023" s="10" t="s">
        <v>334</v>
      </c>
      <c r="E1023" s="11" t="s">
        <v>334</v>
      </c>
      <c r="F1023" s="11" t="s">
        <v>103</v>
      </c>
      <c r="G1023" s="11" t="s">
        <v>334</v>
      </c>
      <c r="H1023" s="11" t="s">
        <v>103</v>
      </c>
      <c r="I1023" s="11" t="s">
        <v>334</v>
      </c>
      <c r="J1023" s="11" t="s">
        <v>100</v>
      </c>
      <c r="K1023" s="11" t="s">
        <v>103</v>
      </c>
      <c r="L1023" s="11" t="s">
        <v>103</v>
      </c>
      <c r="M1023" s="158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2</v>
      </c>
    </row>
    <row r="1024" spans="1:65">
      <c r="A1024" s="30"/>
      <c r="B1024" s="19"/>
      <c r="C1024" s="9"/>
      <c r="D1024" s="26"/>
      <c r="E1024" s="26"/>
      <c r="F1024" s="26"/>
      <c r="G1024" s="26"/>
      <c r="H1024" s="26"/>
      <c r="I1024" s="26"/>
      <c r="J1024" s="26"/>
      <c r="K1024" s="26"/>
      <c r="L1024" s="26"/>
      <c r="M1024" s="158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3</v>
      </c>
    </row>
    <row r="1025" spans="1:65">
      <c r="A1025" s="30"/>
      <c r="B1025" s="18">
        <v>1</v>
      </c>
      <c r="C1025" s="14">
        <v>1</v>
      </c>
      <c r="D1025" s="22">
        <v>5.6</v>
      </c>
      <c r="E1025" s="22">
        <v>5.3</v>
      </c>
      <c r="F1025" s="22">
        <v>5.8</v>
      </c>
      <c r="G1025" s="22">
        <v>5.7229992375570404</v>
      </c>
      <c r="H1025" s="22">
        <v>6.1080493850677096</v>
      </c>
      <c r="I1025" s="22">
        <v>6.17</v>
      </c>
      <c r="J1025" s="22">
        <v>5.1470000000000002</v>
      </c>
      <c r="K1025" s="151">
        <v>6</v>
      </c>
      <c r="L1025" s="22">
        <v>5.74</v>
      </c>
      <c r="M1025" s="158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</v>
      </c>
    </row>
    <row r="1026" spans="1:65">
      <c r="A1026" s="30"/>
      <c r="B1026" s="19">
        <v>1</v>
      </c>
      <c r="C1026" s="9">
        <v>2</v>
      </c>
      <c r="D1026" s="11">
        <v>5.3</v>
      </c>
      <c r="E1026" s="11">
        <v>4.9000000000000004</v>
      </c>
      <c r="F1026" s="11">
        <v>5.9</v>
      </c>
      <c r="G1026" s="11">
        <v>6.9964024727524201</v>
      </c>
      <c r="H1026" s="11">
        <v>6.3501263508013697</v>
      </c>
      <c r="I1026" s="11">
        <v>6.5</v>
      </c>
      <c r="J1026" s="11">
        <v>5.1360000000000001</v>
      </c>
      <c r="K1026" s="154">
        <v>8</v>
      </c>
      <c r="L1026" s="11">
        <v>5.86</v>
      </c>
      <c r="M1026" s="158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41</v>
      </c>
    </row>
    <row r="1027" spans="1:65">
      <c r="A1027" s="30"/>
      <c r="B1027" s="19">
        <v>1</v>
      </c>
      <c r="C1027" s="9">
        <v>3</v>
      </c>
      <c r="D1027" s="11">
        <v>5.0999999999999996</v>
      </c>
      <c r="E1027" s="11">
        <v>5.3</v>
      </c>
      <c r="F1027" s="11">
        <v>5.7</v>
      </c>
      <c r="G1027" s="11">
        <v>5.9556447686083498</v>
      </c>
      <c r="H1027" s="11">
        <v>5.858466056314465</v>
      </c>
      <c r="I1027" s="11">
        <v>6.27</v>
      </c>
      <c r="J1027" s="11">
        <v>5.1239999999999997</v>
      </c>
      <c r="K1027" s="154">
        <v>7</v>
      </c>
      <c r="L1027" s="11">
        <v>6.13</v>
      </c>
      <c r="M1027" s="158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16</v>
      </c>
    </row>
    <row r="1028" spans="1:65">
      <c r="A1028" s="30"/>
      <c r="B1028" s="19">
        <v>1</v>
      </c>
      <c r="C1028" s="9">
        <v>4</v>
      </c>
      <c r="D1028" s="11">
        <v>5.4</v>
      </c>
      <c r="E1028" s="11">
        <v>5.0999999999999996</v>
      </c>
      <c r="F1028" s="11">
        <v>5.5</v>
      </c>
      <c r="G1028" s="11">
        <v>7.2912998789941597</v>
      </c>
      <c r="H1028" s="11">
        <v>5.8570363791171731</v>
      </c>
      <c r="I1028" s="11">
        <v>6.49</v>
      </c>
      <c r="J1028" s="11">
        <v>5.149</v>
      </c>
      <c r="K1028" s="154">
        <v>7</v>
      </c>
      <c r="L1028" s="11">
        <v>5.91</v>
      </c>
      <c r="M1028" s="158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5.7530991182269089</v>
      </c>
    </row>
    <row r="1029" spans="1:65">
      <c r="A1029" s="30"/>
      <c r="B1029" s="19">
        <v>1</v>
      </c>
      <c r="C1029" s="9">
        <v>5</v>
      </c>
      <c r="D1029" s="11">
        <v>5.5</v>
      </c>
      <c r="E1029" s="11">
        <v>5.2</v>
      </c>
      <c r="F1029" s="11">
        <v>5.9</v>
      </c>
      <c r="G1029" s="11">
        <v>5.7283125622447697</v>
      </c>
      <c r="H1029" s="11">
        <v>6.272505984823141</v>
      </c>
      <c r="I1029" s="11">
        <v>6.33</v>
      </c>
      <c r="J1029" s="11">
        <v>5.1379999999999999</v>
      </c>
      <c r="K1029" s="154">
        <v>7</v>
      </c>
      <c r="L1029" s="11">
        <v>5.95</v>
      </c>
      <c r="M1029" s="158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162</v>
      </c>
    </row>
    <row r="1030" spans="1:65">
      <c r="A1030" s="30"/>
      <c r="B1030" s="19">
        <v>1</v>
      </c>
      <c r="C1030" s="9">
        <v>6</v>
      </c>
      <c r="D1030" s="11">
        <v>5.3</v>
      </c>
      <c r="E1030" s="11">
        <v>5.5</v>
      </c>
      <c r="F1030" s="11">
        <v>5.8</v>
      </c>
      <c r="G1030" s="11">
        <v>5.8738275568789398</v>
      </c>
      <c r="H1030" s="11">
        <v>5.6460870417320894</v>
      </c>
      <c r="I1030" s="11">
        <v>6.42</v>
      </c>
      <c r="J1030" s="11">
        <v>5.0739999999999998</v>
      </c>
      <c r="K1030" s="154">
        <v>7</v>
      </c>
      <c r="L1030" s="11">
        <v>5.85</v>
      </c>
      <c r="M1030" s="158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20" t="s">
        <v>237</v>
      </c>
      <c r="C1031" s="12"/>
      <c r="D1031" s="23">
        <v>5.3666666666666663</v>
      </c>
      <c r="E1031" s="23">
        <v>5.2166666666666668</v>
      </c>
      <c r="F1031" s="23">
        <v>5.7666666666666657</v>
      </c>
      <c r="G1031" s="23">
        <v>6.2614144128392795</v>
      </c>
      <c r="H1031" s="23">
        <v>6.0153785329759915</v>
      </c>
      <c r="I1031" s="23">
        <v>6.3633333333333333</v>
      </c>
      <c r="J1031" s="23">
        <v>5.1280000000000001</v>
      </c>
      <c r="K1031" s="23">
        <v>7</v>
      </c>
      <c r="L1031" s="23">
        <v>5.9066666666666663</v>
      </c>
      <c r="M1031" s="158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3" t="s">
        <v>238</v>
      </c>
      <c r="C1032" s="29"/>
      <c r="D1032" s="11">
        <v>5.35</v>
      </c>
      <c r="E1032" s="11">
        <v>5.25</v>
      </c>
      <c r="F1032" s="11">
        <v>5.8</v>
      </c>
      <c r="G1032" s="11">
        <v>5.9147361627436448</v>
      </c>
      <c r="H1032" s="11">
        <v>5.9832577206910873</v>
      </c>
      <c r="I1032" s="11">
        <v>6.375</v>
      </c>
      <c r="J1032" s="11">
        <v>5.1370000000000005</v>
      </c>
      <c r="K1032" s="11">
        <v>7</v>
      </c>
      <c r="L1032" s="11">
        <v>5.8849999999999998</v>
      </c>
      <c r="M1032" s="158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239</v>
      </c>
      <c r="C1033" s="29"/>
      <c r="D1033" s="24">
        <v>0.17511900715418269</v>
      </c>
      <c r="E1033" s="24">
        <v>0.20412414523193137</v>
      </c>
      <c r="F1033" s="24">
        <v>0.15055453054181631</v>
      </c>
      <c r="G1033" s="24">
        <v>0.69551112887427102</v>
      </c>
      <c r="H1033" s="24">
        <v>0.27306720176012156</v>
      </c>
      <c r="I1033" s="24">
        <v>0.13048627003124388</v>
      </c>
      <c r="J1033" s="24">
        <v>2.7921318020466119E-2</v>
      </c>
      <c r="K1033" s="24">
        <v>0.63245553203367588</v>
      </c>
      <c r="L1033" s="24">
        <v>0.13033290707517672</v>
      </c>
      <c r="M1033" s="223"/>
      <c r="N1033" s="224"/>
      <c r="O1033" s="224"/>
      <c r="P1033" s="224"/>
      <c r="Q1033" s="224"/>
      <c r="R1033" s="224"/>
      <c r="S1033" s="224"/>
      <c r="T1033" s="224"/>
      <c r="U1033" s="224"/>
      <c r="V1033" s="224"/>
      <c r="W1033" s="224"/>
      <c r="X1033" s="224"/>
      <c r="Y1033" s="224"/>
      <c r="Z1033" s="224"/>
      <c r="AA1033" s="224"/>
      <c r="AB1033" s="224"/>
      <c r="AC1033" s="224"/>
      <c r="AD1033" s="224"/>
      <c r="AE1033" s="224"/>
      <c r="AF1033" s="224"/>
      <c r="AG1033" s="224"/>
      <c r="AH1033" s="224"/>
      <c r="AI1033" s="224"/>
      <c r="AJ1033" s="224"/>
      <c r="AK1033" s="224"/>
      <c r="AL1033" s="224"/>
      <c r="AM1033" s="224"/>
      <c r="AN1033" s="224"/>
      <c r="AO1033" s="224"/>
      <c r="AP1033" s="224"/>
      <c r="AQ1033" s="224"/>
      <c r="AR1033" s="224"/>
      <c r="AS1033" s="224"/>
      <c r="AT1033" s="224"/>
      <c r="AU1033" s="224"/>
      <c r="AV1033" s="224"/>
      <c r="AW1033" s="224"/>
      <c r="AX1033" s="224"/>
      <c r="AY1033" s="224"/>
      <c r="AZ1033" s="224"/>
      <c r="BA1033" s="224"/>
      <c r="BB1033" s="224"/>
      <c r="BC1033" s="224"/>
      <c r="BD1033" s="224"/>
      <c r="BE1033" s="224"/>
      <c r="BF1033" s="224"/>
      <c r="BG1033" s="224"/>
      <c r="BH1033" s="224"/>
      <c r="BI1033" s="224"/>
      <c r="BJ1033" s="224"/>
      <c r="BK1033" s="224"/>
      <c r="BL1033" s="224"/>
      <c r="BM1033" s="56"/>
    </row>
    <row r="1034" spans="1:65">
      <c r="A1034" s="30"/>
      <c r="B1034" s="3" t="s">
        <v>87</v>
      </c>
      <c r="C1034" s="29"/>
      <c r="D1034" s="13">
        <v>3.263087089829491E-2</v>
      </c>
      <c r="E1034" s="13">
        <v>3.9129229117942116E-2</v>
      </c>
      <c r="F1034" s="13">
        <v>2.6107722059274509E-2</v>
      </c>
      <c r="G1034" s="13">
        <v>0.1110789165221356</v>
      </c>
      <c r="H1034" s="13">
        <v>4.5394849262300183E-2</v>
      </c>
      <c r="I1034" s="13">
        <v>2.0505961764993801E-2</v>
      </c>
      <c r="J1034" s="13">
        <v>5.4448748089832525E-3</v>
      </c>
      <c r="K1034" s="13">
        <v>9.0350790290525132E-2</v>
      </c>
      <c r="L1034" s="13">
        <v>2.2065390588348204E-2</v>
      </c>
      <c r="M1034" s="158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30"/>
      <c r="B1035" s="3" t="s">
        <v>240</v>
      </c>
      <c r="C1035" s="29"/>
      <c r="D1035" s="13">
        <v>-6.7169440960255899E-2</v>
      </c>
      <c r="E1035" s="13">
        <v>-9.3242344784348008E-2</v>
      </c>
      <c r="F1035" s="13">
        <v>2.3583025706566119E-3</v>
      </c>
      <c r="G1035" s="13">
        <v>8.835503859162297E-2</v>
      </c>
      <c r="H1035" s="13">
        <v>4.5589239705280171E-2</v>
      </c>
      <c r="I1035" s="13">
        <v>0.10607052000426798</v>
      </c>
      <c r="J1035" s="13">
        <v>-0.10865432793370033</v>
      </c>
      <c r="K1035" s="13">
        <v>0.21673551179097061</v>
      </c>
      <c r="L1035" s="13">
        <v>2.669301280647618E-2</v>
      </c>
      <c r="M1035" s="158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30"/>
      <c r="B1036" s="46" t="s">
        <v>241</v>
      </c>
      <c r="C1036" s="47"/>
      <c r="D1036" s="45">
        <v>0.71</v>
      </c>
      <c r="E1036" s="45">
        <v>0.93</v>
      </c>
      <c r="F1036" s="45">
        <v>0.11</v>
      </c>
      <c r="G1036" s="45">
        <v>0.64</v>
      </c>
      <c r="H1036" s="45">
        <v>0.27</v>
      </c>
      <c r="I1036" s="45">
        <v>0.79</v>
      </c>
      <c r="J1036" s="45">
        <v>1.07</v>
      </c>
      <c r="K1036" s="45" t="s">
        <v>242</v>
      </c>
      <c r="L1036" s="45">
        <v>0.11</v>
      </c>
      <c r="M1036" s="158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B1037" s="31" t="s">
        <v>339</v>
      </c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BM1037" s="55"/>
    </row>
    <row r="1038" spans="1:65">
      <c r="BM1038" s="55"/>
    </row>
    <row r="1039" spans="1:65" ht="15">
      <c r="B1039" s="8" t="s">
        <v>665</v>
      </c>
      <c r="BM1039" s="28" t="s">
        <v>67</v>
      </c>
    </row>
    <row r="1040" spans="1:65" ht="15">
      <c r="A1040" s="25" t="s">
        <v>66</v>
      </c>
      <c r="B1040" s="18" t="s">
        <v>114</v>
      </c>
      <c r="C1040" s="15" t="s">
        <v>115</v>
      </c>
      <c r="D1040" s="16" t="s">
        <v>233</v>
      </c>
      <c r="E1040" s="17" t="s">
        <v>233</v>
      </c>
      <c r="F1040" s="17" t="s">
        <v>233</v>
      </c>
      <c r="G1040" s="17" t="s">
        <v>233</v>
      </c>
      <c r="H1040" s="17" t="s">
        <v>233</v>
      </c>
      <c r="I1040" s="17" t="s">
        <v>233</v>
      </c>
      <c r="J1040" s="17" t="s">
        <v>233</v>
      </c>
      <c r="K1040" s="17" t="s">
        <v>233</v>
      </c>
      <c r="L1040" s="17" t="s">
        <v>233</v>
      </c>
      <c r="M1040" s="17" t="s">
        <v>233</v>
      </c>
      <c r="N1040" s="17" t="s">
        <v>233</v>
      </c>
      <c r="O1040" s="17" t="s">
        <v>233</v>
      </c>
      <c r="P1040" s="17" t="s">
        <v>233</v>
      </c>
      <c r="Q1040" s="158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 t="s">
        <v>234</v>
      </c>
      <c r="C1041" s="9" t="s">
        <v>234</v>
      </c>
      <c r="D1041" s="155" t="s">
        <v>244</v>
      </c>
      <c r="E1041" s="157" t="s">
        <v>245</v>
      </c>
      <c r="F1041" s="157" t="s">
        <v>246</v>
      </c>
      <c r="G1041" s="157" t="s">
        <v>252</v>
      </c>
      <c r="H1041" s="157" t="s">
        <v>255</v>
      </c>
      <c r="I1041" s="157" t="s">
        <v>256</v>
      </c>
      <c r="J1041" s="157" t="s">
        <v>258</v>
      </c>
      <c r="K1041" s="157" t="s">
        <v>259</v>
      </c>
      <c r="L1041" s="157" t="s">
        <v>260</v>
      </c>
      <c r="M1041" s="157" t="s">
        <v>263</v>
      </c>
      <c r="N1041" s="157" t="s">
        <v>266</v>
      </c>
      <c r="O1041" s="157" t="s">
        <v>268</v>
      </c>
      <c r="P1041" s="157" t="s">
        <v>269</v>
      </c>
      <c r="Q1041" s="158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 t="s">
        <v>3</v>
      </c>
    </row>
    <row r="1042" spans="1:65">
      <c r="A1042" s="30"/>
      <c r="B1042" s="19"/>
      <c r="C1042" s="9"/>
      <c r="D1042" s="10" t="s">
        <v>334</v>
      </c>
      <c r="E1042" s="11" t="s">
        <v>334</v>
      </c>
      <c r="F1042" s="11" t="s">
        <v>104</v>
      </c>
      <c r="G1042" s="11" t="s">
        <v>334</v>
      </c>
      <c r="H1042" s="11" t="s">
        <v>104</v>
      </c>
      <c r="I1042" s="11" t="s">
        <v>334</v>
      </c>
      <c r="J1042" s="11" t="s">
        <v>104</v>
      </c>
      <c r="K1042" s="11" t="s">
        <v>104</v>
      </c>
      <c r="L1042" s="11" t="s">
        <v>334</v>
      </c>
      <c r="M1042" s="11" t="s">
        <v>103</v>
      </c>
      <c r="N1042" s="11" t="s">
        <v>104</v>
      </c>
      <c r="O1042" s="11" t="s">
        <v>104</v>
      </c>
      <c r="P1042" s="11" t="s">
        <v>104</v>
      </c>
      <c r="Q1042" s="158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/>
      <c r="C1043" s="9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158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2</v>
      </c>
    </row>
    <row r="1044" spans="1:65">
      <c r="A1044" s="30"/>
      <c r="B1044" s="18">
        <v>1</v>
      </c>
      <c r="C1044" s="14">
        <v>1</v>
      </c>
      <c r="D1044" s="216">
        <v>23</v>
      </c>
      <c r="E1044" s="227">
        <v>27</v>
      </c>
      <c r="F1044" s="225" t="s">
        <v>96</v>
      </c>
      <c r="G1044" s="216">
        <v>23</v>
      </c>
      <c r="H1044" s="225" t="s">
        <v>286</v>
      </c>
      <c r="I1044" s="216">
        <v>21.619877032787908</v>
      </c>
      <c r="J1044" s="216">
        <v>20.607266388651961</v>
      </c>
      <c r="K1044" s="225">
        <v>29.6</v>
      </c>
      <c r="L1044" s="216">
        <v>20</v>
      </c>
      <c r="M1044" s="216" t="s">
        <v>242</v>
      </c>
      <c r="N1044" s="216">
        <v>19</v>
      </c>
      <c r="O1044" s="216">
        <v>18</v>
      </c>
      <c r="P1044" s="216">
        <v>20</v>
      </c>
      <c r="Q1044" s="217"/>
      <c r="R1044" s="218"/>
      <c r="S1044" s="218"/>
      <c r="T1044" s="218"/>
      <c r="U1044" s="218"/>
      <c r="V1044" s="218"/>
      <c r="W1044" s="218"/>
      <c r="X1044" s="218"/>
      <c r="Y1044" s="218"/>
      <c r="Z1044" s="218"/>
      <c r="AA1044" s="218"/>
      <c r="AB1044" s="218"/>
      <c r="AC1044" s="218"/>
      <c r="AD1044" s="218"/>
      <c r="AE1044" s="218"/>
      <c r="AF1044" s="218"/>
      <c r="AG1044" s="218"/>
      <c r="AH1044" s="218"/>
      <c r="AI1044" s="218"/>
      <c r="AJ1044" s="218"/>
      <c r="AK1044" s="218"/>
      <c r="AL1044" s="218"/>
      <c r="AM1044" s="218"/>
      <c r="AN1044" s="218"/>
      <c r="AO1044" s="218"/>
      <c r="AP1044" s="218"/>
      <c r="AQ1044" s="218"/>
      <c r="AR1044" s="218"/>
      <c r="AS1044" s="218"/>
      <c r="AT1044" s="218"/>
      <c r="AU1044" s="218"/>
      <c r="AV1044" s="218"/>
      <c r="AW1044" s="218"/>
      <c r="AX1044" s="218"/>
      <c r="AY1044" s="218"/>
      <c r="AZ1044" s="218"/>
      <c r="BA1044" s="218"/>
      <c r="BB1044" s="218"/>
      <c r="BC1044" s="218"/>
      <c r="BD1044" s="218"/>
      <c r="BE1044" s="218"/>
      <c r="BF1044" s="218"/>
      <c r="BG1044" s="218"/>
      <c r="BH1044" s="218"/>
      <c r="BI1044" s="218"/>
      <c r="BJ1044" s="218"/>
      <c r="BK1044" s="218"/>
      <c r="BL1044" s="218"/>
      <c r="BM1044" s="219">
        <v>1</v>
      </c>
    </row>
    <row r="1045" spans="1:65">
      <c r="A1045" s="30"/>
      <c r="B1045" s="19">
        <v>1</v>
      </c>
      <c r="C1045" s="9">
        <v>2</v>
      </c>
      <c r="D1045" s="220">
        <v>23</v>
      </c>
      <c r="E1045" s="220">
        <v>23</v>
      </c>
      <c r="F1045" s="226" t="s">
        <v>96</v>
      </c>
      <c r="G1045" s="220">
        <v>23</v>
      </c>
      <c r="H1045" s="220">
        <v>21</v>
      </c>
      <c r="I1045" s="220">
        <v>22.48632171731191</v>
      </c>
      <c r="J1045" s="220">
        <v>20.481591095210455</v>
      </c>
      <c r="K1045" s="226">
        <v>28.3</v>
      </c>
      <c r="L1045" s="220">
        <v>20</v>
      </c>
      <c r="M1045" s="220" t="s">
        <v>242</v>
      </c>
      <c r="N1045" s="220">
        <v>21</v>
      </c>
      <c r="O1045" s="220">
        <v>19</v>
      </c>
      <c r="P1045" s="220">
        <v>20</v>
      </c>
      <c r="Q1045" s="217"/>
      <c r="R1045" s="218"/>
      <c r="S1045" s="218"/>
      <c r="T1045" s="218"/>
      <c r="U1045" s="218"/>
      <c r="V1045" s="218"/>
      <c r="W1045" s="218"/>
      <c r="X1045" s="218"/>
      <c r="Y1045" s="218"/>
      <c r="Z1045" s="218"/>
      <c r="AA1045" s="218"/>
      <c r="AB1045" s="218"/>
      <c r="AC1045" s="218"/>
      <c r="AD1045" s="218"/>
      <c r="AE1045" s="218"/>
      <c r="AF1045" s="218"/>
      <c r="AG1045" s="218"/>
      <c r="AH1045" s="218"/>
      <c r="AI1045" s="218"/>
      <c r="AJ1045" s="218"/>
      <c r="AK1045" s="218"/>
      <c r="AL1045" s="218"/>
      <c r="AM1045" s="218"/>
      <c r="AN1045" s="218"/>
      <c r="AO1045" s="218"/>
      <c r="AP1045" s="218"/>
      <c r="AQ1045" s="218"/>
      <c r="AR1045" s="218"/>
      <c r="AS1045" s="218"/>
      <c r="AT1045" s="218"/>
      <c r="AU1045" s="218"/>
      <c r="AV1045" s="218"/>
      <c r="AW1045" s="218"/>
      <c r="AX1045" s="218"/>
      <c r="AY1045" s="218"/>
      <c r="AZ1045" s="218"/>
      <c r="BA1045" s="218"/>
      <c r="BB1045" s="218"/>
      <c r="BC1045" s="218"/>
      <c r="BD1045" s="218"/>
      <c r="BE1045" s="218"/>
      <c r="BF1045" s="218"/>
      <c r="BG1045" s="218"/>
      <c r="BH1045" s="218"/>
      <c r="BI1045" s="218"/>
      <c r="BJ1045" s="218"/>
      <c r="BK1045" s="218"/>
      <c r="BL1045" s="218"/>
      <c r="BM1045" s="219">
        <v>23</v>
      </c>
    </row>
    <row r="1046" spans="1:65">
      <c r="A1046" s="30"/>
      <c r="B1046" s="19">
        <v>1</v>
      </c>
      <c r="C1046" s="9">
        <v>3</v>
      </c>
      <c r="D1046" s="220">
        <v>23</v>
      </c>
      <c r="E1046" s="220">
        <v>16</v>
      </c>
      <c r="F1046" s="226" t="s">
        <v>96</v>
      </c>
      <c r="G1046" s="220">
        <v>23</v>
      </c>
      <c r="H1046" s="226" t="s">
        <v>286</v>
      </c>
      <c r="I1046" s="220">
        <v>22.284902766398638</v>
      </c>
      <c r="J1046" s="220">
        <v>20.486657206589101</v>
      </c>
      <c r="K1046" s="226">
        <v>26.3</v>
      </c>
      <c r="L1046" s="220">
        <v>20</v>
      </c>
      <c r="M1046" s="220" t="s">
        <v>242</v>
      </c>
      <c r="N1046" s="220">
        <v>19</v>
      </c>
      <c r="O1046" s="220">
        <v>18</v>
      </c>
      <c r="P1046" s="220">
        <v>20</v>
      </c>
      <c r="Q1046" s="217"/>
      <c r="R1046" s="218"/>
      <c r="S1046" s="218"/>
      <c r="T1046" s="218"/>
      <c r="U1046" s="218"/>
      <c r="V1046" s="218"/>
      <c r="W1046" s="218"/>
      <c r="X1046" s="218"/>
      <c r="Y1046" s="218"/>
      <c r="Z1046" s="218"/>
      <c r="AA1046" s="218"/>
      <c r="AB1046" s="218"/>
      <c r="AC1046" s="218"/>
      <c r="AD1046" s="218"/>
      <c r="AE1046" s="218"/>
      <c r="AF1046" s="218"/>
      <c r="AG1046" s="218"/>
      <c r="AH1046" s="218"/>
      <c r="AI1046" s="218"/>
      <c r="AJ1046" s="218"/>
      <c r="AK1046" s="218"/>
      <c r="AL1046" s="218"/>
      <c r="AM1046" s="218"/>
      <c r="AN1046" s="218"/>
      <c r="AO1046" s="218"/>
      <c r="AP1046" s="218"/>
      <c r="AQ1046" s="218"/>
      <c r="AR1046" s="218"/>
      <c r="AS1046" s="218"/>
      <c r="AT1046" s="218"/>
      <c r="AU1046" s="218"/>
      <c r="AV1046" s="218"/>
      <c r="AW1046" s="218"/>
      <c r="AX1046" s="218"/>
      <c r="AY1046" s="218"/>
      <c r="AZ1046" s="218"/>
      <c r="BA1046" s="218"/>
      <c r="BB1046" s="218"/>
      <c r="BC1046" s="218"/>
      <c r="BD1046" s="218"/>
      <c r="BE1046" s="218"/>
      <c r="BF1046" s="218"/>
      <c r="BG1046" s="218"/>
      <c r="BH1046" s="218"/>
      <c r="BI1046" s="218"/>
      <c r="BJ1046" s="218"/>
      <c r="BK1046" s="218"/>
      <c r="BL1046" s="218"/>
      <c r="BM1046" s="219">
        <v>16</v>
      </c>
    </row>
    <row r="1047" spans="1:65">
      <c r="A1047" s="30"/>
      <c r="B1047" s="19">
        <v>1</v>
      </c>
      <c r="C1047" s="9">
        <v>4</v>
      </c>
      <c r="D1047" s="220">
        <v>22</v>
      </c>
      <c r="E1047" s="220">
        <v>21</v>
      </c>
      <c r="F1047" s="226" t="s">
        <v>96</v>
      </c>
      <c r="G1047" s="220">
        <v>24</v>
      </c>
      <c r="H1047" s="226" t="s">
        <v>286</v>
      </c>
      <c r="I1047" s="220">
        <v>22.368534357246318</v>
      </c>
      <c r="J1047" s="220">
        <v>20.955460984543251</v>
      </c>
      <c r="K1047" s="226">
        <v>27.5</v>
      </c>
      <c r="L1047" s="220">
        <v>20</v>
      </c>
      <c r="M1047" s="220" t="s">
        <v>242</v>
      </c>
      <c r="N1047" s="220">
        <v>19</v>
      </c>
      <c r="O1047" s="220">
        <v>19</v>
      </c>
      <c r="P1047" s="220">
        <v>20</v>
      </c>
      <c r="Q1047" s="217"/>
      <c r="R1047" s="218"/>
      <c r="S1047" s="218"/>
      <c r="T1047" s="218"/>
      <c r="U1047" s="218"/>
      <c r="V1047" s="218"/>
      <c r="W1047" s="218"/>
      <c r="X1047" s="218"/>
      <c r="Y1047" s="218"/>
      <c r="Z1047" s="218"/>
      <c r="AA1047" s="218"/>
      <c r="AB1047" s="218"/>
      <c r="AC1047" s="218"/>
      <c r="AD1047" s="218"/>
      <c r="AE1047" s="218"/>
      <c r="AF1047" s="218"/>
      <c r="AG1047" s="218"/>
      <c r="AH1047" s="218"/>
      <c r="AI1047" s="218"/>
      <c r="AJ1047" s="218"/>
      <c r="AK1047" s="218"/>
      <c r="AL1047" s="218"/>
      <c r="AM1047" s="218"/>
      <c r="AN1047" s="218"/>
      <c r="AO1047" s="218"/>
      <c r="AP1047" s="218"/>
      <c r="AQ1047" s="218"/>
      <c r="AR1047" s="218"/>
      <c r="AS1047" s="218"/>
      <c r="AT1047" s="218"/>
      <c r="AU1047" s="218"/>
      <c r="AV1047" s="218"/>
      <c r="AW1047" s="218"/>
      <c r="AX1047" s="218"/>
      <c r="AY1047" s="218"/>
      <c r="AZ1047" s="218"/>
      <c r="BA1047" s="218"/>
      <c r="BB1047" s="218"/>
      <c r="BC1047" s="218"/>
      <c r="BD1047" s="218"/>
      <c r="BE1047" s="218"/>
      <c r="BF1047" s="218"/>
      <c r="BG1047" s="218"/>
      <c r="BH1047" s="218"/>
      <c r="BI1047" s="218"/>
      <c r="BJ1047" s="218"/>
      <c r="BK1047" s="218"/>
      <c r="BL1047" s="218"/>
      <c r="BM1047" s="219">
        <v>20.850965594343201</v>
      </c>
    </row>
    <row r="1048" spans="1:65">
      <c r="A1048" s="30"/>
      <c r="B1048" s="19">
        <v>1</v>
      </c>
      <c r="C1048" s="9">
        <v>5</v>
      </c>
      <c r="D1048" s="220">
        <v>23</v>
      </c>
      <c r="E1048" s="220">
        <v>21</v>
      </c>
      <c r="F1048" s="226" t="s">
        <v>96</v>
      </c>
      <c r="G1048" s="220">
        <v>23</v>
      </c>
      <c r="H1048" s="220">
        <v>21</v>
      </c>
      <c r="I1048" s="220">
        <v>22.896936728069775</v>
      </c>
      <c r="J1048" s="220">
        <v>21.0366910291403</v>
      </c>
      <c r="K1048" s="226">
        <v>27</v>
      </c>
      <c r="L1048" s="220">
        <v>20</v>
      </c>
      <c r="M1048" s="220" t="s">
        <v>242</v>
      </c>
      <c r="N1048" s="220">
        <v>22</v>
      </c>
      <c r="O1048" s="220">
        <v>18</v>
      </c>
      <c r="P1048" s="220">
        <v>20</v>
      </c>
      <c r="Q1048" s="217"/>
      <c r="R1048" s="218"/>
      <c r="S1048" s="218"/>
      <c r="T1048" s="218"/>
      <c r="U1048" s="218"/>
      <c r="V1048" s="218"/>
      <c r="W1048" s="218"/>
      <c r="X1048" s="218"/>
      <c r="Y1048" s="218"/>
      <c r="Z1048" s="218"/>
      <c r="AA1048" s="218"/>
      <c r="AB1048" s="218"/>
      <c r="AC1048" s="218"/>
      <c r="AD1048" s="218"/>
      <c r="AE1048" s="218"/>
      <c r="AF1048" s="218"/>
      <c r="AG1048" s="218"/>
      <c r="AH1048" s="218"/>
      <c r="AI1048" s="218"/>
      <c r="AJ1048" s="218"/>
      <c r="AK1048" s="218"/>
      <c r="AL1048" s="218"/>
      <c r="AM1048" s="218"/>
      <c r="AN1048" s="218"/>
      <c r="AO1048" s="218"/>
      <c r="AP1048" s="218"/>
      <c r="AQ1048" s="218"/>
      <c r="AR1048" s="218"/>
      <c r="AS1048" s="218"/>
      <c r="AT1048" s="218"/>
      <c r="AU1048" s="218"/>
      <c r="AV1048" s="218"/>
      <c r="AW1048" s="218"/>
      <c r="AX1048" s="218"/>
      <c r="AY1048" s="218"/>
      <c r="AZ1048" s="218"/>
      <c r="BA1048" s="218"/>
      <c r="BB1048" s="218"/>
      <c r="BC1048" s="218"/>
      <c r="BD1048" s="218"/>
      <c r="BE1048" s="218"/>
      <c r="BF1048" s="218"/>
      <c r="BG1048" s="218"/>
      <c r="BH1048" s="218"/>
      <c r="BI1048" s="218"/>
      <c r="BJ1048" s="218"/>
      <c r="BK1048" s="218"/>
      <c r="BL1048" s="218"/>
      <c r="BM1048" s="219">
        <v>163</v>
      </c>
    </row>
    <row r="1049" spans="1:65">
      <c r="A1049" s="30"/>
      <c r="B1049" s="19">
        <v>1</v>
      </c>
      <c r="C1049" s="9">
        <v>6</v>
      </c>
      <c r="D1049" s="220">
        <v>22</v>
      </c>
      <c r="E1049" s="220">
        <v>19</v>
      </c>
      <c r="F1049" s="226" t="s">
        <v>96</v>
      </c>
      <c r="G1049" s="220">
        <v>22</v>
      </c>
      <c r="H1049" s="226" t="s">
        <v>286</v>
      </c>
      <c r="I1049" s="220">
        <v>22.27337326901791</v>
      </c>
      <c r="J1049" s="220">
        <v>20.560323085624358</v>
      </c>
      <c r="K1049" s="226">
        <v>27.1</v>
      </c>
      <c r="L1049" s="220">
        <v>20</v>
      </c>
      <c r="M1049" s="220" t="s">
        <v>242</v>
      </c>
      <c r="N1049" s="220">
        <v>23</v>
      </c>
      <c r="O1049" s="220">
        <v>18</v>
      </c>
      <c r="P1049" s="220">
        <v>20</v>
      </c>
      <c r="Q1049" s="217"/>
      <c r="R1049" s="218"/>
      <c r="S1049" s="218"/>
      <c r="T1049" s="218"/>
      <c r="U1049" s="218"/>
      <c r="V1049" s="218"/>
      <c r="W1049" s="218"/>
      <c r="X1049" s="218"/>
      <c r="Y1049" s="218"/>
      <c r="Z1049" s="218"/>
      <c r="AA1049" s="218"/>
      <c r="AB1049" s="218"/>
      <c r="AC1049" s="218"/>
      <c r="AD1049" s="218"/>
      <c r="AE1049" s="218"/>
      <c r="AF1049" s="218"/>
      <c r="AG1049" s="218"/>
      <c r="AH1049" s="218"/>
      <c r="AI1049" s="218"/>
      <c r="AJ1049" s="218"/>
      <c r="AK1049" s="218"/>
      <c r="AL1049" s="218"/>
      <c r="AM1049" s="218"/>
      <c r="AN1049" s="218"/>
      <c r="AO1049" s="218"/>
      <c r="AP1049" s="218"/>
      <c r="AQ1049" s="218"/>
      <c r="AR1049" s="218"/>
      <c r="AS1049" s="218"/>
      <c r="AT1049" s="218"/>
      <c r="AU1049" s="218"/>
      <c r="AV1049" s="218"/>
      <c r="AW1049" s="218"/>
      <c r="AX1049" s="218"/>
      <c r="AY1049" s="218"/>
      <c r="AZ1049" s="218"/>
      <c r="BA1049" s="218"/>
      <c r="BB1049" s="218"/>
      <c r="BC1049" s="218"/>
      <c r="BD1049" s="218"/>
      <c r="BE1049" s="218"/>
      <c r="BF1049" s="218"/>
      <c r="BG1049" s="218"/>
      <c r="BH1049" s="218"/>
      <c r="BI1049" s="218"/>
      <c r="BJ1049" s="218"/>
      <c r="BK1049" s="218"/>
      <c r="BL1049" s="218"/>
      <c r="BM1049" s="221"/>
    </row>
    <row r="1050" spans="1:65">
      <c r="A1050" s="30"/>
      <c r="B1050" s="20" t="s">
        <v>237</v>
      </c>
      <c r="C1050" s="12"/>
      <c r="D1050" s="222">
        <v>22.666666666666668</v>
      </c>
      <c r="E1050" s="222">
        <v>21.166666666666668</v>
      </c>
      <c r="F1050" s="222" t="s">
        <v>743</v>
      </c>
      <c r="G1050" s="222">
        <v>23</v>
      </c>
      <c r="H1050" s="222">
        <v>21</v>
      </c>
      <c r="I1050" s="222">
        <v>22.321657645138743</v>
      </c>
      <c r="J1050" s="222">
        <v>20.687998298293238</v>
      </c>
      <c r="K1050" s="222">
        <v>27.633333333333329</v>
      </c>
      <c r="L1050" s="222">
        <v>20</v>
      </c>
      <c r="M1050" s="222" t="s">
        <v>743</v>
      </c>
      <c r="N1050" s="222">
        <v>20.5</v>
      </c>
      <c r="O1050" s="222">
        <v>18.333333333333332</v>
      </c>
      <c r="P1050" s="222">
        <v>20</v>
      </c>
      <c r="Q1050" s="217"/>
      <c r="R1050" s="218"/>
      <c r="S1050" s="218"/>
      <c r="T1050" s="218"/>
      <c r="U1050" s="218"/>
      <c r="V1050" s="218"/>
      <c r="W1050" s="218"/>
      <c r="X1050" s="218"/>
      <c r="Y1050" s="218"/>
      <c r="Z1050" s="218"/>
      <c r="AA1050" s="218"/>
      <c r="AB1050" s="218"/>
      <c r="AC1050" s="218"/>
      <c r="AD1050" s="218"/>
      <c r="AE1050" s="218"/>
      <c r="AF1050" s="218"/>
      <c r="AG1050" s="218"/>
      <c r="AH1050" s="218"/>
      <c r="AI1050" s="218"/>
      <c r="AJ1050" s="218"/>
      <c r="AK1050" s="218"/>
      <c r="AL1050" s="218"/>
      <c r="AM1050" s="218"/>
      <c r="AN1050" s="218"/>
      <c r="AO1050" s="218"/>
      <c r="AP1050" s="218"/>
      <c r="AQ1050" s="218"/>
      <c r="AR1050" s="218"/>
      <c r="AS1050" s="218"/>
      <c r="AT1050" s="218"/>
      <c r="AU1050" s="218"/>
      <c r="AV1050" s="218"/>
      <c r="AW1050" s="218"/>
      <c r="AX1050" s="218"/>
      <c r="AY1050" s="218"/>
      <c r="AZ1050" s="218"/>
      <c r="BA1050" s="218"/>
      <c r="BB1050" s="218"/>
      <c r="BC1050" s="218"/>
      <c r="BD1050" s="218"/>
      <c r="BE1050" s="218"/>
      <c r="BF1050" s="218"/>
      <c r="BG1050" s="218"/>
      <c r="BH1050" s="218"/>
      <c r="BI1050" s="218"/>
      <c r="BJ1050" s="218"/>
      <c r="BK1050" s="218"/>
      <c r="BL1050" s="218"/>
      <c r="BM1050" s="221"/>
    </row>
    <row r="1051" spans="1:65">
      <c r="A1051" s="30"/>
      <c r="B1051" s="3" t="s">
        <v>238</v>
      </c>
      <c r="C1051" s="29"/>
      <c r="D1051" s="220">
        <v>23</v>
      </c>
      <c r="E1051" s="220">
        <v>21</v>
      </c>
      <c r="F1051" s="220" t="s">
        <v>743</v>
      </c>
      <c r="G1051" s="220">
        <v>23</v>
      </c>
      <c r="H1051" s="220">
        <v>21</v>
      </c>
      <c r="I1051" s="220">
        <v>22.326718561822478</v>
      </c>
      <c r="J1051" s="220">
        <v>20.58379473713816</v>
      </c>
      <c r="K1051" s="220">
        <v>27.3</v>
      </c>
      <c r="L1051" s="220">
        <v>20</v>
      </c>
      <c r="M1051" s="220" t="s">
        <v>743</v>
      </c>
      <c r="N1051" s="220">
        <v>20</v>
      </c>
      <c r="O1051" s="220">
        <v>18</v>
      </c>
      <c r="P1051" s="220">
        <v>20</v>
      </c>
      <c r="Q1051" s="217"/>
      <c r="R1051" s="218"/>
      <c r="S1051" s="218"/>
      <c r="T1051" s="218"/>
      <c r="U1051" s="218"/>
      <c r="V1051" s="218"/>
      <c r="W1051" s="218"/>
      <c r="X1051" s="218"/>
      <c r="Y1051" s="218"/>
      <c r="Z1051" s="218"/>
      <c r="AA1051" s="218"/>
      <c r="AB1051" s="218"/>
      <c r="AC1051" s="218"/>
      <c r="AD1051" s="218"/>
      <c r="AE1051" s="218"/>
      <c r="AF1051" s="218"/>
      <c r="AG1051" s="218"/>
      <c r="AH1051" s="218"/>
      <c r="AI1051" s="218"/>
      <c r="AJ1051" s="218"/>
      <c r="AK1051" s="218"/>
      <c r="AL1051" s="218"/>
      <c r="AM1051" s="218"/>
      <c r="AN1051" s="218"/>
      <c r="AO1051" s="218"/>
      <c r="AP1051" s="218"/>
      <c r="AQ1051" s="218"/>
      <c r="AR1051" s="218"/>
      <c r="AS1051" s="218"/>
      <c r="AT1051" s="218"/>
      <c r="AU1051" s="218"/>
      <c r="AV1051" s="218"/>
      <c r="AW1051" s="218"/>
      <c r="AX1051" s="218"/>
      <c r="AY1051" s="218"/>
      <c r="AZ1051" s="218"/>
      <c r="BA1051" s="218"/>
      <c r="BB1051" s="218"/>
      <c r="BC1051" s="218"/>
      <c r="BD1051" s="218"/>
      <c r="BE1051" s="218"/>
      <c r="BF1051" s="218"/>
      <c r="BG1051" s="218"/>
      <c r="BH1051" s="218"/>
      <c r="BI1051" s="218"/>
      <c r="BJ1051" s="218"/>
      <c r="BK1051" s="218"/>
      <c r="BL1051" s="218"/>
      <c r="BM1051" s="221"/>
    </row>
    <row r="1052" spans="1:65">
      <c r="A1052" s="30"/>
      <c r="B1052" s="3" t="s">
        <v>239</v>
      </c>
      <c r="C1052" s="29"/>
      <c r="D1052" s="24">
        <v>0.5163977794943222</v>
      </c>
      <c r="E1052" s="24">
        <v>3.710345895825172</v>
      </c>
      <c r="F1052" s="24" t="s">
        <v>743</v>
      </c>
      <c r="G1052" s="24">
        <v>0.63245553203367588</v>
      </c>
      <c r="H1052" s="24">
        <v>0</v>
      </c>
      <c r="I1052" s="24">
        <v>0.41386858687770123</v>
      </c>
      <c r="J1052" s="24">
        <v>0.24457460168181691</v>
      </c>
      <c r="K1052" s="24">
        <v>1.1656185768366372</v>
      </c>
      <c r="L1052" s="24">
        <v>0</v>
      </c>
      <c r="M1052" s="24" t="s">
        <v>743</v>
      </c>
      <c r="N1052" s="24">
        <v>1.7606816861659009</v>
      </c>
      <c r="O1052" s="24">
        <v>0.5163977794943222</v>
      </c>
      <c r="P1052" s="24">
        <v>0</v>
      </c>
      <c r="Q1052" s="158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87</v>
      </c>
      <c r="C1053" s="29"/>
      <c r="D1053" s="13">
        <v>2.2782254977690684E-2</v>
      </c>
      <c r="E1053" s="13">
        <v>0.17529193208622859</v>
      </c>
      <c r="F1053" s="13" t="s">
        <v>743</v>
      </c>
      <c r="G1053" s="13">
        <v>2.749806661015982E-2</v>
      </c>
      <c r="H1053" s="13">
        <v>0</v>
      </c>
      <c r="I1053" s="13">
        <v>1.8541122413811163E-2</v>
      </c>
      <c r="J1053" s="13">
        <v>1.1822052484507134E-2</v>
      </c>
      <c r="K1053" s="13">
        <v>4.2181613154522464E-2</v>
      </c>
      <c r="L1053" s="13">
        <v>0</v>
      </c>
      <c r="M1053" s="13" t="s">
        <v>743</v>
      </c>
      <c r="N1053" s="13">
        <v>8.5886911520287851E-2</v>
      </c>
      <c r="O1053" s="13">
        <v>2.8167151608781211E-2</v>
      </c>
      <c r="P1053" s="13">
        <v>0</v>
      </c>
      <c r="Q1053" s="158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240</v>
      </c>
      <c r="C1054" s="29"/>
      <c r="D1054" s="13">
        <v>8.7079951482729401E-2</v>
      </c>
      <c r="E1054" s="13">
        <v>1.5140837046372368E-2</v>
      </c>
      <c r="F1054" s="13" t="s">
        <v>743</v>
      </c>
      <c r="G1054" s="13">
        <v>0.10306642135747546</v>
      </c>
      <c r="H1054" s="13">
        <v>7.1476021089993402E-3</v>
      </c>
      <c r="I1054" s="13">
        <v>7.0533522495214163E-2</v>
      </c>
      <c r="J1054" s="13">
        <v>-7.8158153066146818E-3</v>
      </c>
      <c r="K1054" s="13">
        <v>0.32527835261644489</v>
      </c>
      <c r="L1054" s="13">
        <v>-4.0811807515238718E-2</v>
      </c>
      <c r="M1054" s="13" t="s">
        <v>743</v>
      </c>
      <c r="N1054" s="13">
        <v>-1.6832102703119745E-2</v>
      </c>
      <c r="O1054" s="13">
        <v>-0.12074415688896889</v>
      </c>
      <c r="P1054" s="13">
        <v>-4.0811807515238718E-2</v>
      </c>
      <c r="Q1054" s="158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46" t="s">
        <v>241</v>
      </c>
      <c r="C1055" s="47"/>
      <c r="D1055" s="45">
        <v>0.75</v>
      </c>
      <c r="E1055" s="45">
        <v>0.1</v>
      </c>
      <c r="F1055" s="45">
        <v>12.51</v>
      </c>
      <c r="G1055" s="45">
        <v>0.89</v>
      </c>
      <c r="H1055" s="45">
        <v>3.12</v>
      </c>
      <c r="I1055" s="45">
        <v>0.6</v>
      </c>
      <c r="J1055" s="45">
        <v>0.1</v>
      </c>
      <c r="K1055" s="45">
        <v>2.89</v>
      </c>
      <c r="L1055" s="45">
        <v>0.4</v>
      </c>
      <c r="M1055" s="45" t="s">
        <v>242</v>
      </c>
      <c r="N1055" s="45">
        <v>0.18</v>
      </c>
      <c r="O1055" s="45">
        <v>1.1200000000000001</v>
      </c>
      <c r="P1055" s="45">
        <v>0.4</v>
      </c>
      <c r="Q1055" s="158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B1056" s="31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BM1056" s="55"/>
    </row>
    <row r="1057" spans="1:65" ht="15">
      <c r="B1057" s="8" t="s">
        <v>666</v>
      </c>
      <c r="BM1057" s="28" t="s">
        <v>67</v>
      </c>
    </row>
    <row r="1058" spans="1:65" ht="15">
      <c r="A1058" s="25" t="s">
        <v>35</v>
      </c>
      <c r="B1058" s="18" t="s">
        <v>114</v>
      </c>
      <c r="C1058" s="15" t="s">
        <v>115</v>
      </c>
      <c r="D1058" s="16" t="s">
        <v>233</v>
      </c>
      <c r="E1058" s="17" t="s">
        <v>233</v>
      </c>
      <c r="F1058" s="17" t="s">
        <v>233</v>
      </c>
      <c r="G1058" s="17" t="s">
        <v>233</v>
      </c>
      <c r="H1058" s="17" t="s">
        <v>233</v>
      </c>
      <c r="I1058" s="17" t="s">
        <v>233</v>
      </c>
      <c r="J1058" s="17" t="s">
        <v>233</v>
      </c>
      <c r="K1058" s="17" t="s">
        <v>233</v>
      </c>
      <c r="L1058" s="17" t="s">
        <v>233</v>
      </c>
      <c r="M1058" s="17" t="s">
        <v>233</v>
      </c>
      <c r="N1058" s="17" t="s">
        <v>233</v>
      </c>
      <c r="O1058" s="158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1</v>
      </c>
    </row>
    <row r="1059" spans="1:65">
      <c r="A1059" s="30"/>
      <c r="B1059" s="19" t="s">
        <v>234</v>
      </c>
      <c r="C1059" s="9" t="s">
        <v>234</v>
      </c>
      <c r="D1059" s="155" t="s">
        <v>244</v>
      </c>
      <c r="E1059" s="157" t="s">
        <v>245</v>
      </c>
      <c r="F1059" s="157" t="s">
        <v>246</v>
      </c>
      <c r="G1059" s="157" t="s">
        <v>252</v>
      </c>
      <c r="H1059" s="157" t="s">
        <v>253</v>
      </c>
      <c r="I1059" s="157" t="s">
        <v>258</v>
      </c>
      <c r="J1059" s="157" t="s">
        <v>259</v>
      </c>
      <c r="K1059" s="157" t="s">
        <v>263</v>
      </c>
      <c r="L1059" s="157" t="s">
        <v>266</v>
      </c>
      <c r="M1059" s="157" t="s">
        <v>268</v>
      </c>
      <c r="N1059" s="157" t="s">
        <v>269</v>
      </c>
      <c r="O1059" s="158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 t="s">
        <v>3</v>
      </c>
    </row>
    <row r="1060" spans="1:65">
      <c r="A1060" s="30"/>
      <c r="B1060" s="19"/>
      <c r="C1060" s="9"/>
      <c r="D1060" s="10" t="s">
        <v>334</v>
      </c>
      <c r="E1060" s="11" t="s">
        <v>334</v>
      </c>
      <c r="F1060" s="11" t="s">
        <v>104</v>
      </c>
      <c r="G1060" s="11" t="s">
        <v>334</v>
      </c>
      <c r="H1060" s="11" t="s">
        <v>103</v>
      </c>
      <c r="I1060" s="11" t="s">
        <v>103</v>
      </c>
      <c r="J1060" s="11" t="s">
        <v>104</v>
      </c>
      <c r="K1060" s="11" t="s">
        <v>103</v>
      </c>
      <c r="L1060" s="11" t="s">
        <v>103</v>
      </c>
      <c r="M1060" s="11" t="s">
        <v>104</v>
      </c>
      <c r="N1060" s="11" t="s">
        <v>104</v>
      </c>
      <c r="O1060" s="158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2</v>
      </c>
    </row>
    <row r="1061" spans="1:65">
      <c r="A1061" s="30"/>
      <c r="B1061" s="19"/>
      <c r="C1061" s="9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158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2</v>
      </c>
    </row>
    <row r="1062" spans="1:65">
      <c r="A1062" s="30"/>
      <c r="B1062" s="18">
        <v>1</v>
      </c>
      <c r="C1062" s="14">
        <v>1</v>
      </c>
      <c r="D1062" s="151">
        <v>573</v>
      </c>
      <c r="E1062" s="22">
        <v>7.2</v>
      </c>
      <c r="F1062" s="151" t="s">
        <v>96</v>
      </c>
      <c r="G1062" s="22">
        <v>6</v>
      </c>
      <c r="H1062" s="22">
        <v>6</v>
      </c>
      <c r="I1062" s="22">
        <v>6.6729649042151946</v>
      </c>
      <c r="J1062" s="22">
        <v>6.9</v>
      </c>
      <c r="K1062" s="22">
        <v>6</v>
      </c>
      <c r="L1062" s="22">
        <v>7</v>
      </c>
      <c r="M1062" s="151">
        <v>97</v>
      </c>
      <c r="N1062" s="151" t="s">
        <v>106</v>
      </c>
      <c r="O1062" s="158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</v>
      </c>
    </row>
    <row r="1063" spans="1:65">
      <c r="A1063" s="30"/>
      <c r="B1063" s="19">
        <v>1</v>
      </c>
      <c r="C1063" s="9">
        <v>2</v>
      </c>
      <c r="D1063" s="154">
        <v>572</v>
      </c>
      <c r="E1063" s="11">
        <v>6.6</v>
      </c>
      <c r="F1063" s="154" t="s">
        <v>96</v>
      </c>
      <c r="G1063" s="11">
        <v>5</v>
      </c>
      <c r="H1063" s="11">
        <v>7</v>
      </c>
      <c r="I1063" s="11">
        <v>7.1900068491220663</v>
      </c>
      <c r="J1063" s="11">
        <v>6.9</v>
      </c>
      <c r="K1063" s="11">
        <v>5</v>
      </c>
      <c r="L1063" s="11">
        <v>7</v>
      </c>
      <c r="M1063" s="154">
        <v>96</v>
      </c>
      <c r="N1063" s="154" t="s">
        <v>106</v>
      </c>
      <c r="O1063" s="158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43</v>
      </c>
    </row>
    <row r="1064" spans="1:65">
      <c r="A1064" s="30"/>
      <c r="B1064" s="19">
        <v>1</v>
      </c>
      <c r="C1064" s="9">
        <v>3</v>
      </c>
      <c r="D1064" s="154">
        <v>579</v>
      </c>
      <c r="E1064" s="11">
        <v>5.7</v>
      </c>
      <c r="F1064" s="154" t="s">
        <v>96</v>
      </c>
      <c r="G1064" s="11">
        <v>6</v>
      </c>
      <c r="H1064" s="11">
        <v>7</v>
      </c>
      <c r="I1064" s="11">
        <v>6.212495915140166</v>
      </c>
      <c r="J1064" s="11">
        <v>6.9</v>
      </c>
      <c r="K1064" s="11">
        <v>6</v>
      </c>
      <c r="L1064" s="11">
        <v>7</v>
      </c>
      <c r="M1064" s="154">
        <v>97</v>
      </c>
      <c r="N1064" s="154" t="s">
        <v>106</v>
      </c>
      <c r="O1064" s="158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16</v>
      </c>
    </row>
    <row r="1065" spans="1:65">
      <c r="A1065" s="30"/>
      <c r="B1065" s="19">
        <v>1</v>
      </c>
      <c r="C1065" s="9">
        <v>4</v>
      </c>
      <c r="D1065" s="154">
        <v>573</v>
      </c>
      <c r="E1065" s="11">
        <v>5.8</v>
      </c>
      <c r="F1065" s="154" t="s">
        <v>96</v>
      </c>
      <c r="G1065" s="11">
        <v>6</v>
      </c>
      <c r="H1065" s="11">
        <v>7</v>
      </c>
      <c r="I1065" s="11">
        <v>6.6989898227179534</v>
      </c>
      <c r="J1065" s="11">
        <v>6.7</v>
      </c>
      <c r="K1065" s="11">
        <v>6</v>
      </c>
      <c r="L1065" s="11">
        <v>7</v>
      </c>
      <c r="M1065" s="154">
        <v>96</v>
      </c>
      <c r="N1065" s="154" t="s">
        <v>106</v>
      </c>
      <c r="O1065" s="158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6.411076711759657</v>
      </c>
    </row>
    <row r="1066" spans="1:65">
      <c r="A1066" s="30"/>
      <c r="B1066" s="19">
        <v>1</v>
      </c>
      <c r="C1066" s="9">
        <v>5</v>
      </c>
      <c r="D1066" s="154">
        <v>573</v>
      </c>
      <c r="E1066" s="11">
        <v>7.6</v>
      </c>
      <c r="F1066" s="154" t="s">
        <v>96</v>
      </c>
      <c r="G1066" s="11">
        <v>6</v>
      </c>
      <c r="H1066" s="11">
        <v>7</v>
      </c>
      <c r="I1066" s="11">
        <v>7.2627527614664347</v>
      </c>
      <c r="J1066" s="11">
        <v>6.6</v>
      </c>
      <c r="K1066" s="11">
        <v>5</v>
      </c>
      <c r="L1066" s="11">
        <v>7</v>
      </c>
      <c r="M1066" s="154">
        <v>96</v>
      </c>
      <c r="N1066" s="154" t="s">
        <v>106</v>
      </c>
      <c r="O1066" s="158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164</v>
      </c>
    </row>
    <row r="1067" spans="1:65">
      <c r="A1067" s="30"/>
      <c r="B1067" s="19">
        <v>1</v>
      </c>
      <c r="C1067" s="9">
        <v>6</v>
      </c>
      <c r="D1067" s="154">
        <v>571</v>
      </c>
      <c r="E1067" s="11">
        <v>5.9</v>
      </c>
      <c r="F1067" s="154" t="s">
        <v>96</v>
      </c>
      <c r="G1067" s="11">
        <v>5</v>
      </c>
      <c r="H1067" s="11">
        <v>6</v>
      </c>
      <c r="I1067" s="11">
        <v>6.6280116412437868</v>
      </c>
      <c r="J1067" s="11">
        <v>6.8</v>
      </c>
      <c r="K1067" s="11">
        <v>6</v>
      </c>
      <c r="L1067" s="11">
        <v>6</v>
      </c>
      <c r="M1067" s="154">
        <v>96</v>
      </c>
      <c r="N1067" s="154" t="s">
        <v>106</v>
      </c>
      <c r="O1067" s="158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20" t="s">
        <v>237</v>
      </c>
      <c r="C1068" s="12"/>
      <c r="D1068" s="23">
        <v>573.5</v>
      </c>
      <c r="E1068" s="23">
        <v>6.4666666666666659</v>
      </c>
      <c r="F1068" s="23" t="s">
        <v>743</v>
      </c>
      <c r="G1068" s="23">
        <v>5.666666666666667</v>
      </c>
      <c r="H1068" s="23">
        <v>6.666666666666667</v>
      </c>
      <c r="I1068" s="23">
        <v>6.7775369823176002</v>
      </c>
      <c r="J1068" s="23">
        <v>6.8</v>
      </c>
      <c r="K1068" s="23">
        <v>5.666666666666667</v>
      </c>
      <c r="L1068" s="23">
        <v>6.833333333333333</v>
      </c>
      <c r="M1068" s="23">
        <v>96.333333333333329</v>
      </c>
      <c r="N1068" s="23" t="s">
        <v>743</v>
      </c>
      <c r="O1068" s="158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238</v>
      </c>
      <c r="C1069" s="29"/>
      <c r="D1069" s="11">
        <v>573</v>
      </c>
      <c r="E1069" s="11">
        <v>6.25</v>
      </c>
      <c r="F1069" s="11" t="s">
        <v>743</v>
      </c>
      <c r="G1069" s="11">
        <v>6</v>
      </c>
      <c r="H1069" s="11">
        <v>7</v>
      </c>
      <c r="I1069" s="11">
        <v>6.6859773634665736</v>
      </c>
      <c r="J1069" s="11">
        <v>6.85</v>
      </c>
      <c r="K1069" s="11">
        <v>6</v>
      </c>
      <c r="L1069" s="11">
        <v>7</v>
      </c>
      <c r="M1069" s="11">
        <v>96</v>
      </c>
      <c r="N1069" s="11" t="s">
        <v>743</v>
      </c>
      <c r="O1069" s="158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3" t="s">
        <v>239</v>
      </c>
      <c r="C1070" s="29"/>
      <c r="D1070" s="24">
        <v>2.8106938645110393</v>
      </c>
      <c r="E1070" s="24">
        <v>0.79916623218619354</v>
      </c>
      <c r="F1070" s="24" t="s">
        <v>743</v>
      </c>
      <c r="G1070" s="24">
        <v>0.51639777949432231</v>
      </c>
      <c r="H1070" s="24">
        <v>0.51639777949432231</v>
      </c>
      <c r="I1070" s="24">
        <v>0.39097313318865956</v>
      </c>
      <c r="J1070" s="24">
        <v>0.12649110640673542</v>
      </c>
      <c r="K1070" s="24">
        <v>0.51639777949432231</v>
      </c>
      <c r="L1070" s="24">
        <v>0.40824829046386302</v>
      </c>
      <c r="M1070" s="24">
        <v>0.51639777949432231</v>
      </c>
      <c r="N1070" s="24" t="s">
        <v>743</v>
      </c>
      <c r="O1070" s="158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3" t="s">
        <v>87</v>
      </c>
      <c r="C1071" s="29"/>
      <c r="D1071" s="13">
        <v>4.9009483252154132E-3</v>
      </c>
      <c r="E1071" s="13">
        <v>0.1235824070391021</v>
      </c>
      <c r="F1071" s="13" t="s">
        <v>743</v>
      </c>
      <c r="G1071" s="13">
        <v>9.1129019910762749E-2</v>
      </c>
      <c r="H1071" s="13">
        <v>7.7459666924148338E-2</v>
      </c>
      <c r="I1071" s="13">
        <v>5.768661007807073E-2</v>
      </c>
      <c r="J1071" s="13">
        <v>1.8601633295108149E-2</v>
      </c>
      <c r="K1071" s="13">
        <v>9.1129019910762749E-2</v>
      </c>
      <c r="L1071" s="13">
        <v>5.9743652263004349E-2</v>
      </c>
      <c r="M1071" s="13">
        <v>5.3605305829860454E-3</v>
      </c>
      <c r="N1071" s="13" t="s">
        <v>743</v>
      </c>
      <c r="O1071" s="158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240</v>
      </c>
      <c r="C1072" s="29"/>
      <c r="D1072" s="13">
        <v>88.454552766159409</v>
      </c>
      <c r="E1072" s="13">
        <v>8.6709233731427915E-3</v>
      </c>
      <c r="F1072" s="13" t="s">
        <v>743</v>
      </c>
      <c r="G1072" s="13">
        <v>-0.11611310838435918</v>
      </c>
      <c r="H1072" s="13">
        <v>3.9866931312518616E-2</v>
      </c>
      <c r="I1072" s="13">
        <v>5.716048754895664E-2</v>
      </c>
      <c r="J1072" s="13">
        <v>6.0664269938768944E-2</v>
      </c>
      <c r="K1072" s="13">
        <v>-0.11611310838435918</v>
      </c>
      <c r="L1072" s="13">
        <v>6.5863604595331582E-2</v>
      </c>
      <c r="M1072" s="13">
        <v>14.026077157465892</v>
      </c>
      <c r="N1072" s="13" t="s">
        <v>743</v>
      </c>
      <c r="O1072" s="158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46" t="s">
        <v>241</v>
      </c>
      <c r="C1073" s="47"/>
      <c r="D1073" s="45">
        <v>337.17</v>
      </c>
      <c r="E1073" s="45">
        <v>0.2</v>
      </c>
      <c r="F1073" s="45">
        <v>25.7</v>
      </c>
      <c r="G1073" s="45">
        <v>0.67</v>
      </c>
      <c r="H1073" s="45">
        <v>0.08</v>
      </c>
      <c r="I1073" s="45">
        <v>0.01</v>
      </c>
      <c r="J1073" s="45">
        <v>0</v>
      </c>
      <c r="K1073" s="45">
        <v>0.67</v>
      </c>
      <c r="L1073" s="45">
        <v>0.02</v>
      </c>
      <c r="M1073" s="45">
        <v>53.27</v>
      </c>
      <c r="N1073" s="45">
        <v>10.83</v>
      </c>
      <c r="O1073" s="158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B1074" s="31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BM1074" s="55"/>
    </row>
    <row r="1075" spans="1:65" ht="15">
      <c r="B1075" s="8" t="s">
        <v>667</v>
      </c>
      <c r="BM1075" s="28" t="s">
        <v>67</v>
      </c>
    </row>
    <row r="1076" spans="1:65" ht="15">
      <c r="A1076" s="25" t="s">
        <v>38</v>
      </c>
      <c r="B1076" s="18" t="s">
        <v>114</v>
      </c>
      <c r="C1076" s="15" t="s">
        <v>115</v>
      </c>
      <c r="D1076" s="16" t="s">
        <v>233</v>
      </c>
      <c r="E1076" s="17" t="s">
        <v>233</v>
      </c>
      <c r="F1076" s="17" t="s">
        <v>233</v>
      </c>
      <c r="G1076" s="17" t="s">
        <v>233</v>
      </c>
      <c r="H1076" s="17" t="s">
        <v>233</v>
      </c>
      <c r="I1076" s="17" t="s">
        <v>233</v>
      </c>
      <c r="J1076" s="17" t="s">
        <v>233</v>
      </c>
      <c r="K1076" s="17" t="s">
        <v>233</v>
      </c>
      <c r="L1076" s="17" t="s">
        <v>233</v>
      </c>
      <c r="M1076" s="17" t="s">
        <v>233</v>
      </c>
      <c r="N1076" s="17" t="s">
        <v>233</v>
      </c>
      <c r="O1076" s="17" t="s">
        <v>233</v>
      </c>
      <c r="P1076" s="158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</v>
      </c>
    </row>
    <row r="1077" spans="1:65">
      <c r="A1077" s="30"/>
      <c r="B1077" s="19" t="s">
        <v>234</v>
      </c>
      <c r="C1077" s="9" t="s">
        <v>234</v>
      </c>
      <c r="D1077" s="155" t="s">
        <v>244</v>
      </c>
      <c r="E1077" s="157" t="s">
        <v>245</v>
      </c>
      <c r="F1077" s="157" t="s">
        <v>252</v>
      </c>
      <c r="G1077" s="157" t="s">
        <v>253</v>
      </c>
      <c r="H1077" s="157" t="s">
        <v>256</v>
      </c>
      <c r="I1077" s="157" t="s">
        <v>258</v>
      </c>
      <c r="J1077" s="157" t="s">
        <v>260</v>
      </c>
      <c r="K1077" s="157" t="s">
        <v>262</v>
      </c>
      <c r="L1077" s="157" t="s">
        <v>263</v>
      </c>
      <c r="M1077" s="157" t="s">
        <v>266</v>
      </c>
      <c r="N1077" s="157" t="s">
        <v>268</v>
      </c>
      <c r="O1077" s="157" t="s">
        <v>269</v>
      </c>
      <c r="P1077" s="158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 t="s">
        <v>3</v>
      </c>
    </row>
    <row r="1078" spans="1:65">
      <c r="A1078" s="30"/>
      <c r="B1078" s="19"/>
      <c r="C1078" s="9"/>
      <c r="D1078" s="10" t="s">
        <v>334</v>
      </c>
      <c r="E1078" s="11" t="s">
        <v>334</v>
      </c>
      <c r="F1078" s="11" t="s">
        <v>334</v>
      </c>
      <c r="G1078" s="11" t="s">
        <v>103</v>
      </c>
      <c r="H1078" s="11" t="s">
        <v>334</v>
      </c>
      <c r="I1078" s="11" t="s">
        <v>103</v>
      </c>
      <c r="J1078" s="11" t="s">
        <v>334</v>
      </c>
      <c r="K1078" s="11" t="s">
        <v>100</v>
      </c>
      <c r="L1078" s="11" t="s">
        <v>103</v>
      </c>
      <c r="M1078" s="11" t="s">
        <v>103</v>
      </c>
      <c r="N1078" s="11" t="s">
        <v>104</v>
      </c>
      <c r="O1078" s="11" t="s">
        <v>104</v>
      </c>
      <c r="P1078" s="158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1</v>
      </c>
    </row>
    <row r="1079" spans="1:65">
      <c r="A1079" s="30"/>
      <c r="B1079" s="19"/>
      <c r="C1079" s="9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158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2</v>
      </c>
    </row>
    <row r="1080" spans="1:65">
      <c r="A1080" s="30"/>
      <c r="B1080" s="18">
        <v>1</v>
      </c>
      <c r="C1080" s="14">
        <v>1</v>
      </c>
      <c r="D1080" s="225">
        <v>20</v>
      </c>
      <c r="E1080" s="216">
        <v>19.3</v>
      </c>
      <c r="F1080" s="216">
        <v>18</v>
      </c>
      <c r="G1080" s="216">
        <v>18.600000000000001</v>
      </c>
      <c r="H1080" s="216">
        <v>19.358909509284299</v>
      </c>
      <c r="I1080" s="216">
        <v>19.770883117918039</v>
      </c>
      <c r="J1080" s="216">
        <v>20.5</v>
      </c>
      <c r="K1080" s="216">
        <v>19.117999999999999</v>
      </c>
      <c r="L1080" s="225">
        <v>20</v>
      </c>
      <c r="M1080" s="216">
        <v>17.899999999999999</v>
      </c>
      <c r="N1080" s="225">
        <v>17</v>
      </c>
      <c r="O1080" s="225">
        <v>18</v>
      </c>
      <c r="P1080" s="217"/>
      <c r="Q1080" s="218"/>
      <c r="R1080" s="218"/>
      <c r="S1080" s="218"/>
      <c r="T1080" s="218"/>
      <c r="U1080" s="218"/>
      <c r="V1080" s="218"/>
      <c r="W1080" s="218"/>
      <c r="X1080" s="218"/>
      <c r="Y1080" s="218"/>
      <c r="Z1080" s="218"/>
      <c r="AA1080" s="218"/>
      <c r="AB1080" s="218"/>
      <c r="AC1080" s="218"/>
      <c r="AD1080" s="218"/>
      <c r="AE1080" s="218"/>
      <c r="AF1080" s="218"/>
      <c r="AG1080" s="218"/>
      <c r="AH1080" s="218"/>
      <c r="AI1080" s="218"/>
      <c r="AJ1080" s="218"/>
      <c r="AK1080" s="218"/>
      <c r="AL1080" s="218"/>
      <c r="AM1080" s="218"/>
      <c r="AN1080" s="218"/>
      <c r="AO1080" s="218"/>
      <c r="AP1080" s="218"/>
      <c r="AQ1080" s="218"/>
      <c r="AR1080" s="218"/>
      <c r="AS1080" s="218"/>
      <c r="AT1080" s="218"/>
      <c r="AU1080" s="218"/>
      <c r="AV1080" s="218"/>
      <c r="AW1080" s="218"/>
      <c r="AX1080" s="218"/>
      <c r="AY1080" s="218"/>
      <c r="AZ1080" s="218"/>
      <c r="BA1080" s="218"/>
      <c r="BB1080" s="218"/>
      <c r="BC1080" s="218"/>
      <c r="BD1080" s="218"/>
      <c r="BE1080" s="218"/>
      <c r="BF1080" s="218"/>
      <c r="BG1080" s="218"/>
      <c r="BH1080" s="218"/>
      <c r="BI1080" s="218"/>
      <c r="BJ1080" s="218"/>
      <c r="BK1080" s="218"/>
      <c r="BL1080" s="218"/>
      <c r="BM1080" s="219">
        <v>1</v>
      </c>
    </row>
    <row r="1081" spans="1:65">
      <c r="A1081" s="30"/>
      <c r="B1081" s="19">
        <v>1</v>
      </c>
      <c r="C1081" s="9">
        <v>2</v>
      </c>
      <c r="D1081" s="226">
        <v>20</v>
      </c>
      <c r="E1081" s="220">
        <v>17.8</v>
      </c>
      <c r="F1081" s="220">
        <v>17.3</v>
      </c>
      <c r="G1081" s="220">
        <v>18.3</v>
      </c>
      <c r="H1081" s="220">
        <v>19.8096478613272</v>
      </c>
      <c r="I1081" s="220">
        <v>20.707117845478386</v>
      </c>
      <c r="J1081" s="220">
        <v>20.9</v>
      </c>
      <c r="K1081" s="220">
        <v>19.210999999999999</v>
      </c>
      <c r="L1081" s="226">
        <v>33</v>
      </c>
      <c r="M1081" s="220">
        <v>19</v>
      </c>
      <c r="N1081" s="226">
        <v>17</v>
      </c>
      <c r="O1081" s="226">
        <v>18</v>
      </c>
      <c r="P1081" s="217"/>
      <c r="Q1081" s="218"/>
      <c r="R1081" s="218"/>
      <c r="S1081" s="218"/>
      <c r="T1081" s="218"/>
      <c r="U1081" s="218"/>
      <c r="V1081" s="218"/>
      <c r="W1081" s="218"/>
      <c r="X1081" s="218"/>
      <c r="Y1081" s="218"/>
      <c r="Z1081" s="218"/>
      <c r="AA1081" s="218"/>
      <c r="AB1081" s="218"/>
      <c r="AC1081" s="218"/>
      <c r="AD1081" s="218"/>
      <c r="AE1081" s="218"/>
      <c r="AF1081" s="218"/>
      <c r="AG1081" s="218"/>
      <c r="AH1081" s="218"/>
      <c r="AI1081" s="218"/>
      <c r="AJ1081" s="218"/>
      <c r="AK1081" s="218"/>
      <c r="AL1081" s="218"/>
      <c r="AM1081" s="218"/>
      <c r="AN1081" s="218"/>
      <c r="AO1081" s="218"/>
      <c r="AP1081" s="218"/>
      <c r="AQ1081" s="218"/>
      <c r="AR1081" s="218"/>
      <c r="AS1081" s="218"/>
      <c r="AT1081" s="218"/>
      <c r="AU1081" s="218"/>
      <c r="AV1081" s="218"/>
      <c r="AW1081" s="218"/>
      <c r="AX1081" s="218"/>
      <c r="AY1081" s="218"/>
      <c r="AZ1081" s="218"/>
      <c r="BA1081" s="218"/>
      <c r="BB1081" s="218"/>
      <c r="BC1081" s="218"/>
      <c r="BD1081" s="218"/>
      <c r="BE1081" s="218"/>
      <c r="BF1081" s="218"/>
      <c r="BG1081" s="218"/>
      <c r="BH1081" s="218"/>
      <c r="BI1081" s="218"/>
      <c r="BJ1081" s="218"/>
      <c r="BK1081" s="218"/>
      <c r="BL1081" s="218"/>
      <c r="BM1081" s="219">
        <v>44</v>
      </c>
    </row>
    <row r="1082" spans="1:65">
      <c r="A1082" s="30"/>
      <c r="B1082" s="19">
        <v>1</v>
      </c>
      <c r="C1082" s="9">
        <v>3</v>
      </c>
      <c r="D1082" s="226">
        <v>21</v>
      </c>
      <c r="E1082" s="238">
        <v>16.2</v>
      </c>
      <c r="F1082" s="220">
        <v>18.100000000000001</v>
      </c>
      <c r="G1082" s="220">
        <v>18.600000000000001</v>
      </c>
      <c r="H1082" s="220">
        <v>20.140626974626802</v>
      </c>
      <c r="I1082" s="220">
        <v>19.095506393369245</v>
      </c>
      <c r="J1082" s="220">
        <v>20.8</v>
      </c>
      <c r="K1082" s="220">
        <v>19.105</v>
      </c>
      <c r="L1082" s="226">
        <v>21</v>
      </c>
      <c r="M1082" s="220">
        <v>19</v>
      </c>
      <c r="N1082" s="226">
        <v>18</v>
      </c>
      <c r="O1082" s="226">
        <v>17</v>
      </c>
      <c r="P1082" s="217"/>
      <c r="Q1082" s="218"/>
      <c r="R1082" s="218"/>
      <c r="S1082" s="218"/>
      <c r="T1082" s="218"/>
      <c r="U1082" s="218"/>
      <c r="V1082" s="218"/>
      <c r="W1082" s="218"/>
      <c r="X1082" s="218"/>
      <c r="Y1082" s="218"/>
      <c r="Z1082" s="218"/>
      <c r="AA1082" s="218"/>
      <c r="AB1082" s="218"/>
      <c r="AC1082" s="218"/>
      <c r="AD1082" s="218"/>
      <c r="AE1082" s="218"/>
      <c r="AF1082" s="218"/>
      <c r="AG1082" s="218"/>
      <c r="AH1082" s="218"/>
      <c r="AI1082" s="218"/>
      <c r="AJ1082" s="218"/>
      <c r="AK1082" s="218"/>
      <c r="AL1082" s="218"/>
      <c r="AM1082" s="218"/>
      <c r="AN1082" s="218"/>
      <c r="AO1082" s="218"/>
      <c r="AP1082" s="218"/>
      <c r="AQ1082" s="218"/>
      <c r="AR1082" s="218"/>
      <c r="AS1082" s="218"/>
      <c r="AT1082" s="218"/>
      <c r="AU1082" s="218"/>
      <c r="AV1082" s="218"/>
      <c r="AW1082" s="218"/>
      <c r="AX1082" s="218"/>
      <c r="AY1082" s="218"/>
      <c r="AZ1082" s="218"/>
      <c r="BA1082" s="218"/>
      <c r="BB1082" s="218"/>
      <c r="BC1082" s="218"/>
      <c r="BD1082" s="218"/>
      <c r="BE1082" s="218"/>
      <c r="BF1082" s="218"/>
      <c r="BG1082" s="218"/>
      <c r="BH1082" s="218"/>
      <c r="BI1082" s="218"/>
      <c r="BJ1082" s="218"/>
      <c r="BK1082" s="218"/>
      <c r="BL1082" s="218"/>
      <c r="BM1082" s="219">
        <v>16</v>
      </c>
    </row>
    <row r="1083" spans="1:65">
      <c r="A1083" s="30"/>
      <c r="B1083" s="19">
        <v>1</v>
      </c>
      <c r="C1083" s="9">
        <v>4</v>
      </c>
      <c r="D1083" s="226">
        <v>21</v>
      </c>
      <c r="E1083" s="220">
        <v>19.100000000000001</v>
      </c>
      <c r="F1083" s="220">
        <v>17.5</v>
      </c>
      <c r="G1083" s="220">
        <v>18.7</v>
      </c>
      <c r="H1083" s="220">
        <v>19.2439947536222</v>
      </c>
      <c r="I1083" s="220">
        <v>20.210936183283128</v>
      </c>
      <c r="J1083" s="220">
        <v>20.5</v>
      </c>
      <c r="K1083" s="220">
        <v>19.099</v>
      </c>
      <c r="L1083" s="226">
        <v>45</v>
      </c>
      <c r="M1083" s="220">
        <v>18.5</v>
      </c>
      <c r="N1083" s="226">
        <v>17</v>
      </c>
      <c r="O1083" s="226">
        <v>18</v>
      </c>
      <c r="P1083" s="217"/>
      <c r="Q1083" s="218"/>
      <c r="R1083" s="218"/>
      <c r="S1083" s="218"/>
      <c r="T1083" s="218"/>
      <c r="U1083" s="218"/>
      <c r="V1083" s="218"/>
      <c r="W1083" s="218"/>
      <c r="X1083" s="218"/>
      <c r="Y1083" s="218"/>
      <c r="Z1083" s="218"/>
      <c r="AA1083" s="218"/>
      <c r="AB1083" s="218"/>
      <c r="AC1083" s="218"/>
      <c r="AD1083" s="218"/>
      <c r="AE1083" s="218"/>
      <c r="AF1083" s="218"/>
      <c r="AG1083" s="218"/>
      <c r="AH1083" s="218"/>
      <c r="AI1083" s="218"/>
      <c r="AJ1083" s="218"/>
      <c r="AK1083" s="218"/>
      <c r="AL1083" s="218"/>
      <c r="AM1083" s="218"/>
      <c r="AN1083" s="218"/>
      <c r="AO1083" s="218"/>
      <c r="AP1083" s="218"/>
      <c r="AQ1083" s="218"/>
      <c r="AR1083" s="218"/>
      <c r="AS1083" s="218"/>
      <c r="AT1083" s="218"/>
      <c r="AU1083" s="218"/>
      <c r="AV1083" s="218"/>
      <c r="AW1083" s="218"/>
      <c r="AX1083" s="218"/>
      <c r="AY1083" s="218"/>
      <c r="AZ1083" s="218"/>
      <c r="BA1083" s="218"/>
      <c r="BB1083" s="218"/>
      <c r="BC1083" s="218"/>
      <c r="BD1083" s="218"/>
      <c r="BE1083" s="218"/>
      <c r="BF1083" s="218"/>
      <c r="BG1083" s="218"/>
      <c r="BH1083" s="218"/>
      <c r="BI1083" s="218"/>
      <c r="BJ1083" s="218"/>
      <c r="BK1083" s="218"/>
      <c r="BL1083" s="218"/>
      <c r="BM1083" s="219">
        <v>19.100895455434262</v>
      </c>
    </row>
    <row r="1084" spans="1:65">
      <c r="A1084" s="30"/>
      <c r="B1084" s="19">
        <v>1</v>
      </c>
      <c r="C1084" s="9">
        <v>5</v>
      </c>
      <c r="D1084" s="226">
        <v>20</v>
      </c>
      <c r="E1084" s="220">
        <v>18.7</v>
      </c>
      <c r="F1084" s="220">
        <v>17.3</v>
      </c>
      <c r="G1084" s="220">
        <v>18.5</v>
      </c>
      <c r="H1084" s="220">
        <v>20.172056571622299</v>
      </c>
      <c r="I1084" s="220">
        <v>20.344322869521527</v>
      </c>
      <c r="J1084" s="220">
        <v>20.399999999999999</v>
      </c>
      <c r="K1084" s="220">
        <v>19.114999999999998</v>
      </c>
      <c r="L1084" s="226">
        <v>23</v>
      </c>
      <c r="M1084" s="220">
        <v>18.899999999999999</v>
      </c>
      <c r="N1084" s="226">
        <v>17</v>
      </c>
      <c r="O1084" s="226">
        <v>17</v>
      </c>
      <c r="P1084" s="217"/>
      <c r="Q1084" s="218"/>
      <c r="R1084" s="218"/>
      <c r="S1084" s="218"/>
      <c r="T1084" s="218"/>
      <c r="U1084" s="218"/>
      <c r="V1084" s="218"/>
      <c r="W1084" s="218"/>
      <c r="X1084" s="218"/>
      <c r="Y1084" s="218"/>
      <c r="Z1084" s="218"/>
      <c r="AA1084" s="218"/>
      <c r="AB1084" s="218"/>
      <c r="AC1084" s="218"/>
      <c r="AD1084" s="218"/>
      <c r="AE1084" s="218"/>
      <c r="AF1084" s="218"/>
      <c r="AG1084" s="218"/>
      <c r="AH1084" s="218"/>
      <c r="AI1084" s="218"/>
      <c r="AJ1084" s="218"/>
      <c r="AK1084" s="218"/>
      <c r="AL1084" s="218"/>
      <c r="AM1084" s="218"/>
      <c r="AN1084" s="218"/>
      <c r="AO1084" s="218"/>
      <c r="AP1084" s="218"/>
      <c r="AQ1084" s="218"/>
      <c r="AR1084" s="218"/>
      <c r="AS1084" s="218"/>
      <c r="AT1084" s="218"/>
      <c r="AU1084" s="218"/>
      <c r="AV1084" s="218"/>
      <c r="AW1084" s="218"/>
      <c r="AX1084" s="218"/>
      <c r="AY1084" s="218"/>
      <c r="AZ1084" s="218"/>
      <c r="BA1084" s="218"/>
      <c r="BB1084" s="218"/>
      <c r="BC1084" s="218"/>
      <c r="BD1084" s="218"/>
      <c r="BE1084" s="218"/>
      <c r="BF1084" s="218"/>
      <c r="BG1084" s="218"/>
      <c r="BH1084" s="218"/>
      <c r="BI1084" s="218"/>
      <c r="BJ1084" s="218"/>
      <c r="BK1084" s="218"/>
      <c r="BL1084" s="218"/>
      <c r="BM1084" s="219">
        <v>165</v>
      </c>
    </row>
    <row r="1085" spans="1:65">
      <c r="A1085" s="30"/>
      <c r="B1085" s="19">
        <v>1</v>
      </c>
      <c r="C1085" s="9">
        <v>6</v>
      </c>
      <c r="D1085" s="226">
        <v>21</v>
      </c>
      <c r="E1085" s="220">
        <v>18.8</v>
      </c>
      <c r="F1085" s="220">
        <v>18</v>
      </c>
      <c r="G1085" s="220">
        <v>18.2</v>
      </c>
      <c r="H1085" s="220">
        <v>19.4002964698069</v>
      </c>
      <c r="I1085" s="220">
        <v>19.301683310984526</v>
      </c>
      <c r="J1085" s="220">
        <v>20.5</v>
      </c>
      <c r="K1085" s="220">
        <v>19.099</v>
      </c>
      <c r="L1085" s="226">
        <v>40</v>
      </c>
      <c r="M1085" s="220">
        <v>18.100000000000001</v>
      </c>
      <c r="N1085" s="226">
        <v>17</v>
      </c>
      <c r="O1085" s="226">
        <v>18</v>
      </c>
      <c r="P1085" s="217"/>
      <c r="Q1085" s="218"/>
      <c r="R1085" s="218"/>
      <c r="S1085" s="218"/>
      <c r="T1085" s="218"/>
      <c r="U1085" s="218"/>
      <c r="V1085" s="218"/>
      <c r="W1085" s="218"/>
      <c r="X1085" s="218"/>
      <c r="Y1085" s="218"/>
      <c r="Z1085" s="218"/>
      <c r="AA1085" s="218"/>
      <c r="AB1085" s="218"/>
      <c r="AC1085" s="218"/>
      <c r="AD1085" s="218"/>
      <c r="AE1085" s="218"/>
      <c r="AF1085" s="218"/>
      <c r="AG1085" s="218"/>
      <c r="AH1085" s="218"/>
      <c r="AI1085" s="218"/>
      <c r="AJ1085" s="218"/>
      <c r="AK1085" s="218"/>
      <c r="AL1085" s="218"/>
      <c r="AM1085" s="218"/>
      <c r="AN1085" s="218"/>
      <c r="AO1085" s="218"/>
      <c r="AP1085" s="218"/>
      <c r="AQ1085" s="218"/>
      <c r="AR1085" s="218"/>
      <c r="AS1085" s="218"/>
      <c r="AT1085" s="218"/>
      <c r="AU1085" s="218"/>
      <c r="AV1085" s="218"/>
      <c r="AW1085" s="218"/>
      <c r="AX1085" s="218"/>
      <c r="AY1085" s="218"/>
      <c r="AZ1085" s="218"/>
      <c r="BA1085" s="218"/>
      <c r="BB1085" s="218"/>
      <c r="BC1085" s="218"/>
      <c r="BD1085" s="218"/>
      <c r="BE1085" s="218"/>
      <c r="BF1085" s="218"/>
      <c r="BG1085" s="218"/>
      <c r="BH1085" s="218"/>
      <c r="BI1085" s="218"/>
      <c r="BJ1085" s="218"/>
      <c r="BK1085" s="218"/>
      <c r="BL1085" s="218"/>
      <c r="BM1085" s="221"/>
    </row>
    <row r="1086" spans="1:65">
      <c r="A1086" s="30"/>
      <c r="B1086" s="20" t="s">
        <v>237</v>
      </c>
      <c r="C1086" s="12"/>
      <c r="D1086" s="222">
        <v>20.5</v>
      </c>
      <c r="E1086" s="222">
        <v>18.316666666666666</v>
      </c>
      <c r="F1086" s="222">
        <v>17.7</v>
      </c>
      <c r="G1086" s="222">
        <v>18.483333333333334</v>
      </c>
      <c r="H1086" s="222">
        <v>19.687588690048283</v>
      </c>
      <c r="I1086" s="222">
        <v>19.905074953425807</v>
      </c>
      <c r="J1086" s="222">
        <v>20.599999999999998</v>
      </c>
      <c r="K1086" s="222">
        <v>19.124500000000001</v>
      </c>
      <c r="L1086" s="222">
        <v>30.333333333333332</v>
      </c>
      <c r="M1086" s="222">
        <v>18.566666666666666</v>
      </c>
      <c r="N1086" s="222">
        <v>17.166666666666668</v>
      </c>
      <c r="O1086" s="222">
        <v>17.666666666666668</v>
      </c>
      <c r="P1086" s="217"/>
      <c r="Q1086" s="218"/>
      <c r="R1086" s="218"/>
      <c r="S1086" s="218"/>
      <c r="T1086" s="218"/>
      <c r="U1086" s="218"/>
      <c r="V1086" s="218"/>
      <c r="W1086" s="218"/>
      <c r="X1086" s="218"/>
      <c r="Y1086" s="218"/>
      <c r="Z1086" s="218"/>
      <c r="AA1086" s="218"/>
      <c r="AB1086" s="218"/>
      <c r="AC1086" s="218"/>
      <c r="AD1086" s="218"/>
      <c r="AE1086" s="218"/>
      <c r="AF1086" s="218"/>
      <c r="AG1086" s="218"/>
      <c r="AH1086" s="218"/>
      <c r="AI1086" s="218"/>
      <c r="AJ1086" s="218"/>
      <c r="AK1086" s="218"/>
      <c r="AL1086" s="218"/>
      <c r="AM1086" s="218"/>
      <c r="AN1086" s="218"/>
      <c r="AO1086" s="218"/>
      <c r="AP1086" s="218"/>
      <c r="AQ1086" s="218"/>
      <c r="AR1086" s="218"/>
      <c r="AS1086" s="218"/>
      <c r="AT1086" s="218"/>
      <c r="AU1086" s="218"/>
      <c r="AV1086" s="218"/>
      <c r="AW1086" s="218"/>
      <c r="AX1086" s="218"/>
      <c r="AY1086" s="218"/>
      <c r="AZ1086" s="218"/>
      <c r="BA1086" s="218"/>
      <c r="BB1086" s="218"/>
      <c r="BC1086" s="218"/>
      <c r="BD1086" s="218"/>
      <c r="BE1086" s="218"/>
      <c r="BF1086" s="218"/>
      <c r="BG1086" s="218"/>
      <c r="BH1086" s="218"/>
      <c r="BI1086" s="218"/>
      <c r="BJ1086" s="218"/>
      <c r="BK1086" s="218"/>
      <c r="BL1086" s="218"/>
      <c r="BM1086" s="221"/>
    </row>
    <row r="1087" spans="1:65">
      <c r="A1087" s="30"/>
      <c r="B1087" s="3" t="s">
        <v>238</v>
      </c>
      <c r="C1087" s="29"/>
      <c r="D1087" s="220">
        <v>20.5</v>
      </c>
      <c r="E1087" s="220">
        <v>18.75</v>
      </c>
      <c r="F1087" s="220">
        <v>17.75</v>
      </c>
      <c r="G1087" s="220">
        <v>18.55</v>
      </c>
      <c r="H1087" s="220">
        <v>19.604972165567048</v>
      </c>
      <c r="I1087" s="220">
        <v>19.990909650600585</v>
      </c>
      <c r="J1087" s="220">
        <v>20.5</v>
      </c>
      <c r="K1087" s="220">
        <v>19.11</v>
      </c>
      <c r="L1087" s="220">
        <v>28</v>
      </c>
      <c r="M1087" s="220">
        <v>18.7</v>
      </c>
      <c r="N1087" s="220">
        <v>17</v>
      </c>
      <c r="O1087" s="220">
        <v>18</v>
      </c>
      <c r="P1087" s="217"/>
      <c r="Q1087" s="218"/>
      <c r="R1087" s="218"/>
      <c r="S1087" s="218"/>
      <c r="T1087" s="218"/>
      <c r="U1087" s="218"/>
      <c r="V1087" s="218"/>
      <c r="W1087" s="218"/>
      <c r="X1087" s="218"/>
      <c r="Y1087" s="218"/>
      <c r="Z1087" s="218"/>
      <c r="AA1087" s="218"/>
      <c r="AB1087" s="218"/>
      <c r="AC1087" s="218"/>
      <c r="AD1087" s="218"/>
      <c r="AE1087" s="218"/>
      <c r="AF1087" s="218"/>
      <c r="AG1087" s="218"/>
      <c r="AH1087" s="218"/>
      <c r="AI1087" s="218"/>
      <c r="AJ1087" s="218"/>
      <c r="AK1087" s="218"/>
      <c r="AL1087" s="218"/>
      <c r="AM1087" s="218"/>
      <c r="AN1087" s="218"/>
      <c r="AO1087" s="218"/>
      <c r="AP1087" s="218"/>
      <c r="AQ1087" s="218"/>
      <c r="AR1087" s="218"/>
      <c r="AS1087" s="218"/>
      <c r="AT1087" s="218"/>
      <c r="AU1087" s="218"/>
      <c r="AV1087" s="218"/>
      <c r="AW1087" s="218"/>
      <c r="AX1087" s="218"/>
      <c r="AY1087" s="218"/>
      <c r="AZ1087" s="218"/>
      <c r="BA1087" s="218"/>
      <c r="BB1087" s="218"/>
      <c r="BC1087" s="218"/>
      <c r="BD1087" s="218"/>
      <c r="BE1087" s="218"/>
      <c r="BF1087" s="218"/>
      <c r="BG1087" s="218"/>
      <c r="BH1087" s="218"/>
      <c r="BI1087" s="218"/>
      <c r="BJ1087" s="218"/>
      <c r="BK1087" s="218"/>
      <c r="BL1087" s="218"/>
      <c r="BM1087" s="221"/>
    </row>
    <row r="1088" spans="1:65">
      <c r="A1088" s="30"/>
      <c r="B1088" s="3" t="s">
        <v>239</v>
      </c>
      <c r="C1088" s="29"/>
      <c r="D1088" s="24">
        <v>0.54772255750516607</v>
      </c>
      <c r="E1088" s="24">
        <v>1.1583033569262708</v>
      </c>
      <c r="F1088" s="24">
        <v>0.37416573867739411</v>
      </c>
      <c r="G1088" s="24">
        <v>0.19407902170679542</v>
      </c>
      <c r="H1088" s="24">
        <v>0.4104128801528657</v>
      </c>
      <c r="I1088" s="24">
        <v>0.62725637513433308</v>
      </c>
      <c r="J1088" s="24">
        <v>0.2</v>
      </c>
      <c r="K1088" s="24">
        <v>4.3117281918042462E-2</v>
      </c>
      <c r="L1088" s="24">
        <v>10.614455552060436</v>
      </c>
      <c r="M1088" s="24">
        <v>0.48027769744874332</v>
      </c>
      <c r="N1088" s="24">
        <v>0.40824829046386296</v>
      </c>
      <c r="O1088" s="24">
        <v>0.5163977794943222</v>
      </c>
      <c r="P1088" s="158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87</v>
      </c>
      <c r="C1089" s="29"/>
      <c r="D1089" s="13">
        <v>2.6718173536837371E-2</v>
      </c>
      <c r="E1089" s="13">
        <v>6.3237671897703601E-2</v>
      </c>
      <c r="F1089" s="13">
        <v>2.1139307269909272E-2</v>
      </c>
      <c r="G1089" s="13">
        <v>1.0500217585579553E-2</v>
      </c>
      <c r="H1089" s="13">
        <v>2.0846274605499145E-2</v>
      </c>
      <c r="I1089" s="13">
        <v>3.1512384484961596E-2</v>
      </c>
      <c r="J1089" s="13">
        <v>9.7087378640776708E-3</v>
      </c>
      <c r="K1089" s="13">
        <v>2.2545573436190468E-3</v>
      </c>
      <c r="L1089" s="13">
        <v>0.34992710611188255</v>
      </c>
      <c r="M1089" s="13">
        <v>2.5867739539429623E-2</v>
      </c>
      <c r="N1089" s="13">
        <v>2.3781453813428909E-2</v>
      </c>
      <c r="O1089" s="13">
        <v>2.9230062990244651E-2</v>
      </c>
      <c r="P1089" s="158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3" t="s">
        <v>240</v>
      </c>
      <c r="C1090" s="29"/>
      <c r="D1090" s="13">
        <v>7.3248112782465791E-2</v>
      </c>
      <c r="E1090" s="13">
        <v>-4.1057174026073229E-2</v>
      </c>
      <c r="F1090" s="13">
        <v>-7.3341873353675924E-2</v>
      </c>
      <c r="G1090" s="13">
        <v>-3.2331579613207539E-2</v>
      </c>
      <c r="H1090" s="13">
        <v>3.0715483260084886E-2</v>
      </c>
      <c r="I1090" s="13">
        <v>4.2101664807696393E-2</v>
      </c>
      <c r="J1090" s="13">
        <v>7.8483469430185027E-2</v>
      </c>
      <c r="K1090" s="13">
        <v>1.2357820930863905E-3</v>
      </c>
      <c r="L1090" s="13">
        <v>0.5880581831415348</v>
      </c>
      <c r="M1090" s="13">
        <v>-2.7968782406774917E-2</v>
      </c>
      <c r="N1090" s="13">
        <v>-0.10126377547484566</v>
      </c>
      <c r="O1090" s="13">
        <v>-7.5086992236248928E-2</v>
      </c>
      <c r="P1090" s="158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46" t="s">
        <v>241</v>
      </c>
      <c r="C1091" s="47"/>
      <c r="D1091" s="45" t="s">
        <v>242</v>
      </c>
      <c r="E1091" s="45">
        <v>0.52</v>
      </c>
      <c r="F1091" s="45">
        <v>1.1299999999999999</v>
      </c>
      <c r="G1091" s="45">
        <v>0.36</v>
      </c>
      <c r="H1091" s="45">
        <v>0.83</v>
      </c>
      <c r="I1091" s="45">
        <v>1.04</v>
      </c>
      <c r="J1091" s="45">
        <v>1.73</v>
      </c>
      <c r="K1091" s="45">
        <v>0.27</v>
      </c>
      <c r="L1091" s="45" t="s">
        <v>242</v>
      </c>
      <c r="M1091" s="45">
        <v>0.27</v>
      </c>
      <c r="N1091" s="45" t="s">
        <v>242</v>
      </c>
      <c r="O1091" s="45" t="s">
        <v>242</v>
      </c>
      <c r="P1091" s="158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B1092" s="31" t="s">
        <v>346</v>
      </c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BM1092" s="55"/>
    </row>
    <row r="1093" spans="1:65">
      <c r="BM1093" s="55"/>
    </row>
    <row r="1094" spans="1:65" ht="15">
      <c r="B1094" s="8" t="s">
        <v>668</v>
      </c>
      <c r="BM1094" s="28" t="s">
        <v>67</v>
      </c>
    </row>
    <row r="1095" spans="1:65" ht="15">
      <c r="A1095" s="25" t="s">
        <v>41</v>
      </c>
      <c r="B1095" s="18" t="s">
        <v>114</v>
      </c>
      <c r="C1095" s="15" t="s">
        <v>115</v>
      </c>
      <c r="D1095" s="16" t="s">
        <v>233</v>
      </c>
      <c r="E1095" s="17" t="s">
        <v>233</v>
      </c>
      <c r="F1095" s="17" t="s">
        <v>233</v>
      </c>
      <c r="G1095" s="17" t="s">
        <v>233</v>
      </c>
      <c r="H1095" s="17" t="s">
        <v>233</v>
      </c>
      <c r="I1095" s="17" t="s">
        <v>233</v>
      </c>
      <c r="J1095" s="17" t="s">
        <v>233</v>
      </c>
      <c r="K1095" s="17" t="s">
        <v>233</v>
      </c>
      <c r="L1095" s="15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1</v>
      </c>
    </row>
    <row r="1096" spans="1:65">
      <c r="A1096" s="30"/>
      <c r="B1096" s="19" t="s">
        <v>234</v>
      </c>
      <c r="C1096" s="9" t="s">
        <v>234</v>
      </c>
      <c r="D1096" s="155" t="s">
        <v>245</v>
      </c>
      <c r="E1096" s="157" t="s">
        <v>252</v>
      </c>
      <c r="F1096" s="157" t="s">
        <v>253</v>
      </c>
      <c r="G1096" s="157" t="s">
        <v>256</v>
      </c>
      <c r="H1096" s="157" t="s">
        <v>262</v>
      </c>
      <c r="I1096" s="157" t="s">
        <v>263</v>
      </c>
      <c r="J1096" s="157" t="s">
        <v>265</v>
      </c>
      <c r="K1096" s="157" t="s">
        <v>266</v>
      </c>
      <c r="L1096" s="15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 t="s">
        <v>3</v>
      </c>
    </row>
    <row r="1097" spans="1:65">
      <c r="A1097" s="30"/>
      <c r="B1097" s="19"/>
      <c r="C1097" s="9"/>
      <c r="D1097" s="10" t="s">
        <v>334</v>
      </c>
      <c r="E1097" s="11" t="s">
        <v>334</v>
      </c>
      <c r="F1097" s="11" t="s">
        <v>103</v>
      </c>
      <c r="G1097" s="11" t="s">
        <v>334</v>
      </c>
      <c r="H1097" s="11" t="s">
        <v>100</v>
      </c>
      <c r="I1097" s="11" t="s">
        <v>103</v>
      </c>
      <c r="J1097" s="11" t="s">
        <v>103</v>
      </c>
      <c r="K1097" s="11" t="s">
        <v>103</v>
      </c>
      <c r="L1097" s="15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2</v>
      </c>
    </row>
    <row r="1098" spans="1:65">
      <c r="A1098" s="30"/>
      <c r="B1098" s="19"/>
      <c r="C1098" s="9"/>
      <c r="D1098" s="26"/>
      <c r="E1098" s="26"/>
      <c r="F1098" s="26"/>
      <c r="G1098" s="26"/>
      <c r="H1098" s="26"/>
      <c r="I1098" s="26"/>
      <c r="J1098" s="26"/>
      <c r="K1098" s="26"/>
      <c r="L1098" s="15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3</v>
      </c>
    </row>
    <row r="1099" spans="1:65">
      <c r="A1099" s="30"/>
      <c r="B1099" s="18">
        <v>1</v>
      </c>
      <c r="C1099" s="14">
        <v>1</v>
      </c>
      <c r="D1099" s="22">
        <v>1.7</v>
      </c>
      <c r="E1099" s="22">
        <v>1.5</v>
      </c>
      <c r="F1099" s="22">
        <v>1.6</v>
      </c>
      <c r="G1099" s="22">
        <v>1.52267519835026</v>
      </c>
      <c r="H1099" s="22">
        <v>1.532</v>
      </c>
      <c r="I1099" s="151" t="s">
        <v>108</v>
      </c>
      <c r="J1099" s="151">
        <v>1.474172</v>
      </c>
      <c r="K1099" s="22">
        <v>1.5</v>
      </c>
      <c r="L1099" s="15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>
        <v>1</v>
      </c>
      <c r="C1100" s="9">
        <v>2</v>
      </c>
      <c r="D1100" s="11">
        <v>1.3</v>
      </c>
      <c r="E1100" s="11">
        <v>1.4</v>
      </c>
      <c r="F1100" s="11">
        <v>1.5</v>
      </c>
      <c r="G1100" s="11">
        <v>1.7366354361785299</v>
      </c>
      <c r="H1100" s="11">
        <v>1.538</v>
      </c>
      <c r="I1100" s="154" t="s">
        <v>108</v>
      </c>
      <c r="J1100" s="154">
        <v>1.60493</v>
      </c>
      <c r="K1100" s="11">
        <v>1.6</v>
      </c>
      <c r="L1100" s="15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45</v>
      </c>
    </row>
    <row r="1101" spans="1:65">
      <c r="A1101" s="30"/>
      <c r="B1101" s="19">
        <v>1</v>
      </c>
      <c r="C1101" s="9">
        <v>3</v>
      </c>
      <c r="D1101" s="11">
        <v>1.6</v>
      </c>
      <c r="E1101" s="11">
        <v>1.5</v>
      </c>
      <c r="F1101" s="11">
        <v>1.6</v>
      </c>
      <c r="G1101" s="11">
        <v>1.43205727232197</v>
      </c>
      <c r="H1101" s="11">
        <v>1.5229999999999999</v>
      </c>
      <c r="I1101" s="154">
        <v>2</v>
      </c>
      <c r="J1101" s="154">
        <v>1.5056645</v>
      </c>
      <c r="K1101" s="11">
        <v>1.6</v>
      </c>
      <c r="L1101" s="15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16</v>
      </c>
    </row>
    <row r="1102" spans="1:65">
      <c r="A1102" s="30"/>
      <c r="B1102" s="19">
        <v>1</v>
      </c>
      <c r="C1102" s="9">
        <v>4</v>
      </c>
      <c r="D1102" s="11">
        <v>1.5</v>
      </c>
      <c r="E1102" s="11">
        <v>1.5</v>
      </c>
      <c r="F1102" s="11">
        <v>1.7</v>
      </c>
      <c r="G1102" s="11">
        <v>1.6936445997125</v>
      </c>
      <c r="H1102" s="11">
        <v>1.5469999999999999</v>
      </c>
      <c r="I1102" s="154">
        <v>3</v>
      </c>
      <c r="J1102" s="154">
        <v>1.5068615000000001</v>
      </c>
      <c r="K1102" s="11">
        <v>1.5</v>
      </c>
      <c r="L1102" s="15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1.5452820108372043</v>
      </c>
    </row>
    <row r="1103" spans="1:65">
      <c r="A1103" s="30"/>
      <c r="B1103" s="19">
        <v>1</v>
      </c>
      <c r="C1103" s="9">
        <v>5</v>
      </c>
      <c r="D1103" s="11">
        <v>1.7</v>
      </c>
      <c r="E1103" s="11">
        <v>1.5</v>
      </c>
      <c r="F1103" s="11">
        <v>1.6</v>
      </c>
      <c r="G1103" s="11">
        <v>1.4939488374555101</v>
      </c>
      <c r="H1103" s="11">
        <v>1.536</v>
      </c>
      <c r="I1103" s="154">
        <v>2</v>
      </c>
      <c r="J1103" s="154">
        <v>1.3822025</v>
      </c>
      <c r="K1103" s="11">
        <v>1.6</v>
      </c>
      <c r="L1103" s="15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166</v>
      </c>
    </row>
    <row r="1104" spans="1:65">
      <c r="A1104" s="30"/>
      <c r="B1104" s="19">
        <v>1</v>
      </c>
      <c r="C1104" s="9">
        <v>6</v>
      </c>
      <c r="D1104" s="11">
        <v>1.5</v>
      </c>
      <c r="E1104" s="11">
        <v>1.5</v>
      </c>
      <c r="F1104" s="11">
        <v>1.6</v>
      </c>
      <c r="G1104" s="11">
        <v>1.47819104612059</v>
      </c>
      <c r="H1104" s="11">
        <v>1.4970000000000001</v>
      </c>
      <c r="I1104" s="154" t="s">
        <v>108</v>
      </c>
      <c r="J1104" s="154">
        <v>1.353089</v>
      </c>
      <c r="K1104" s="11">
        <v>1.5</v>
      </c>
      <c r="L1104" s="15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20" t="s">
        <v>237</v>
      </c>
      <c r="C1105" s="12"/>
      <c r="D1105" s="23">
        <v>1.55</v>
      </c>
      <c r="E1105" s="23">
        <v>1.4833333333333334</v>
      </c>
      <c r="F1105" s="23">
        <v>1.5999999999999999</v>
      </c>
      <c r="G1105" s="23">
        <v>1.55952539835656</v>
      </c>
      <c r="H1105" s="23">
        <v>1.5288333333333333</v>
      </c>
      <c r="I1105" s="23">
        <v>2.3333333333333335</v>
      </c>
      <c r="J1105" s="23">
        <v>1.4711532500000002</v>
      </c>
      <c r="K1105" s="23">
        <v>1.55</v>
      </c>
      <c r="L1105" s="15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238</v>
      </c>
      <c r="C1106" s="29"/>
      <c r="D1106" s="11">
        <v>1.55</v>
      </c>
      <c r="E1106" s="11">
        <v>1.5</v>
      </c>
      <c r="F1106" s="11">
        <v>1.6</v>
      </c>
      <c r="G1106" s="11">
        <v>1.508312017902885</v>
      </c>
      <c r="H1106" s="11">
        <v>1.534</v>
      </c>
      <c r="I1106" s="11">
        <v>2</v>
      </c>
      <c r="J1106" s="11">
        <v>1.4899182500000001</v>
      </c>
      <c r="K1106" s="11">
        <v>1.55</v>
      </c>
      <c r="L1106" s="15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3" t="s">
        <v>239</v>
      </c>
      <c r="C1107" s="29"/>
      <c r="D1107" s="24">
        <v>0.15165750888103099</v>
      </c>
      <c r="E1107" s="24">
        <v>4.0824829046386339E-2</v>
      </c>
      <c r="F1107" s="24">
        <v>6.3245553203367569E-2</v>
      </c>
      <c r="G1107" s="24">
        <v>0.12480188160294954</v>
      </c>
      <c r="H1107" s="24">
        <v>1.7451838489588003E-2</v>
      </c>
      <c r="I1107" s="24">
        <v>0.57735026918962629</v>
      </c>
      <c r="J1107" s="24">
        <v>9.1894330881045094E-2</v>
      </c>
      <c r="K1107" s="24">
        <v>5.4772255750516662E-2</v>
      </c>
      <c r="L1107" s="223"/>
      <c r="M1107" s="224"/>
      <c r="N1107" s="224"/>
      <c r="O1107" s="224"/>
      <c r="P1107" s="224"/>
      <c r="Q1107" s="224"/>
      <c r="R1107" s="224"/>
      <c r="S1107" s="224"/>
      <c r="T1107" s="224"/>
      <c r="U1107" s="224"/>
      <c r="V1107" s="224"/>
      <c r="W1107" s="224"/>
      <c r="X1107" s="224"/>
      <c r="Y1107" s="224"/>
      <c r="Z1107" s="224"/>
      <c r="AA1107" s="224"/>
      <c r="AB1107" s="224"/>
      <c r="AC1107" s="224"/>
      <c r="AD1107" s="224"/>
      <c r="AE1107" s="224"/>
      <c r="AF1107" s="224"/>
      <c r="AG1107" s="224"/>
      <c r="AH1107" s="224"/>
      <c r="AI1107" s="224"/>
      <c r="AJ1107" s="224"/>
      <c r="AK1107" s="224"/>
      <c r="AL1107" s="224"/>
      <c r="AM1107" s="224"/>
      <c r="AN1107" s="224"/>
      <c r="AO1107" s="224"/>
      <c r="AP1107" s="224"/>
      <c r="AQ1107" s="224"/>
      <c r="AR1107" s="224"/>
      <c r="AS1107" s="224"/>
      <c r="AT1107" s="224"/>
      <c r="AU1107" s="224"/>
      <c r="AV1107" s="224"/>
      <c r="AW1107" s="224"/>
      <c r="AX1107" s="224"/>
      <c r="AY1107" s="224"/>
      <c r="AZ1107" s="224"/>
      <c r="BA1107" s="224"/>
      <c r="BB1107" s="224"/>
      <c r="BC1107" s="224"/>
      <c r="BD1107" s="224"/>
      <c r="BE1107" s="224"/>
      <c r="BF1107" s="224"/>
      <c r="BG1107" s="224"/>
      <c r="BH1107" s="224"/>
      <c r="BI1107" s="224"/>
      <c r="BJ1107" s="224"/>
      <c r="BK1107" s="224"/>
      <c r="BL1107" s="224"/>
      <c r="BM1107" s="56"/>
    </row>
    <row r="1108" spans="1:65">
      <c r="A1108" s="30"/>
      <c r="B1108" s="3" t="s">
        <v>87</v>
      </c>
      <c r="C1108" s="29"/>
      <c r="D1108" s="13">
        <v>9.7843554116794185E-2</v>
      </c>
      <c r="E1108" s="13">
        <v>2.7522356660485171E-2</v>
      </c>
      <c r="F1108" s="13">
        <v>3.9528470752104736E-2</v>
      </c>
      <c r="G1108" s="13">
        <v>8.00255524754305E-2</v>
      </c>
      <c r="H1108" s="13">
        <v>1.1415134736457867E-2</v>
      </c>
      <c r="I1108" s="13">
        <v>0.24743582965269698</v>
      </c>
      <c r="J1108" s="13">
        <v>6.2464145649710583E-2</v>
      </c>
      <c r="K1108" s="13">
        <v>3.5336939193881714E-2</v>
      </c>
      <c r="L1108" s="15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30"/>
      <c r="B1109" s="3" t="s">
        <v>240</v>
      </c>
      <c r="C1109" s="29"/>
      <c r="D1109" s="13">
        <v>3.053157371734061E-3</v>
      </c>
      <c r="E1109" s="13">
        <v>-4.0088913913071678E-2</v>
      </c>
      <c r="F1109" s="13">
        <v>3.5409710835338393E-2</v>
      </c>
      <c r="G1109" s="13">
        <v>9.2173385954572584E-3</v>
      </c>
      <c r="H1109" s="13">
        <v>-1.0644450261191762E-2</v>
      </c>
      <c r="I1109" s="13">
        <v>0.50997249496820207</v>
      </c>
      <c r="J1109" s="13">
        <v>-4.7971024264394702E-2</v>
      </c>
      <c r="K1109" s="13">
        <v>3.053157371734061E-3</v>
      </c>
      <c r="L1109" s="15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30"/>
      <c r="B1110" s="46" t="s">
        <v>241</v>
      </c>
      <c r="C1110" s="47"/>
      <c r="D1110" s="45">
        <v>0</v>
      </c>
      <c r="E1110" s="45">
        <v>2.12</v>
      </c>
      <c r="F1110" s="45">
        <v>1.59</v>
      </c>
      <c r="G1110" s="45">
        <v>0.3</v>
      </c>
      <c r="H1110" s="45">
        <v>0.67</v>
      </c>
      <c r="I1110" s="45" t="s">
        <v>242</v>
      </c>
      <c r="J1110" s="45">
        <v>2.5099999999999998</v>
      </c>
      <c r="K1110" s="45">
        <v>0</v>
      </c>
      <c r="L1110" s="15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B1111" s="31" t="s">
        <v>339</v>
      </c>
      <c r="C1111" s="20"/>
      <c r="D1111" s="20"/>
      <c r="E1111" s="20"/>
      <c r="F1111" s="20"/>
      <c r="G1111" s="20"/>
      <c r="H1111" s="20"/>
      <c r="I1111" s="20"/>
      <c r="J1111" s="20"/>
      <c r="K1111" s="20"/>
      <c r="BM1111" s="55"/>
    </row>
    <row r="1112" spans="1:65">
      <c r="BM1112" s="55"/>
    </row>
    <row r="1113" spans="1:65" ht="15">
      <c r="B1113" s="8" t="s">
        <v>669</v>
      </c>
      <c r="BM1113" s="28" t="s">
        <v>67</v>
      </c>
    </row>
    <row r="1114" spans="1:65" ht="15">
      <c r="A1114" s="25" t="s">
        <v>44</v>
      </c>
      <c r="B1114" s="18" t="s">
        <v>114</v>
      </c>
      <c r="C1114" s="15" t="s">
        <v>115</v>
      </c>
      <c r="D1114" s="16" t="s">
        <v>233</v>
      </c>
      <c r="E1114" s="17" t="s">
        <v>233</v>
      </c>
      <c r="F1114" s="17" t="s">
        <v>233</v>
      </c>
      <c r="G1114" s="17" t="s">
        <v>233</v>
      </c>
      <c r="H1114" s="17" t="s">
        <v>233</v>
      </c>
      <c r="I1114" s="17" t="s">
        <v>233</v>
      </c>
      <c r="J1114" s="17" t="s">
        <v>233</v>
      </c>
      <c r="K1114" s="17" t="s">
        <v>233</v>
      </c>
      <c r="L1114" s="17" t="s">
        <v>233</v>
      </c>
      <c r="M1114" s="17" t="s">
        <v>233</v>
      </c>
      <c r="N1114" s="17" t="s">
        <v>233</v>
      </c>
      <c r="O1114" s="17" t="s">
        <v>233</v>
      </c>
      <c r="P1114" s="17" t="s">
        <v>233</v>
      </c>
      <c r="Q1114" s="17" t="s">
        <v>233</v>
      </c>
      <c r="R1114" s="17" t="s">
        <v>233</v>
      </c>
      <c r="S1114" s="17" t="s">
        <v>233</v>
      </c>
      <c r="T1114" s="17" t="s">
        <v>233</v>
      </c>
      <c r="U1114" s="17" t="s">
        <v>233</v>
      </c>
      <c r="V1114" s="17" t="s">
        <v>233</v>
      </c>
      <c r="W1114" s="17" t="s">
        <v>233</v>
      </c>
      <c r="X1114" s="17" t="s">
        <v>233</v>
      </c>
      <c r="Y1114" s="17" t="s">
        <v>233</v>
      </c>
      <c r="Z1114" s="158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1</v>
      </c>
    </row>
    <row r="1115" spans="1:65">
      <c r="A1115" s="30"/>
      <c r="B1115" s="19" t="s">
        <v>234</v>
      </c>
      <c r="C1115" s="9" t="s">
        <v>234</v>
      </c>
      <c r="D1115" s="155" t="s">
        <v>244</v>
      </c>
      <c r="E1115" s="157" t="s">
        <v>245</v>
      </c>
      <c r="F1115" s="157" t="s">
        <v>246</v>
      </c>
      <c r="G1115" s="157" t="s">
        <v>247</v>
      </c>
      <c r="H1115" s="157" t="s">
        <v>248</v>
      </c>
      <c r="I1115" s="157" t="s">
        <v>249</v>
      </c>
      <c r="J1115" s="157" t="s">
        <v>250</v>
      </c>
      <c r="K1115" s="157" t="s">
        <v>251</v>
      </c>
      <c r="L1115" s="157" t="s">
        <v>252</v>
      </c>
      <c r="M1115" s="157" t="s">
        <v>253</v>
      </c>
      <c r="N1115" s="157" t="s">
        <v>254</v>
      </c>
      <c r="O1115" s="157" t="s">
        <v>255</v>
      </c>
      <c r="P1115" s="157" t="s">
        <v>258</v>
      </c>
      <c r="Q1115" s="157" t="s">
        <v>259</v>
      </c>
      <c r="R1115" s="157" t="s">
        <v>260</v>
      </c>
      <c r="S1115" s="157" t="s">
        <v>262</v>
      </c>
      <c r="T1115" s="157" t="s">
        <v>263</v>
      </c>
      <c r="U1115" s="157" t="s">
        <v>266</v>
      </c>
      <c r="V1115" s="157" t="s">
        <v>268</v>
      </c>
      <c r="W1115" s="157" t="s">
        <v>269</v>
      </c>
      <c r="X1115" s="157" t="s">
        <v>270</v>
      </c>
      <c r="Y1115" s="157" t="s">
        <v>235</v>
      </c>
      <c r="Z1115" s="158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 t="s">
        <v>1</v>
      </c>
    </row>
    <row r="1116" spans="1:65">
      <c r="A1116" s="30"/>
      <c r="B1116" s="19"/>
      <c r="C1116" s="9"/>
      <c r="D1116" s="10" t="s">
        <v>334</v>
      </c>
      <c r="E1116" s="11" t="s">
        <v>104</v>
      </c>
      <c r="F1116" s="11" t="s">
        <v>104</v>
      </c>
      <c r="G1116" s="11" t="s">
        <v>104</v>
      </c>
      <c r="H1116" s="11" t="s">
        <v>104</v>
      </c>
      <c r="I1116" s="11" t="s">
        <v>104</v>
      </c>
      <c r="J1116" s="11" t="s">
        <v>104</v>
      </c>
      <c r="K1116" s="11" t="s">
        <v>104</v>
      </c>
      <c r="L1116" s="11" t="s">
        <v>334</v>
      </c>
      <c r="M1116" s="11" t="s">
        <v>104</v>
      </c>
      <c r="N1116" s="11" t="s">
        <v>104</v>
      </c>
      <c r="O1116" s="11" t="s">
        <v>104</v>
      </c>
      <c r="P1116" s="11" t="s">
        <v>104</v>
      </c>
      <c r="Q1116" s="11" t="s">
        <v>104</v>
      </c>
      <c r="R1116" s="11" t="s">
        <v>334</v>
      </c>
      <c r="S1116" s="11" t="s">
        <v>100</v>
      </c>
      <c r="T1116" s="11" t="s">
        <v>103</v>
      </c>
      <c r="U1116" s="11" t="s">
        <v>104</v>
      </c>
      <c r="V1116" s="11" t="s">
        <v>104</v>
      </c>
      <c r="W1116" s="11" t="s">
        <v>104</v>
      </c>
      <c r="X1116" s="11" t="s">
        <v>104</v>
      </c>
      <c r="Y1116" s="11" t="s">
        <v>334</v>
      </c>
      <c r="Z1116" s="158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2</v>
      </c>
    </row>
    <row r="1117" spans="1:65">
      <c r="A1117" s="30"/>
      <c r="B1117" s="19"/>
      <c r="C1117" s="9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158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3</v>
      </c>
    </row>
    <row r="1118" spans="1:65">
      <c r="A1118" s="30"/>
      <c r="B1118" s="18">
        <v>1</v>
      </c>
      <c r="C1118" s="14">
        <v>1</v>
      </c>
      <c r="D1118" s="22">
        <v>5.07</v>
      </c>
      <c r="E1118" s="22">
        <v>5.13</v>
      </c>
      <c r="F1118" s="22">
        <v>5.2073999999999998</v>
      </c>
      <c r="G1118" s="22">
        <v>5.16</v>
      </c>
      <c r="H1118" s="22">
        <v>5.2</v>
      </c>
      <c r="I1118" s="22">
        <v>5.29</v>
      </c>
      <c r="J1118" s="22">
        <v>5.27</v>
      </c>
      <c r="K1118" s="22">
        <v>5.16</v>
      </c>
      <c r="L1118" s="151">
        <v>5.79</v>
      </c>
      <c r="M1118" s="22">
        <v>5.0946379999999998</v>
      </c>
      <c r="N1118" s="22">
        <v>5.0199999999999996</v>
      </c>
      <c r="O1118" s="151">
        <v>4.6685999999999996</v>
      </c>
      <c r="P1118" s="22">
        <v>5.1053274208495587</v>
      </c>
      <c r="Q1118" s="22" t="s">
        <v>296</v>
      </c>
      <c r="R1118" s="22">
        <v>4.93</v>
      </c>
      <c r="S1118" s="152">
        <v>7.4734999999999996</v>
      </c>
      <c r="T1118" s="22">
        <v>5.2463999999999995</v>
      </c>
      <c r="U1118" s="22">
        <v>5.04</v>
      </c>
      <c r="V1118" s="22">
        <v>5.2906000000000004</v>
      </c>
      <c r="W1118" s="22">
        <v>5.1159999999999997</v>
      </c>
      <c r="X1118" s="22">
        <v>5.27</v>
      </c>
      <c r="Y1118" s="22">
        <v>5.08</v>
      </c>
      <c r="Z1118" s="158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>
        <v>1</v>
      </c>
      <c r="C1119" s="9">
        <v>2</v>
      </c>
      <c r="D1119" s="11">
        <v>5.07</v>
      </c>
      <c r="E1119" s="11">
        <v>5.03</v>
      </c>
      <c r="F1119" s="11">
        <v>5.1063000000000001</v>
      </c>
      <c r="G1119" s="11">
        <v>5.19</v>
      </c>
      <c r="H1119" s="11">
        <v>5.28</v>
      </c>
      <c r="I1119" s="11">
        <v>5.0199999999999996</v>
      </c>
      <c r="J1119" s="11">
        <v>5.39</v>
      </c>
      <c r="K1119" s="11">
        <v>5.13</v>
      </c>
      <c r="L1119" s="154">
        <v>6.1400000000000006</v>
      </c>
      <c r="M1119" s="11">
        <v>5.2012030000000005</v>
      </c>
      <c r="N1119" s="11">
        <v>5.0599999999999996</v>
      </c>
      <c r="O1119" s="154">
        <v>4.7519999999999998</v>
      </c>
      <c r="P1119" s="11">
        <v>5.2431756087444121</v>
      </c>
      <c r="Q1119" s="11" t="s">
        <v>296</v>
      </c>
      <c r="R1119" s="11">
        <v>4.9799999999999995</v>
      </c>
      <c r="S1119" s="154">
        <v>5.4722999999999997</v>
      </c>
      <c r="T1119" s="11">
        <v>4.9979999999999993</v>
      </c>
      <c r="U1119" s="11">
        <v>5.01</v>
      </c>
      <c r="V1119" s="11">
        <v>5.2755000000000001</v>
      </c>
      <c r="W1119" s="11">
        <v>5.1120000000000001</v>
      </c>
      <c r="X1119" s="11">
        <v>5.23</v>
      </c>
      <c r="Y1119" s="11">
        <v>4.99</v>
      </c>
      <c r="Z1119" s="158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24</v>
      </c>
    </row>
    <row r="1120" spans="1:65">
      <c r="A1120" s="30"/>
      <c r="B1120" s="19">
        <v>1</v>
      </c>
      <c r="C1120" s="9">
        <v>3</v>
      </c>
      <c r="D1120" s="11">
        <v>5.0599999999999996</v>
      </c>
      <c r="E1120" s="11">
        <v>5.18</v>
      </c>
      <c r="F1120" s="153">
        <v>5.3575999999999997</v>
      </c>
      <c r="G1120" s="11">
        <v>5.14</v>
      </c>
      <c r="H1120" s="11">
        <v>5.18</v>
      </c>
      <c r="I1120" s="11">
        <v>5.0999999999999996</v>
      </c>
      <c r="J1120" s="11">
        <v>5.2</v>
      </c>
      <c r="K1120" s="11">
        <v>5.17</v>
      </c>
      <c r="L1120" s="154">
        <v>5.41</v>
      </c>
      <c r="M1120" s="11">
        <v>5.1254770000000001</v>
      </c>
      <c r="N1120" s="11">
        <v>4.93</v>
      </c>
      <c r="O1120" s="154">
        <v>4.9602000000000004</v>
      </c>
      <c r="P1120" s="11">
        <v>4.9540272684933111</v>
      </c>
      <c r="Q1120" s="11" t="s">
        <v>296</v>
      </c>
      <c r="R1120" s="11">
        <v>5.0200000000000005</v>
      </c>
      <c r="S1120" s="154">
        <v>5.4753999999999996</v>
      </c>
      <c r="T1120" s="11">
        <v>5.1509999999999998</v>
      </c>
      <c r="U1120" s="11">
        <v>5.08</v>
      </c>
      <c r="V1120" s="11">
        <v>5.2278000000000002</v>
      </c>
      <c r="W1120" s="11">
        <v>5.109</v>
      </c>
      <c r="X1120" s="11">
        <v>5.22</v>
      </c>
      <c r="Y1120" s="11">
        <v>4.96</v>
      </c>
      <c r="Z1120" s="158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16</v>
      </c>
    </row>
    <row r="1121" spans="1:65">
      <c r="A1121" s="30"/>
      <c r="B1121" s="19">
        <v>1</v>
      </c>
      <c r="C1121" s="9">
        <v>4</v>
      </c>
      <c r="D1121" s="11">
        <v>5.09</v>
      </c>
      <c r="E1121" s="11">
        <v>5.07</v>
      </c>
      <c r="F1121" s="11">
        <v>5.0523999999999996</v>
      </c>
      <c r="G1121" s="11">
        <v>5.15</v>
      </c>
      <c r="H1121" s="11">
        <v>5.15</v>
      </c>
      <c r="I1121" s="11">
        <v>5.19</v>
      </c>
      <c r="J1121" s="11">
        <v>5.12</v>
      </c>
      <c r="K1121" s="11">
        <v>5.0599999999999996</v>
      </c>
      <c r="L1121" s="154">
        <v>5.55</v>
      </c>
      <c r="M1121" s="11">
        <v>5.1997200000000001</v>
      </c>
      <c r="N1121" s="11">
        <v>4.8899999999999997</v>
      </c>
      <c r="O1121" s="154">
        <v>4.5148000000000001</v>
      </c>
      <c r="P1121" s="11">
        <v>5.0219181108957596</v>
      </c>
      <c r="Q1121" s="11" t="s">
        <v>296</v>
      </c>
      <c r="R1121" s="11">
        <v>4.96</v>
      </c>
      <c r="S1121" s="154">
        <v>5.4832999999999998</v>
      </c>
      <c r="T1121" s="11">
        <v>5.1157000000000004</v>
      </c>
      <c r="U1121" s="11">
        <v>5.07</v>
      </c>
      <c r="V1121" s="11">
        <v>5.2988</v>
      </c>
      <c r="W1121" s="11">
        <v>5.1509999999999998</v>
      </c>
      <c r="X1121" s="11">
        <v>5.17</v>
      </c>
      <c r="Y1121" s="11">
        <v>4.99</v>
      </c>
      <c r="Z1121" s="158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5.1215592824804821</v>
      </c>
    </row>
    <row r="1122" spans="1:65">
      <c r="A1122" s="30"/>
      <c r="B1122" s="19">
        <v>1</v>
      </c>
      <c r="C1122" s="9">
        <v>5</v>
      </c>
      <c r="D1122" s="11">
        <v>5.08</v>
      </c>
      <c r="E1122" s="11">
        <v>5.2</v>
      </c>
      <c r="F1122" s="11">
        <v>5.0457000000000001</v>
      </c>
      <c r="G1122" s="11">
        <v>5.1100000000000003</v>
      </c>
      <c r="H1122" s="11">
        <v>5.23</v>
      </c>
      <c r="I1122" s="11">
        <v>5.21</v>
      </c>
      <c r="J1122" s="11">
        <v>5.18</v>
      </c>
      <c r="K1122" s="11">
        <v>5.28</v>
      </c>
      <c r="L1122" s="154">
        <v>5.35</v>
      </c>
      <c r="M1122" s="11">
        <v>5.1866800000000008</v>
      </c>
      <c r="N1122" s="11">
        <v>5.01</v>
      </c>
      <c r="O1122" s="154">
        <v>4.8380000000000001</v>
      </c>
      <c r="P1122" s="11">
        <v>5.2918635841841359</v>
      </c>
      <c r="Q1122" s="11" t="s">
        <v>296</v>
      </c>
      <c r="R1122" s="11">
        <v>5.01</v>
      </c>
      <c r="S1122" s="154">
        <v>5.4741</v>
      </c>
      <c r="T1122" s="11">
        <v>5.0943000000000005</v>
      </c>
      <c r="U1122" s="11">
        <v>5.03</v>
      </c>
      <c r="V1122" s="11">
        <v>5.2170000000000005</v>
      </c>
      <c r="W1122" s="11">
        <v>5.1040000000000001</v>
      </c>
      <c r="X1122" s="11">
        <v>5.05</v>
      </c>
      <c r="Y1122" s="11">
        <v>5.03</v>
      </c>
      <c r="Z1122" s="158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167</v>
      </c>
    </row>
    <row r="1123" spans="1:65">
      <c r="A1123" s="30"/>
      <c r="B1123" s="19">
        <v>1</v>
      </c>
      <c r="C1123" s="9">
        <v>6</v>
      </c>
      <c r="D1123" s="11">
        <v>5.0599999999999996</v>
      </c>
      <c r="E1123" s="11">
        <v>5.17</v>
      </c>
      <c r="F1123" s="11">
        <v>5.0593000000000004</v>
      </c>
      <c r="G1123" s="11">
        <v>5.1100000000000003</v>
      </c>
      <c r="H1123" s="11">
        <v>5.18</v>
      </c>
      <c r="I1123" s="11">
        <v>4.91</v>
      </c>
      <c r="J1123" s="11">
        <v>5.21</v>
      </c>
      <c r="K1123" s="11">
        <v>5.2</v>
      </c>
      <c r="L1123" s="154">
        <v>5.8000000000000007</v>
      </c>
      <c r="M1123" s="11">
        <v>5.2259960000000003</v>
      </c>
      <c r="N1123" s="11">
        <v>4.93</v>
      </c>
      <c r="O1123" s="154">
        <v>4.9046000000000003</v>
      </c>
      <c r="P1123" s="11">
        <v>5.0490565147250104</v>
      </c>
      <c r="Q1123" s="11" t="s">
        <v>296</v>
      </c>
      <c r="R1123" s="11">
        <v>5.0200000000000005</v>
      </c>
      <c r="S1123" s="154">
        <v>5.4424999999999999</v>
      </c>
      <c r="T1123" s="11">
        <v>5.1440999999999999</v>
      </c>
      <c r="U1123" s="11">
        <v>5.0999999999999996</v>
      </c>
      <c r="V1123" s="11">
        <v>5.2507999999999999</v>
      </c>
      <c r="W1123" s="11">
        <v>5.1619999999999999</v>
      </c>
      <c r="X1123" s="11">
        <v>5.36</v>
      </c>
      <c r="Y1123" s="11">
        <v>4.9800000000000004</v>
      </c>
      <c r="Z1123" s="158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30"/>
      <c r="B1124" s="20" t="s">
        <v>237</v>
      </c>
      <c r="C1124" s="12"/>
      <c r="D1124" s="23">
        <v>5.0716666666666663</v>
      </c>
      <c r="E1124" s="23">
        <v>5.13</v>
      </c>
      <c r="F1124" s="23">
        <v>5.1381166666666669</v>
      </c>
      <c r="G1124" s="23">
        <v>5.1433333333333335</v>
      </c>
      <c r="H1124" s="23">
        <v>5.203333333333334</v>
      </c>
      <c r="I1124" s="23">
        <v>5.12</v>
      </c>
      <c r="J1124" s="23">
        <v>5.2283333333333335</v>
      </c>
      <c r="K1124" s="23">
        <v>5.166666666666667</v>
      </c>
      <c r="L1124" s="23">
        <v>5.6733333333333347</v>
      </c>
      <c r="M1124" s="23">
        <v>5.1722856666666672</v>
      </c>
      <c r="N1124" s="23">
        <v>4.9733333333333327</v>
      </c>
      <c r="O1124" s="23">
        <v>4.7730333333333341</v>
      </c>
      <c r="P1124" s="23">
        <v>5.1108947513153646</v>
      </c>
      <c r="Q1124" s="23" t="s">
        <v>743</v>
      </c>
      <c r="R1124" s="23">
        <v>4.9866666666666664</v>
      </c>
      <c r="S1124" s="23">
        <v>5.8035166666666669</v>
      </c>
      <c r="T1124" s="23">
        <v>5.1249166666666666</v>
      </c>
      <c r="U1124" s="23">
        <v>5.0550000000000006</v>
      </c>
      <c r="V1124" s="23">
        <v>5.2600833333333332</v>
      </c>
      <c r="W1124" s="23">
        <v>5.1256666666666666</v>
      </c>
      <c r="X1124" s="23">
        <v>5.2166666666666668</v>
      </c>
      <c r="Y1124" s="23">
        <v>5.0050000000000008</v>
      </c>
      <c r="Z1124" s="158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30"/>
      <c r="B1125" s="3" t="s">
        <v>238</v>
      </c>
      <c r="C1125" s="29"/>
      <c r="D1125" s="11">
        <v>5.07</v>
      </c>
      <c r="E1125" s="11">
        <v>5.15</v>
      </c>
      <c r="F1125" s="11">
        <v>5.0828000000000007</v>
      </c>
      <c r="G1125" s="11">
        <v>5.1449999999999996</v>
      </c>
      <c r="H1125" s="11">
        <v>5.1899999999999995</v>
      </c>
      <c r="I1125" s="11">
        <v>5.1449999999999996</v>
      </c>
      <c r="J1125" s="11">
        <v>5.2050000000000001</v>
      </c>
      <c r="K1125" s="11">
        <v>5.165</v>
      </c>
      <c r="L1125" s="11">
        <v>5.67</v>
      </c>
      <c r="M1125" s="11">
        <v>5.1932000000000009</v>
      </c>
      <c r="N1125" s="11">
        <v>4.97</v>
      </c>
      <c r="O1125" s="11">
        <v>4.7949999999999999</v>
      </c>
      <c r="P1125" s="11">
        <v>5.0771919677872841</v>
      </c>
      <c r="Q1125" s="11" t="s">
        <v>743</v>
      </c>
      <c r="R1125" s="11">
        <v>4.9949999999999992</v>
      </c>
      <c r="S1125" s="11">
        <v>5.4747500000000002</v>
      </c>
      <c r="T1125" s="11">
        <v>5.1299000000000001</v>
      </c>
      <c r="U1125" s="11">
        <v>5.0549999999999997</v>
      </c>
      <c r="V1125" s="11">
        <v>5.2631499999999996</v>
      </c>
      <c r="W1125" s="11">
        <v>5.1139999999999999</v>
      </c>
      <c r="X1125" s="11">
        <v>5.2249999999999996</v>
      </c>
      <c r="Y1125" s="11">
        <v>4.99</v>
      </c>
      <c r="Z1125" s="158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30"/>
      <c r="B1126" s="3" t="s">
        <v>239</v>
      </c>
      <c r="C1126" s="29"/>
      <c r="D1126" s="24">
        <v>1.1690451944500227E-2</v>
      </c>
      <c r="E1126" s="24">
        <v>6.7230945255886312E-2</v>
      </c>
      <c r="F1126" s="24">
        <v>0.1233577466828356</v>
      </c>
      <c r="G1126" s="24">
        <v>3.0767948691238219E-2</v>
      </c>
      <c r="H1126" s="24">
        <v>4.5898438608156115E-2</v>
      </c>
      <c r="I1126" s="24">
        <v>0.13885243966167832</v>
      </c>
      <c r="J1126" s="24">
        <v>9.2826002104295313E-2</v>
      </c>
      <c r="K1126" s="24">
        <v>7.3120904443713622E-2</v>
      </c>
      <c r="L1126" s="24">
        <v>0.29547701546256838</v>
      </c>
      <c r="M1126" s="24">
        <v>5.0795793064649465E-2</v>
      </c>
      <c r="N1126" s="24">
        <v>6.5929255013739252E-2</v>
      </c>
      <c r="O1126" s="24">
        <v>0.16407010290320023</v>
      </c>
      <c r="P1126" s="24">
        <v>0.13162610386428397</v>
      </c>
      <c r="Q1126" s="24" t="s">
        <v>743</v>
      </c>
      <c r="R1126" s="24">
        <v>3.6696957185394612E-2</v>
      </c>
      <c r="S1126" s="24">
        <v>0.81824158392656765</v>
      </c>
      <c r="T1126" s="24">
        <v>8.1162439999464459E-2</v>
      </c>
      <c r="U1126" s="24">
        <v>3.3911649915626299E-2</v>
      </c>
      <c r="V1126" s="24">
        <v>3.3622874158326502E-2</v>
      </c>
      <c r="W1126" s="24">
        <v>2.4451312166562014E-2</v>
      </c>
      <c r="X1126" s="24">
        <v>0.10347302385968379</v>
      </c>
      <c r="Y1126" s="24">
        <v>4.3243496620879285E-2</v>
      </c>
      <c r="Z1126" s="223"/>
      <c r="AA1126" s="224"/>
      <c r="AB1126" s="224"/>
      <c r="AC1126" s="224"/>
      <c r="AD1126" s="224"/>
      <c r="AE1126" s="224"/>
      <c r="AF1126" s="224"/>
      <c r="AG1126" s="224"/>
      <c r="AH1126" s="224"/>
      <c r="AI1126" s="224"/>
      <c r="AJ1126" s="224"/>
      <c r="AK1126" s="224"/>
      <c r="AL1126" s="224"/>
      <c r="AM1126" s="224"/>
      <c r="AN1126" s="224"/>
      <c r="AO1126" s="224"/>
      <c r="AP1126" s="224"/>
      <c r="AQ1126" s="224"/>
      <c r="AR1126" s="224"/>
      <c r="AS1126" s="224"/>
      <c r="AT1126" s="224"/>
      <c r="AU1126" s="224"/>
      <c r="AV1126" s="224"/>
      <c r="AW1126" s="224"/>
      <c r="AX1126" s="224"/>
      <c r="AY1126" s="224"/>
      <c r="AZ1126" s="224"/>
      <c r="BA1126" s="224"/>
      <c r="BB1126" s="224"/>
      <c r="BC1126" s="224"/>
      <c r="BD1126" s="224"/>
      <c r="BE1126" s="224"/>
      <c r="BF1126" s="224"/>
      <c r="BG1126" s="224"/>
      <c r="BH1126" s="224"/>
      <c r="BI1126" s="224"/>
      <c r="BJ1126" s="224"/>
      <c r="BK1126" s="224"/>
      <c r="BL1126" s="224"/>
      <c r="BM1126" s="56"/>
    </row>
    <row r="1127" spans="1:65">
      <c r="A1127" s="30"/>
      <c r="B1127" s="3" t="s">
        <v>87</v>
      </c>
      <c r="C1127" s="29"/>
      <c r="D1127" s="13">
        <v>2.3050513199803276E-3</v>
      </c>
      <c r="E1127" s="13">
        <v>1.3105447418301426E-2</v>
      </c>
      <c r="F1127" s="13">
        <v>2.4008358448361869E-2</v>
      </c>
      <c r="G1127" s="13">
        <v>5.9821027915563617E-3</v>
      </c>
      <c r="H1127" s="13">
        <v>8.8209683423746531E-3</v>
      </c>
      <c r="I1127" s="13">
        <v>2.7119617121421545E-2</v>
      </c>
      <c r="J1127" s="13">
        <v>1.7754415448701686E-2</v>
      </c>
      <c r="K1127" s="13">
        <v>1.415243311813812E-2</v>
      </c>
      <c r="L1127" s="13">
        <v>5.2081730105035542E-2</v>
      </c>
      <c r="M1127" s="13">
        <v>9.820763263716897E-3</v>
      </c>
      <c r="N1127" s="13">
        <v>1.3256552616703604E-2</v>
      </c>
      <c r="O1127" s="13">
        <v>3.4374388663365757E-2</v>
      </c>
      <c r="P1127" s="13">
        <v>2.575402356513173E-2</v>
      </c>
      <c r="Q1127" s="13" t="s">
        <v>743</v>
      </c>
      <c r="R1127" s="13">
        <v>7.3590154783545348E-3</v>
      </c>
      <c r="S1127" s="13">
        <v>0.14099064944988543</v>
      </c>
      <c r="T1127" s="13">
        <v>1.5836831167881975E-2</v>
      </c>
      <c r="U1127" s="13">
        <v>6.7085360861773085E-3</v>
      </c>
      <c r="V1127" s="13">
        <v>6.392080130224775E-3</v>
      </c>
      <c r="W1127" s="13">
        <v>4.7703672042456943E-3</v>
      </c>
      <c r="X1127" s="13">
        <v>1.9835084445945776E-2</v>
      </c>
      <c r="Y1127" s="13">
        <v>8.6400592649109442E-3</v>
      </c>
      <c r="Z1127" s="158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30"/>
      <c r="B1128" s="3" t="s">
        <v>240</v>
      </c>
      <c r="C1128" s="29"/>
      <c r="D1128" s="13">
        <v>-9.7416847217770552E-3</v>
      </c>
      <c r="E1128" s="13">
        <v>1.6480757234209609E-3</v>
      </c>
      <c r="F1128" s="13">
        <v>3.2328795339386929E-3</v>
      </c>
      <c r="G1128" s="13">
        <v>4.2514495394663232E-3</v>
      </c>
      <c r="H1128" s="13">
        <v>1.5966631711670232E-2</v>
      </c>
      <c r="I1128" s="13">
        <v>-3.0445463861283883E-4</v>
      </c>
      <c r="J1128" s="13">
        <v>2.0847957616755064E-2</v>
      </c>
      <c r="K1128" s="13">
        <v>8.8073537175457073E-3</v>
      </c>
      <c r="L1128" s="13">
        <v>0.10773555872726637</v>
      </c>
      <c r="M1128" s="13">
        <v>9.9044805279726589E-3</v>
      </c>
      <c r="N1128" s="13">
        <v>-2.8941566615111047E-2</v>
      </c>
      <c r="O1128" s="13">
        <v>-6.8050749766651042E-2</v>
      </c>
      <c r="P1128" s="13">
        <v>-2.0822820896748695E-3</v>
      </c>
      <c r="Q1128" s="13" t="s">
        <v>743</v>
      </c>
      <c r="R1128" s="13">
        <v>-2.6338192799065685E-2</v>
      </c>
      <c r="S1128" s="13">
        <v>0.13315424982367841</v>
      </c>
      <c r="T1128" s="13">
        <v>6.5553945605367758E-4</v>
      </c>
      <c r="U1128" s="13">
        <v>-1.2995901991833536E-2</v>
      </c>
      <c r="V1128" s="13">
        <v>2.704724151621285E-2</v>
      </c>
      <c r="W1128" s="13">
        <v>8.0197923320635134E-4</v>
      </c>
      <c r="X1128" s="13">
        <v>1.8570005527715372E-2</v>
      </c>
      <c r="Y1128" s="13">
        <v>-2.2758553802003312E-2</v>
      </c>
      <c r="Z1128" s="158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30"/>
      <c r="B1129" s="46" t="s">
        <v>241</v>
      </c>
      <c r="C1129" s="47"/>
      <c r="D1129" s="45">
        <v>0.54</v>
      </c>
      <c r="E1129" s="45">
        <v>0</v>
      </c>
      <c r="F1129" s="45">
        <v>7.0000000000000007E-2</v>
      </c>
      <c r="G1129" s="45">
        <v>0.12</v>
      </c>
      <c r="H1129" s="45">
        <v>0.67</v>
      </c>
      <c r="I1129" s="45">
        <v>0.09</v>
      </c>
      <c r="J1129" s="45">
        <v>0.9</v>
      </c>
      <c r="K1129" s="45">
        <v>0.34</v>
      </c>
      <c r="L1129" s="45">
        <v>5</v>
      </c>
      <c r="M1129" s="45">
        <v>0.39</v>
      </c>
      <c r="N1129" s="45">
        <v>1.44</v>
      </c>
      <c r="O1129" s="45">
        <v>3.28</v>
      </c>
      <c r="P1129" s="45">
        <v>0.18</v>
      </c>
      <c r="Q1129" s="45" t="s">
        <v>242</v>
      </c>
      <c r="R1129" s="45">
        <v>1.32</v>
      </c>
      <c r="S1129" s="45">
        <v>6.19</v>
      </c>
      <c r="T1129" s="45">
        <v>0.05</v>
      </c>
      <c r="U1129" s="45">
        <v>0.69</v>
      </c>
      <c r="V1129" s="45">
        <v>1.2</v>
      </c>
      <c r="W1129" s="45">
        <v>0.04</v>
      </c>
      <c r="X1129" s="45">
        <v>0.8</v>
      </c>
      <c r="Y1129" s="45">
        <v>1.1499999999999999</v>
      </c>
      <c r="Z1129" s="158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B1130" s="31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BM1130" s="55"/>
    </row>
    <row r="1131" spans="1:65" ht="15">
      <c r="B1131" s="8" t="s">
        <v>670</v>
      </c>
      <c r="BM1131" s="28" t="s">
        <v>278</v>
      </c>
    </row>
    <row r="1132" spans="1:65" ht="15">
      <c r="A1132" s="25" t="s">
        <v>45</v>
      </c>
      <c r="B1132" s="18" t="s">
        <v>114</v>
      </c>
      <c r="C1132" s="15" t="s">
        <v>115</v>
      </c>
      <c r="D1132" s="16" t="s">
        <v>233</v>
      </c>
      <c r="E1132" s="17" t="s">
        <v>233</v>
      </c>
      <c r="F1132" s="17" t="s">
        <v>233</v>
      </c>
      <c r="G1132" s="17" t="s">
        <v>233</v>
      </c>
      <c r="H1132" s="17" t="s">
        <v>233</v>
      </c>
      <c r="I1132" s="158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1</v>
      </c>
    </row>
    <row r="1133" spans="1:65">
      <c r="A1133" s="30"/>
      <c r="B1133" s="19" t="s">
        <v>234</v>
      </c>
      <c r="C1133" s="9" t="s">
        <v>234</v>
      </c>
      <c r="D1133" s="155" t="s">
        <v>253</v>
      </c>
      <c r="E1133" s="157" t="s">
        <v>256</v>
      </c>
      <c r="F1133" s="157" t="s">
        <v>259</v>
      </c>
      <c r="G1133" s="157" t="s">
        <v>263</v>
      </c>
      <c r="H1133" s="157" t="s">
        <v>266</v>
      </c>
      <c r="I1133" s="158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 t="s">
        <v>3</v>
      </c>
    </row>
    <row r="1134" spans="1:65">
      <c r="A1134" s="30"/>
      <c r="B1134" s="19"/>
      <c r="C1134" s="9"/>
      <c r="D1134" s="10" t="s">
        <v>103</v>
      </c>
      <c r="E1134" s="11" t="s">
        <v>334</v>
      </c>
      <c r="F1134" s="11" t="s">
        <v>104</v>
      </c>
      <c r="G1134" s="11" t="s">
        <v>103</v>
      </c>
      <c r="H1134" s="11" t="s">
        <v>103</v>
      </c>
      <c r="I1134" s="158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>
        <v>0</v>
      </c>
    </row>
    <row r="1135" spans="1:65">
      <c r="A1135" s="30"/>
      <c r="B1135" s="19"/>
      <c r="C1135" s="9"/>
      <c r="D1135" s="26"/>
      <c r="E1135" s="26"/>
      <c r="F1135" s="26"/>
      <c r="G1135" s="26"/>
      <c r="H1135" s="26"/>
      <c r="I1135" s="158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>
        <v>0</v>
      </c>
    </row>
    <row r="1136" spans="1:65">
      <c r="A1136" s="30"/>
      <c r="B1136" s="18">
        <v>1</v>
      </c>
      <c r="C1136" s="14">
        <v>1</v>
      </c>
      <c r="D1136" s="228">
        <v>206</v>
      </c>
      <c r="E1136" s="228">
        <v>210.13095904107101</v>
      </c>
      <c r="F1136" s="229">
        <v>172.4</v>
      </c>
      <c r="G1136" s="228">
        <v>201</v>
      </c>
      <c r="H1136" s="228">
        <v>199</v>
      </c>
      <c r="I1136" s="230"/>
      <c r="J1136" s="231"/>
      <c r="K1136" s="231"/>
      <c r="L1136" s="231"/>
      <c r="M1136" s="231"/>
      <c r="N1136" s="231"/>
      <c r="O1136" s="231"/>
      <c r="P1136" s="231"/>
      <c r="Q1136" s="231"/>
      <c r="R1136" s="231"/>
      <c r="S1136" s="231"/>
      <c r="T1136" s="231"/>
      <c r="U1136" s="231"/>
      <c r="V1136" s="231"/>
      <c r="W1136" s="231"/>
      <c r="X1136" s="231"/>
      <c r="Y1136" s="231"/>
      <c r="Z1136" s="231"/>
      <c r="AA1136" s="231"/>
      <c r="AB1136" s="231"/>
      <c r="AC1136" s="231"/>
      <c r="AD1136" s="231"/>
      <c r="AE1136" s="231"/>
      <c r="AF1136" s="231"/>
      <c r="AG1136" s="231"/>
      <c r="AH1136" s="231"/>
      <c r="AI1136" s="231"/>
      <c r="AJ1136" s="231"/>
      <c r="AK1136" s="231"/>
      <c r="AL1136" s="231"/>
      <c r="AM1136" s="231"/>
      <c r="AN1136" s="231"/>
      <c r="AO1136" s="231"/>
      <c r="AP1136" s="231"/>
      <c r="AQ1136" s="231"/>
      <c r="AR1136" s="231"/>
      <c r="AS1136" s="231"/>
      <c r="AT1136" s="231"/>
      <c r="AU1136" s="231"/>
      <c r="AV1136" s="231"/>
      <c r="AW1136" s="231"/>
      <c r="AX1136" s="231"/>
      <c r="AY1136" s="231"/>
      <c r="AZ1136" s="231"/>
      <c r="BA1136" s="231"/>
      <c r="BB1136" s="231"/>
      <c r="BC1136" s="231"/>
      <c r="BD1136" s="231"/>
      <c r="BE1136" s="231"/>
      <c r="BF1136" s="231"/>
      <c r="BG1136" s="231"/>
      <c r="BH1136" s="231"/>
      <c r="BI1136" s="231"/>
      <c r="BJ1136" s="231"/>
      <c r="BK1136" s="231"/>
      <c r="BL1136" s="231"/>
      <c r="BM1136" s="232">
        <v>1</v>
      </c>
    </row>
    <row r="1137" spans="1:65">
      <c r="A1137" s="30"/>
      <c r="B1137" s="19">
        <v>1</v>
      </c>
      <c r="C1137" s="9">
        <v>2</v>
      </c>
      <c r="D1137" s="233">
        <v>206</v>
      </c>
      <c r="E1137" s="233">
        <v>211.413189850138</v>
      </c>
      <c r="F1137" s="234">
        <v>178.8</v>
      </c>
      <c r="G1137" s="233">
        <v>185</v>
      </c>
      <c r="H1137" s="233">
        <v>202</v>
      </c>
      <c r="I1137" s="230"/>
      <c r="J1137" s="231"/>
      <c r="K1137" s="231"/>
      <c r="L1137" s="231"/>
      <c r="M1137" s="231"/>
      <c r="N1137" s="231"/>
      <c r="O1137" s="231"/>
      <c r="P1137" s="231"/>
      <c r="Q1137" s="231"/>
      <c r="R1137" s="231"/>
      <c r="S1137" s="231"/>
      <c r="T1137" s="231"/>
      <c r="U1137" s="231"/>
      <c r="V1137" s="231"/>
      <c r="W1137" s="231"/>
      <c r="X1137" s="231"/>
      <c r="Y1137" s="231"/>
      <c r="Z1137" s="231"/>
      <c r="AA1137" s="231"/>
      <c r="AB1137" s="231"/>
      <c r="AC1137" s="231"/>
      <c r="AD1137" s="231"/>
      <c r="AE1137" s="231"/>
      <c r="AF1137" s="231"/>
      <c r="AG1137" s="231"/>
      <c r="AH1137" s="231"/>
      <c r="AI1137" s="231"/>
      <c r="AJ1137" s="231"/>
      <c r="AK1137" s="231"/>
      <c r="AL1137" s="231"/>
      <c r="AM1137" s="231"/>
      <c r="AN1137" s="231"/>
      <c r="AO1137" s="231"/>
      <c r="AP1137" s="231"/>
      <c r="AQ1137" s="231"/>
      <c r="AR1137" s="231"/>
      <c r="AS1137" s="231"/>
      <c r="AT1137" s="231"/>
      <c r="AU1137" s="231"/>
      <c r="AV1137" s="231"/>
      <c r="AW1137" s="231"/>
      <c r="AX1137" s="231"/>
      <c r="AY1137" s="231"/>
      <c r="AZ1137" s="231"/>
      <c r="BA1137" s="231"/>
      <c r="BB1137" s="231"/>
      <c r="BC1137" s="231"/>
      <c r="BD1137" s="231"/>
      <c r="BE1137" s="231"/>
      <c r="BF1137" s="231"/>
      <c r="BG1137" s="231"/>
      <c r="BH1137" s="231"/>
      <c r="BI1137" s="231"/>
      <c r="BJ1137" s="231"/>
      <c r="BK1137" s="231"/>
      <c r="BL1137" s="231"/>
      <c r="BM1137" s="232">
        <v>16</v>
      </c>
    </row>
    <row r="1138" spans="1:65">
      <c r="A1138" s="30"/>
      <c r="B1138" s="19">
        <v>1</v>
      </c>
      <c r="C1138" s="9">
        <v>3</v>
      </c>
      <c r="D1138" s="233">
        <v>201</v>
      </c>
      <c r="E1138" s="233">
        <v>214.56162385570099</v>
      </c>
      <c r="F1138" s="234">
        <v>174.4</v>
      </c>
      <c r="G1138" s="233">
        <v>199</v>
      </c>
      <c r="H1138" s="233">
        <v>204</v>
      </c>
      <c r="I1138" s="230"/>
      <c r="J1138" s="231"/>
      <c r="K1138" s="231"/>
      <c r="L1138" s="231"/>
      <c r="M1138" s="231"/>
      <c r="N1138" s="231"/>
      <c r="O1138" s="231"/>
      <c r="P1138" s="231"/>
      <c r="Q1138" s="231"/>
      <c r="R1138" s="231"/>
      <c r="S1138" s="231"/>
      <c r="T1138" s="231"/>
      <c r="U1138" s="231"/>
      <c r="V1138" s="231"/>
      <c r="W1138" s="231"/>
      <c r="X1138" s="231"/>
      <c r="Y1138" s="231"/>
      <c r="Z1138" s="231"/>
      <c r="AA1138" s="231"/>
      <c r="AB1138" s="231"/>
      <c r="AC1138" s="231"/>
      <c r="AD1138" s="231"/>
      <c r="AE1138" s="231"/>
      <c r="AF1138" s="231"/>
      <c r="AG1138" s="231"/>
      <c r="AH1138" s="231"/>
      <c r="AI1138" s="231"/>
      <c r="AJ1138" s="231"/>
      <c r="AK1138" s="231"/>
      <c r="AL1138" s="231"/>
      <c r="AM1138" s="231"/>
      <c r="AN1138" s="231"/>
      <c r="AO1138" s="231"/>
      <c r="AP1138" s="231"/>
      <c r="AQ1138" s="231"/>
      <c r="AR1138" s="231"/>
      <c r="AS1138" s="231"/>
      <c r="AT1138" s="231"/>
      <c r="AU1138" s="231"/>
      <c r="AV1138" s="231"/>
      <c r="AW1138" s="231"/>
      <c r="AX1138" s="231"/>
      <c r="AY1138" s="231"/>
      <c r="AZ1138" s="231"/>
      <c r="BA1138" s="231"/>
      <c r="BB1138" s="231"/>
      <c r="BC1138" s="231"/>
      <c r="BD1138" s="231"/>
      <c r="BE1138" s="231"/>
      <c r="BF1138" s="231"/>
      <c r="BG1138" s="231"/>
      <c r="BH1138" s="231"/>
      <c r="BI1138" s="231"/>
      <c r="BJ1138" s="231"/>
      <c r="BK1138" s="231"/>
      <c r="BL1138" s="231"/>
      <c r="BM1138" s="232">
        <v>16</v>
      </c>
    </row>
    <row r="1139" spans="1:65">
      <c r="A1139" s="30"/>
      <c r="B1139" s="19">
        <v>1</v>
      </c>
      <c r="C1139" s="9">
        <v>4</v>
      </c>
      <c r="D1139" s="233">
        <v>200</v>
      </c>
      <c r="E1139" s="233">
        <v>199.08283495191401</v>
      </c>
      <c r="F1139" s="234">
        <v>175.8</v>
      </c>
      <c r="G1139" s="233">
        <v>194</v>
      </c>
      <c r="H1139" s="233">
        <v>199</v>
      </c>
      <c r="I1139" s="230"/>
      <c r="J1139" s="231"/>
      <c r="K1139" s="231"/>
      <c r="L1139" s="231"/>
      <c r="M1139" s="231"/>
      <c r="N1139" s="231"/>
      <c r="O1139" s="231"/>
      <c r="P1139" s="231"/>
      <c r="Q1139" s="231"/>
      <c r="R1139" s="231"/>
      <c r="S1139" s="231"/>
      <c r="T1139" s="231"/>
      <c r="U1139" s="231"/>
      <c r="V1139" s="231"/>
      <c r="W1139" s="231"/>
      <c r="X1139" s="231"/>
      <c r="Y1139" s="231"/>
      <c r="Z1139" s="231"/>
      <c r="AA1139" s="231"/>
      <c r="AB1139" s="231"/>
      <c r="AC1139" s="231"/>
      <c r="AD1139" s="231"/>
      <c r="AE1139" s="231"/>
      <c r="AF1139" s="231"/>
      <c r="AG1139" s="231"/>
      <c r="AH1139" s="231"/>
      <c r="AI1139" s="231"/>
      <c r="AJ1139" s="231"/>
      <c r="AK1139" s="231"/>
      <c r="AL1139" s="231"/>
      <c r="AM1139" s="231"/>
      <c r="AN1139" s="231"/>
      <c r="AO1139" s="231"/>
      <c r="AP1139" s="231"/>
      <c r="AQ1139" s="231"/>
      <c r="AR1139" s="231"/>
      <c r="AS1139" s="231"/>
      <c r="AT1139" s="231"/>
      <c r="AU1139" s="231"/>
      <c r="AV1139" s="231"/>
      <c r="AW1139" s="231"/>
      <c r="AX1139" s="231"/>
      <c r="AY1139" s="231"/>
      <c r="AZ1139" s="231"/>
      <c r="BA1139" s="231"/>
      <c r="BB1139" s="231"/>
      <c r="BC1139" s="231"/>
      <c r="BD1139" s="231"/>
      <c r="BE1139" s="231"/>
      <c r="BF1139" s="231"/>
      <c r="BG1139" s="231"/>
      <c r="BH1139" s="231"/>
      <c r="BI1139" s="231"/>
      <c r="BJ1139" s="231"/>
      <c r="BK1139" s="231"/>
      <c r="BL1139" s="231"/>
      <c r="BM1139" s="232">
        <v>202.28622842511101</v>
      </c>
    </row>
    <row r="1140" spans="1:65">
      <c r="A1140" s="30"/>
      <c r="B1140" s="19">
        <v>1</v>
      </c>
      <c r="C1140" s="9">
        <v>5</v>
      </c>
      <c r="D1140" s="233">
        <v>207</v>
      </c>
      <c r="E1140" s="233">
        <v>214.61209748575999</v>
      </c>
      <c r="F1140" s="234">
        <v>174</v>
      </c>
      <c r="G1140" s="233">
        <v>194</v>
      </c>
      <c r="H1140" s="233">
        <v>202</v>
      </c>
      <c r="I1140" s="230"/>
      <c r="J1140" s="231"/>
      <c r="K1140" s="231"/>
      <c r="L1140" s="231"/>
      <c r="M1140" s="231"/>
      <c r="N1140" s="231"/>
      <c r="O1140" s="231"/>
      <c r="P1140" s="231"/>
      <c r="Q1140" s="231"/>
      <c r="R1140" s="231"/>
      <c r="S1140" s="231"/>
      <c r="T1140" s="231"/>
      <c r="U1140" s="231"/>
      <c r="V1140" s="231"/>
      <c r="W1140" s="231"/>
      <c r="X1140" s="231"/>
      <c r="Y1140" s="231"/>
      <c r="Z1140" s="231"/>
      <c r="AA1140" s="231"/>
      <c r="AB1140" s="231"/>
      <c r="AC1140" s="231"/>
      <c r="AD1140" s="231"/>
      <c r="AE1140" s="231"/>
      <c r="AF1140" s="231"/>
      <c r="AG1140" s="231"/>
      <c r="AH1140" s="231"/>
      <c r="AI1140" s="231"/>
      <c r="AJ1140" s="231"/>
      <c r="AK1140" s="231"/>
      <c r="AL1140" s="231"/>
      <c r="AM1140" s="231"/>
      <c r="AN1140" s="231"/>
      <c r="AO1140" s="231"/>
      <c r="AP1140" s="231"/>
      <c r="AQ1140" s="231"/>
      <c r="AR1140" s="231"/>
      <c r="AS1140" s="231"/>
      <c r="AT1140" s="231"/>
      <c r="AU1140" s="231"/>
      <c r="AV1140" s="231"/>
      <c r="AW1140" s="231"/>
      <c r="AX1140" s="231"/>
      <c r="AY1140" s="231"/>
      <c r="AZ1140" s="231"/>
      <c r="BA1140" s="231"/>
      <c r="BB1140" s="231"/>
      <c r="BC1140" s="231"/>
      <c r="BD1140" s="231"/>
      <c r="BE1140" s="231"/>
      <c r="BF1140" s="231"/>
      <c r="BG1140" s="231"/>
      <c r="BH1140" s="231"/>
      <c r="BI1140" s="231"/>
      <c r="BJ1140" s="231"/>
      <c r="BK1140" s="231"/>
      <c r="BL1140" s="231"/>
      <c r="BM1140" s="232">
        <v>22</v>
      </c>
    </row>
    <row r="1141" spans="1:65">
      <c r="A1141" s="30"/>
      <c r="B1141" s="19">
        <v>1</v>
      </c>
      <c r="C1141" s="9">
        <v>6</v>
      </c>
      <c r="D1141" s="233">
        <v>207</v>
      </c>
      <c r="E1141" s="233">
        <v>207.068777018075</v>
      </c>
      <c r="F1141" s="234">
        <v>176.6</v>
      </c>
      <c r="G1141" s="233">
        <v>199</v>
      </c>
      <c r="H1141" s="233">
        <v>193</v>
      </c>
      <c r="I1141" s="230"/>
      <c r="J1141" s="231"/>
      <c r="K1141" s="231"/>
      <c r="L1141" s="231"/>
      <c r="M1141" s="231"/>
      <c r="N1141" s="231"/>
      <c r="O1141" s="231"/>
      <c r="P1141" s="231"/>
      <c r="Q1141" s="231"/>
      <c r="R1141" s="231"/>
      <c r="S1141" s="231"/>
      <c r="T1141" s="231"/>
      <c r="U1141" s="231"/>
      <c r="V1141" s="231"/>
      <c r="W1141" s="231"/>
      <c r="X1141" s="231"/>
      <c r="Y1141" s="231"/>
      <c r="Z1141" s="231"/>
      <c r="AA1141" s="231"/>
      <c r="AB1141" s="231"/>
      <c r="AC1141" s="231"/>
      <c r="AD1141" s="231"/>
      <c r="AE1141" s="231"/>
      <c r="AF1141" s="231"/>
      <c r="AG1141" s="231"/>
      <c r="AH1141" s="231"/>
      <c r="AI1141" s="231"/>
      <c r="AJ1141" s="231"/>
      <c r="AK1141" s="231"/>
      <c r="AL1141" s="231"/>
      <c r="AM1141" s="231"/>
      <c r="AN1141" s="231"/>
      <c r="AO1141" s="231"/>
      <c r="AP1141" s="231"/>
      <c r="AQ1141" s="231"/>
      <c r="AR1141" s="231"/>
      <c r="AS1141" s="231"/>
      <c r="AT1141" s="231"/>
      <c r="AU1141" s="231"/>
      <c r="AV1141" s="231"/>
      <c r="AW1141" s="231"/>
      <c r="AX1141" s="231"/>
      <c r="AY1141" s="231"/>
      <c r="AZ1141" s="231"/>
      <c r="BA1141" s="231"/>
      <c r="BB1141" s="231"/>
      <c r="BC1141" s="231"/>
      <c r="BD1141" s="231"/>
      <c r="BE1141" s="231"/>
      <c r="BF1141" s="231"/>
      <c r="BG1141" s="231"/>
      <c r="BH1141" s="231"/>
      <c r="BI1141" s="231"/>
      <c r="BJ1141" s="231"/>
      <c r="BK1141" s="231"/>
      <c r="BL1141" s="231"/>
      <c r="BM1141" s="236"/>
    </row>
    <row r="1142" spans="1:65">
      <c r="A1142" s="30"/>
      <c r="B1142" s="20" t="s">
        <v>237</v>
      </c>
      <c r="C1142" s="12"/>
      <c r="D1142" s="237">
        <v>204.5</v>
      </c>
      <c r="E1142" s="237">
        <v>209.47824703377651</v>
      </c>
      <c r="F1142" s="237">
        <v>175.33333333333334</v>
      </c>
      <c r="G1142" s="237">
        <v>195.33333333333334</v>
      </c>
      <c r="H1142" s="237">
        <v>199.83333333333334</v>
      </c>
      <c r="I1142" s="230"/>
      <c r="J1142" s="231"/>
      <c r="K1142" s="231"/>
      <c r="L1142" s="231"/>
      <c r="M1142" s="231"/>
      <c r="N1142" s="231"/>
      <c r="O1142" s="231"/>
      <c r="P1142" s="231"/>
      <c r="Q1142" s="231"/>
      <c r="R1142" s="231"/>
      <c r="S1142" s="231"/>
      <c r="T1142" s="231"/>
      <c r="U1142" s="231"/>
      <c r="V1142" s="231"/>
      <c r="W1142" s="231"/>
      <c r="X1142" s="231"/>
      <c r="Y1142" s="231"/>
      <c r="Z1142" s="231"/>
      <c r="AA1142" s="231"/>
      <c r="AB1142" s="231"/>
      <c r="AC1142" s="231"/>
      <c r="AD1142" s="231"/>
      <c r="AE1142" s="231"/>
      <c r="AF1142" s="231"/>
      <c r="AG1142" s="231"/>
      <c r="AH1142" s="231"/>
      <c r="AI1142" s="231"/>
      <c r="AJ1142" s="231"/>
      <c r="AK1142" s="231"/>
      <c r="AL1142" s="231"/>
      <c r="AM1142" s="231"/>
      <c r="AN1142" s="231"/>
      <c r="AO1142" s="231"/>
      <c r="AP1142" s="231"/>
      <c r="AQ1142" s="231"/>
      <c r="AR1142" s="231"/>
      <c r="AS1142" s="231"/>
      <c r="AT1142" s="231"/>
      <c r="AU1142" s="231"/>
      <c r="AV1142" s="231"/>
      <c r="AW1142" s="231"/>
      <c r="AX1142" s="231"/>
      <c r="AY1142" s="231"/>
      <c r="AZ1142" s="231"/>
      <c r="BA1142" s="231"/>
      <c r="BB1142" s="231"/>
      <c r="BC1142" s="231"/>
      <c r="BD1142" s="231"/>
      <c r="BE1142" s="231"/>
      <c r="BF1142" s="231"/>
      <c r="BG1142" s="231"/>
      <c r="BH1142" s="231"/>
      <c r="BI1142" s="231"/>
      <c r="BJ1142" s="231"/>
      <c r="BK1142" s="231"/>
      <c r="BL1142" s="231"/>
      <c r="BM1142" s="236"/>
    </row>
    <row r="1143" spans="1:65">
      <c r="A1143" s="30"/>
      <c r="B1143" s="3" t="s">
        <v>238</v>
      </c>
      <c r="C1143" s="29"/>
      <c r="D1143" s="233">
        <v>206</v>
      </c>
      <c r="E1143" s="233">
        <v>210.77207444560452</v>
      </c>
      <c r="F1143" s="233">
        <v>175.10000000000002</v>
      </c>
      <c r="G1143" s="233">
        <v>196.5</v>
      </c>
      <c r="H1143" s="233">
        <v>200.5</v>
      </c>
      <c r="I1143" s="230"/>
      <c r="J1143" s="231"/>
      <c r="K1143" s="231"/>
      <c r="L1143" s="231"/>
      <c r="M1143" s="231"/>
      <c r="N1143" s="231"/>
      <c r="O1143" s="231"/>
      <c r="P1143" s="231"/>
      <c r="Q1143" s="231"/>
      <c r="R1143" s="231"/>
      <c r="S1143" s="231"/>
      <c r="T1143" s="231"/>
      <c r="U1143" s="231"/>
      <c r="V1143" s="231"/>
      <c r="W1143" s="231"/>
      <c r="X1143" s="231"/>
      <c r="Y1143" s="231"/>
      <c r="Z1143" s="231"/>
      <c r="AA1143" s="231"/>
      <c r="AB1143" s="231"/>
      <c r="AC1143" s="231"/>
      <c r="AD1143" s="231"/>
      <c r="AE1143" s="231"/>
      <c r="AF1143" s="231"/>
      <c r="AG1143" s="231"/>
      <c r="AH1143" s="231"/>
      <c r="AI1143" s="231"/>
      <c r="AJ1143" s="231"/>
      <c r="AK1143" s="231"/>
      <c r="AL1143" s="231"/>
      <c r="AM1143" s="231"/>
      <c r="AN1143" s="231"/>
      <c r="AO1143" s="231"/>
      <c r="AP1143" s="231"/>
      <c r="AQ1143" s="231"/>
      <c r="AR1143" s="231"/>
      <c r="AS1143" s="231"/>
      <c r="AT1143" s="231"/>
      <c r="AU1143" s="231"/>
      <c r="AV1143" s="231"/>
      <c r="AW1143" s="231"/>
      <c r="AX1143" s="231"/>
      <c r="AY1143" s="231"/>
      <c r="AZ1143" s="231"/>
      <c r="BA1143" s="231"/>
      <c r="BB1143" s="231"/>
      <c r="BC1143" s="231"/>
      <c r="BD1143" s="231"/>
      <c r="BE1143" s="231"/>
      <c r="BF1143" s="231"/>
      <c r="BG1143" s="231"/>
      <c r="BH1143" s="231"/>
      <c r="BI1143" s="231"/>
      <c r="BJ1143" s="231"/>
      <c r="BK1143" s="231"/>
      <c r="BL1143" s="231"/>
      <c r="BM1143" s="236"/>
    </row>
    <row r="1144" spans="1:65">
      <c r="A1144" s="30"/>
      <c r="B1144" s="3" t="s">
        <v>239</v>
      </c>
      <c r="C1144" s="29"/>
      <c r="D1144" s="233">
        <v>3.1464265445104549</v>
      </c>
      <c r="E1144" s="233">
        <v>5.8350203967486323</v>
      </c>
      <c r="F1144" s="233">
        <v>2.2402380825855706</v>
      </c>
      <c r="G1144" s="233">
        <v>5.8195074247453844</v>
      </c>
      <c r="H1144" s="233">
        <v>3.8686776379877745</v>
      </c>
      <c r="I1144" s="230"/>
      <c r="J1144" s="231"/>
      <c r="K1144" s="231"/>
      <c r="L1144" s="231"/>
      <c r="M1144" s="231"/>
      <c r="N1144" s="231"/>
      <c r="O1144" s="231"/>
      <c r="P1144" s="231"/>
      <c r="Q1144" s="231"/>
      <c r="R1144" s="231"/>
      <c r="S1144" s="231"/>
      <c r="T1144" s="231"/>
      <c r="U1144" s="231"/>
      <c r="V1144" s="231"/>
      <c r="W1144" s="231"/>
      <c r="X1144" s="231"/>
      <c r="Y1144" s="231"/>
      <c r="Z1144" s="231"/>
      <c r="AA1144" s="231"/>
      <c r="AB1144" s="231"/>
      <c r="AC1144" s="231"/>
      <c r="AD1144" s="231"/>
      <c r="AE1144" s="231"/>
      <c r="AF1144" s="231"/>
      <c r="AG1144" s="231"/>
      <c r="AH1144" s="231"/>
      <c r="AI1144" s="231"/>
      <c r="AJ1144" s="231"/>
      <c r="AK1144" s="231"/>
      <c r="AL1144" s="231"/>
      <c r="AM1144" s="231"/>
      <c r="AN1144" s="231"/>
      <c r="AO1144" s="231"/>
      <c r="AP1144" s="231"/>
      <c r="AQ1144" s="231"/>
      <c r="AR1144" s="231"/>
      <c r="AS1144" s="231"/>
      <c r="AT1144" s="231"/>
      <c r="AU1144" s="231"/>
      <c r="AV1144" s="231"/>
      <c r="AW1144" s="231"/>
      <c r="AX1144" s="231"/>
      <c r="AY1144" s="231"/>
      <c r="AZ1144" s="231"/>
      <c r="BA1144" s="231"/>
      <c r="BB1144" s="231"/>
      <c r="BC1144" s="231"/>
      <c r="BD1144" s="231"/>
      <c r="BE1144" s="231"/>
      <c r="BF1144" s="231"/>
      <c r="BG1144" s="231"/>
      <c r="BH1144" s="231"/>
      <c r="BI1144" s="231"/>
      <c r="BJ1144" s="231"/>
      <c r="BK1144" s="231"/>
      <c r="BL1144" s="231"/>
      <c r="BM1144" s="236"/>
    </row>
    <row r="1145" spans="1:65">
      <c r="A1145" s="30"/>
      <c r="B1145" s="3" t="s">
        <v>87</v>
      </c>
      <c r="C1145" s="29"/>
      <c r="D1145" s="13">
        <v>1.538594887291176E-2</v>
      </c>
      <c r="E1145" s="13">
        <v>2.7855018262625555E-2</v>
      </c>
      <c r="F1145" s="13">
        <v>1.2777023284708576E-2</v>
      </c>
      <c r="G1145" s="13">
        <v>2.9792700126682854E-2</v>
      </c>
      <c r="H1145" s="13">
        <v>1.9359521124209047E-2</v>
      </c>
      <c r="I1145" s="158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A1146" s="30"/>
      <c r="B1146" s="3" t="s">
        <v>240</v>
      </c>
      <c r="C1146" s="29"/>
      <c r="D1146" s="13">
        <v>1.0943758218857402E-2</v>
      </c>
      <c r="E1146" s="13">
        <v>3.5553673943395037E-2</v>
      </c>
      <c r="F1146" s="13">
        <v>-0.13324137437144401</v>
      </c>
      <c r="G1146" s="13">
        <v>-3.4371569166665839E-2</v>
      </c>
      <c r="H1146" s="13">
        <v>-1.2125862995590708E-2</v>
      </c>
      <c r="I1146" s="158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30"/>
      <c r="B1147" s="46" t="s">
        <v>241</v>
      </c>
      <c r="C1147" s="47"/>
      <c r="D1147" s="45">
        <v>0.67</v>
      </c>
      <c r="E1147" s="45">
        <v>1.39</v>
      </c>
      <c r="F1147" s="45">
        <v>3.54</v>
      </c>
      <c r="G1147" s="45">
        <v>0.65</v>
      </c>
      <c r="H1147" s="45">
        <v>0</v>
      </c>
      <c r="I1147" s="158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B1148" s="31"/>
      <c r="C1148" s="20"/>
      <c r="D1148" s="20"/>
      <c r="E1148" s="20"/>
      <c r="F1148" s="20"/>
      <c r="G1148" s="20"/>
      <c r="H1148" s="20"/>
      <c r="BM1148" s="55"/>
    </row>
    <row r="1149" spans="1:65">
      <c r="BM1149" s="55"/>
    </row>
    <row r="1150" spans="1:65">
      <c r="BM1150" s="55"/>
    </row>
    <row r="1151" spans="1:65">
      <c r="BM1151" s="55"/>
    </row>
    <row r="1152" spans="1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6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</sheetData>
  <dataConsolidate/>
  <conditionalFormatting sqref="B6:G11 B24:Y29 B42:W47 B61:I66 B79:Q84 B97:M102 B115:K120 B133:W138 B152:M157 B170:J175 B188:X193 B206:T211 B224:K229 B242:Y247 B260:K265 B279:K284 B297:J302 B315:Z320 B333:M338 B351:K356 B369:J374 B387:H392 B405:D410 B423:K428 B441:J446 B459:X464 B478:N483 B497:Q502 B516:I521 B534:Y539 B552:Y557 B570:P575 B589:D594 B607:K612 B625:K630 B643:Y648 B661:N666 B679:Z684 B697:K702 B715:K720 B733:F738 B751:T756 B769:M774 B788:N793 B806:F811 B824:S829 B842:K847 B861:P866 B879:Q884 B897:J902 B915:K920 B934:F939 B952:M957 B971:X976 B989:J994 B1007:J1012 B1025:L1030 B1044:P1049 B1062:N1067 B1080:O1085 B1099:K1104 B1118:Y1123 B1136:H1141">
    <cfRule type="expression" dxfId="22" priority="189">
      <formula>AND($B6&lt;&gt;$B5,NOT(ISBLANK(INDIRECT(Anlyt_LabRefThisCol))))</formula>
    </cfRule>
  </conditionalFormatting>
  <conditionalFormatting sqref="C2:G17 C20:Y35 C38:W53 C57:I72 C75:Q90 C93:M108 C111:K126 C129:W144 C148:M163 C166:J181 C184:X199 C202:T217 C220:K235 C238:Y253 C256:K271 C275:K290 C293:J308 C311:Z326 C329:M344 C347:K362 C365:J380 C383:H398 C401:D416 C419:K434 C437:J452 C455:X470 C474:N489 C493:Q508 C512:I527 C530:Y545 C548:Y563 C566:P581 C585:D600 C603:K618 C621:K636 C639:Y654 C657:N672 C675:Z690 C693:K708 C711:K726 C729:F744 C747:T762 C765:M780 C784:N799 C802:F817 C820:S835 C838:K853 C857:P872 C875:Q890 C893:J908 C911:K926 C930:F945 C948:M963 C967:X982 C985:J1000 C1003:J1018 C1021:L1036 C1040:P1055 C1058:N1073 C1076:O1091 C1095:K1110 C1114:Y1129 C1132:H1147">
    <cfRule type="expression" dxfId="21" priority="187" stopIfTrue="1">
      <formula>AND(ISBLANK(INDIRECT(Anlyt_LabRefLastCol)),ISBLANK(INDIRECT(Anlyt_LabRefThisCol)))</formula>
    </cfRule>
    <cfRule type="expression" dxfId="20" priority="18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C5E-1113-4F16-92EB-F53B5283122C}">
  <sheetPr codeName="Sheet16"/>
  <dimension ref="A1:BN119"/>
  <sheetViews>
    <sheetView zoomScale="60" zoomScaleNormal="60" workbookViewId="0"/>
  </sheetViews>
  <sheetFormatPr defaultColWidth="9.140625"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671</v>
      </c>
      <c r="BM1" s="28" t="s">
        <v>278</v>
      </c>
    </row>
    <row r="2" spans="1:66" ht="15">
      <c r="A2" s="25" t="s">
        <v>113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5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5" t="s">
        <v>255</v>
      </c>
      <c r="E3" s="157" t="s">
        <v>263</v>
      </c>
      <c r="F3" s="157" t="s">
        <v>347</v>
      </c>
      <c r="G3" s="15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102</v>
      </c>
      <c r="E4" s="11" t="s">
        <v>102</v>
      </c>
      <c r="F4" s="11" t="s">
        <v>102</v>
      </c>
      <c r="G4" s="15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15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39">
        <v>0.44</v>
      </c>
      <c r="E6" s="239">
        <v>0.45999999999999996</v>
      </c>
      <c r="F6" s="239">
        <v>0.42</v>
      </c>
      <c r="G6" s="223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41">
        <v>1</v>
      </c>
    </row>
    <row r="7" spans="1:66">
      <c r="A7" s="30"/>
      <c r="B7" s="19">
        <v>1</v>
      </c>
      <c r="C7" s="9">
        <v>2</v>
      </c>
      <c r="D7" s="24">
        <v>0.45000000000000007</v>
      </c>
      <c r="E7" s="24">
        <v>0.45000000000000007</v>
      </c>
      <c r="F7" s="24">
        <v>0.42</v>
      </c>
      <c r="G7" s="223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41">
        <v>18</v>
      </c>
    </row>
    <row r="8" spans="1:66">
      <c r="A8" s="30"/>
      <c r="B8" s="19">
        <v>1</v>
      </c>
      <c r="C8" s="9">
        <v>3</v>
      </c>
      <c r="D8" s="24">
        <v>0.45999999999999996</v>
      </c>
      <c r="E8" s="24">
        <v>0.45999999999999996</v>
      </c>
      <c r="F8" s="24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41">
        <v>16</v>
      </c>
    </row>
    <row r="9" spans="1:66">
      <c r="A9" s="30"/>
      <c r="B9" s="19">
        <v>1</v>
      </c>
      <c r="C9" s="9">
        <v>4</v>
      </c>
      <c r="D9" s="24">
        <v>0.45999999999999996</v>
      </c>
      <c r="E9" s="24">
        <v>0.45999999999999996</v>
      </c>
      <c r="F9" s="24"/>
      <c r="G9" s="223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41">
        <v>0.44555555555555598</v>
      </c>
      <c r="BN9" s="28"/>
    </row>
    <row r="10" spans="1:66">
      <c r="A10" s="30"/>
      <c r="B10" s="19">
        <v>1</v>
      </c>
      <c r="C10" s="9">
        <v>5</v>
      </c>
      <c r="D10" s="24">
        <v>0.48</v>
      </c>
      <c r="E10" s="24">
        <v>0.45999999999999996</v>
      </c>
      <c r="F10" s="24"/>
      <c r="G10" s="223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41">
        <v>24</v>
      </c>
    </row>
    <row r="11" spans="1:66">
      <c r="A11" s="30"/>
      <c r="B11" s="19">
        <v>1</v>
      </c>
      <c r="C11" s="9">
        <v>6</v>
      </c>
      <c r="D11" s="24">
        <v>0.45999999999999996</v>
      </c>
      <c r="E11" s="24">
        <v>0.45999999999999996</v>
      </c>
      <c r="F11" s="24"/>
      <c r="G11" s="223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56"/>
    </row>
    <row r="12" spans="1:66">
      <c r="A12" s="30"/>
      <c r="B12" s="20" t="s">
        <v>237</v>
      </c>
      <c r="C12" s="12"/>
      <c r="D12" s="244">
        <v>0.45833333333333331</v>
      </c>
      <c r="E12" s="244">
        <v>0.45833333333333331</v>
      </c>
      <c r="F12" s="244">
        <v>0.42</v>
      </c>
      <c r="G12" s="223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56"/>
    </row>
    <row r="13" spans="1:66">
      <c r="A13" s="30"/>
      <c r="B13" s="3" t="s">
        <v>238</v>
      </c>
      <c r="C13" s="29"/>
      <c r="D13" s="24">
        <v>0.45999999999999996</v>
      </c>
      <c r="E13" s="24">
        <v>0.45999999999999996</v>
      </c>
      <c r="F13" s="24">
        <v>0.42</v>
      </c>
      <c r="G13" s="223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56"/>
    </row>
    <row r="14" spans="1:66">
      <c r="A14" s="30"/>
      <c r="B14" s="3" t="s">
        <v>239</v>
      </c>
      <c r="C14" s="29"/>
      <c r="D14" s="24">
        <v>1.329160135825124E-2</v>
      </c>
      <c r="E14" s="24">
        <v>4.0824829046385881E-3</v>
      </c>
      <c r="F14" s="24">
        <v>0</v>
      </c>
      <c r="G14" s="223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56"/>
    </row>
    <row r="15" spans="1:66">
      <c r="A15" s="30"/>
      <c r="B15" s="3" t="s">
        <v>87</v>
      </c>
      <c r="C15" s="29"/>
      <c r="D15" s="13">
        <v>2.8999857508911795E-2</v>
      </c>
      <c r="E15" s="13">
        <v>8.9072354283023739E-3</v>
      </c>
      <c r="F15" s="13">
        <v>0</v>
      </c>
      <c r="G15" s="15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2.8678304239400543E-2</v>
      </c>
      <c r="E16" s="13">
        <v>2.8678304239400543E-2</v>
      </c>
      <c r="F16" s="13">
        <v>-5.7356608478803972E-2</v>
      </c>
      <c r="G16" s="15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 t="s">
        <v>242</v>
      </c>
      <c r="E17" s="45" t="s">
        <v>242</v>
      </c>
      <c r="F17" s="45" t="s">
        <v>242</v>
      </c>
      <c r="G17" s="15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BM18" s="55"/>
    </row>
    <row r="19" spans="1:65" ht="15">
      <c r="B19" s="8" t="s">
        <v>672</v>
      </c>
      <c r="BM19" s="28" t="s">
        <v>67</v>
      </c>
    </row>
    <row r="20" spans="1:65" ht="15">
      <c r="A20" s="25" t="s">
        <v>60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58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5" t="s">
        <v>244</v>
      </c>
      <c r="E21" s="157" t="s">
        <v>245</v>
      </c>
      <c r="F21" s="157" t="s">
        <v>246</v>
      </c>
      <c r="G21" s="157" t="s">
        <v>247</v>
      </c>
      <c r="H21" s="157" t="s">
        <v>248</v>
      </c>
      <c r="I21" s="157" t="s">
        <v>249</v>
      </c>
      <c r="J21" s="157" t="s">
        <v>250</v>
      </c>
      <c r="K21" s="157" t="s">
        <v>251</v>
      </c>
      <c r="L21" s="157" t="s">
        <v>252</v>
      </c>
      <c r="M21" s="157" t="s">
        <v>253</v>
      </c>
      <c r="N21" s="157" t="s">
        <v>254</v>
      </c>
      <c r="O21" s="157" t="s">
        <v>255</v>
      </c>
      <c r="P21" s="157" t="s">
        <v>256</v>
      </c>
      <c r="Q21" s="157" t="s">
        <v>257</v>
      </c>
      <c r="R21" s="157" t="s">
        <v>258</v>
      </c>
      <c r="S21" s="157" t="s">
        <v>259</v>
      </c>
      <c r="T21" s="157" t="s">
        <v>260</v>
      </c>
      <c r="U21" s="157" t="s">
        <v>261</v>
      </c>
      <c r="V21" s="157" t="s">
        <v>262</v>
      </c>
      <c r="W21" s="157" t="s">
        <v>263</v>
      </c>
      <c r="X21" s="157" t="s">
        <v>264</v>
      </c>
      <c r="Y21" s="157" t="s">
        <v>266</v>
      </c>
      <c r="Z21" s="157" t="s">
        <v>267</v>
      </c>
      <c r="AA21" s="157" t="s">
        <v>268</v>
      </c>
      <c r="AB21" s="157" t="s">
        <v>269</v>
      </c>
      <c r="AC21" s="157" t="s">
        <v>270</v>
      </c>
      <c r="AD21" s="157" t="s">
        <v>347</v>
      </c>
      <c r="AE21" s="158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102</v>
      </c>
      <c r="E22" s="11" t="s">
        <v>102</v>
      </c>
      <c r="F22" s="11" t="s">
        <v>102</v>
      </c>
      <c r="G22" s="11" t="s">
        <v>102</v>
      </c>
      <c r="H22" s="11" t="s">
        <v>102</v>
      </c>
      <c r="I22" s="11" t="s">
        <v>102</v>
      </c>
      <c r="J22" s="11" t="s">
        <v>102</v>
      </c>
      <c r="K22" s="11" t="s">
        <v>102</v>
      </c>
      <c r="L22" s="11" t="s">
        <v>102</v>
      </c>
      <c r="M22" s="11" t="s">
        <v>102</v>
      </c>
      <c r="N22" s="11" t="s">
        <v>102</v>
      </c>
      <c r="O22" s="11" t="s">
        <v>102</v>
      </c>
      <c r="P22" s="11" t="s">
        <v>102</v>
      </c>
      <c r="Q22" s="11" t="s">
        <v>102</v>
      </c>
      <c r="R22" s="11" t="s">
        <v>102</v>
      </c>
      <c r="S22" s="11" t="s">
        <v>102</v>
      </c>
      <c r="T22" s="11" t="s">
        <v>102</v>
      </c>
      <c r="U22" s="11" t="s">
        <v>102</v>
      </c>
      <c r="V22" s="11" t="s">
        <v>102</v>
      </c>
      <c r="W22" s="11" t="s">
        <v>102</v>
      </c>
      <c r="X22" s="11" t="s">
        <v>102</v>
      </c>
      <c r="Y22" s="11" t="s">
        <v>102</v>
      </c>
      <c r="Z22" s="11" t="s">
        <v>102</v>
      </c>
      <c r="AA22" s="11" t="s">
        <v>102</v>
      </c>
      <c r="AB22" s="11" t="s">
        <v>102</v>
      </c>
      <c r="AC22" s="11" t="s">
        <v>102</v>
      </c>
      <c r="AD22" s="11" t="s">
        <v>102</v>
      </c>
      <c r="AE22" s="158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158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7.13</v>
      </c>
      <c r="E24" s="22">
        <v>7.5600000000000005</v>
      </c>
      <c r="F24" s="22">
        <v>7.73</v>
      </c>
      <c r="G24" s="22">
        <v>7.2000000000000011</v>
      </c>
      <c r="H24" s="22">
        <v>7.22</v>
      </c>
      <c r="I24" s="22">
        <v>7.2900000000000009</v>
      </c>
      <c r="J24" s="22">
        <v>7.24</v>
      </c>
      <c r="K24" s="22">
        <v>6.93</v>
      </c>
      <c r="L24" s="151">
        <v>8.07</v>
      </c>
      <c r="M24" s="22">
        <v>7.3</v>
      </c>
      <c r="N24" s="22">
        <v>7.33</v>
      </c>
      <c r="O24" s="22">
        <v>7.24</v>
      </c>
      <c r="P24" s="22">
        <v>7.06</v>
      </c>
      <c r="Q24" s="22">
        <v>7.4700000000000006</v>
      </c>
      <c r="R24" s="22">
        <v>7.139316</v>
      </c>
      <c r="S24" s="22">
        <v>7.24</v>
      </c>
      <c r="T24" s="22">
        <v>7.26</v>
      </c>
      <c r="U24" s="22">
        <v>6.99</v>
      </c>
      <c r="V24" s="22">
        <v>6.9500000000000011</v>
      </c>
      <c r="W24" s="22">
        <v>7.4000000000000012</v>
      </c>
      <c r="X24" s="22">
        <v>7.1399999999999988</v>
      </c>
      <c r="Y24" s="22">
        <v>7.0339999999999998</v>
      </c>
      <c r="Z24" s="22">
        <v>6.8900000000000006</v>
      </c>
      <c r="AA24" s="22">
        <v>6.76</v>
      </c>
      <c r="AB24" s="22">
        <v>7.37</v>
      </c>
      <c r="AC24" s="22">
        <v>7.53</v>
      </c>
      <c r="AD24" s="22">
        <v>7.1</v>
      </c>
      <c r="AE24" s="158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7.03</v>
      </c>
      <c r="E25" s="11">
        <v>7.580000000000001</v>
      </c>
      <c r="F25" s="11">
        <v>7.31</v>
      </c>
      <c r="G25" s="11">
        <v>7.13</v>
      </c>
      <c r="H25" s="11">
        <v>7.26</v>
      </c>
      <c r="I25" s="11">
        <v>7.22</v>
      </c>
      <c r="J25" s="11">
        <v>7.0499999999999989</v>
      </c>
      <c r="K25" s="11">
        <v>6.97</v>
      </c>
      <c r="L25" s="154">
        <v>8</v>
      </c>
      <c r="M25" s="11">
        <v>7.37</v>
      </c>
      <c r="N25" s="11">
        <v>7.339999999999999</v>
      </c>
      <c r="O25" s="11">
        <v>7.28</v>
      </c>
      <c r="P25" s="11">
        <v>7.04</v>
      </c>
      <c r="Q25" s="11">
        <v>7.4900000000000011</v>
      </c>
      <c r="R25" s="11">
        <v>7.0692226666666667</v>
      </c>
      <c r="S25" s="11">
        <v>7.2900000000000009</v>
      </c>
      <c r="T25" s="11">
        <v>7.23</v>
      </c>
      <c r="U25" s="11">
        <v>6.98</v>
      </c>
      <c r="V25" s="11">
        <v>6.92</v>
      </c>
      <c r="W25" s="11">
        <v>7.580000000000001</v>
      </c>
      <c r="X25" s="11">
        <v>7.15</v>
      </c>
      <c r="Y25" s="11">
        <v>7.109</v>
      </c>
      <c r="Z25" s="11">
        <v>6.9099999999999993</v>
      </c>
      <c r="AA25" s="11">
        <v>6.8000000000000007</v>
      </c>
      <c r="AB25" s="11">
        <v>7.33</v>
      </c>
      <c r="AC25" s="11">
        <v>7.46</v>
      </c>
      <c r="AD25" s="11">
        <v>7.5399999999999991</v>
      </c>
      <c r="AE25" s="158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26</v>
      </c>
    </row>
    <row r="26" spans="1:65">
      <c r="A26" s="30"/>
      <c r="B26" s="19">
        <v>1</v>
      </c>
      <c r="C26" s="9">
        <v>3</v>
      </c>
      <c r="D26" s="11">
        <v>7.13</v>
      </c>
      <c r="E26" s="11">
        <v>7.5600000000000005</v>
      </c>
      <c r="F26" s="11">
        <v>7.42</v>
      </c>
      <c r="G26" s="11">
        <v>7.21</v>
      </c>
      <c r="H26" s="11">
        <v>7.17</v>
      </c>
      <c r="I26" s="11">
        <v>7.21</v>
      </c>
      <c r="J26" s="11">
        <v>7.33</v>
      </c>
      <c r="K26" s="11">
        <v>6.97</v>
      </c>
      <c r="L26" s="154">
        <v>7.9</v>
      </c>
      <c r="M26" s="11">
        <v>7.31</v>
      </c>
      <c r="N26" s="11">
        <v>7.2900000000000009</v>
      </c>
      <c r="O26" s="11">
        <v>7.2499999999999991</v>
      </c>
      <c r="P26" s="11">
        <v>7.04</v>
      </c>
      <c r="Q26" s="11">
        <v>7.4000000000000012</v>
      </c>
      <c r="R26" s="11">
        <v>7.1247153333333344</v>
      </c>
      <c r="S26" s="11">
        <v>7.12</v>
      </c>
      <c r="T26" s="11">
        <v>7.2499999999999991</v>
      </c>
      <c r="U26" s="11">
        <v>6.99</v>
      </c>
      <c r="V26" s="11">
        <v>6.9099999999999993</v>
      </c>
      <c r="W26" s="11">
        <v>7.4900000000000011</v>
      </c>
      <c r="X26" s="11">
        <v>7.1800000000000006</v>
      </c>
      <c r="Y26" s="11">
        <v>7.0780000000000012</v>
      </c>
      <c r="Z26" s="11">
        <v>6.88</v>
      </c>
      <c r="AA26" s="11">
        <v>7.03</v>
      </c>
      <c r="AB26" s="11">
        <v>7.35</v>
      </c>
      <c r="AC26" s="11">
        <v>7.48</v>
      </c>
      <c r="AD26" s="11"/>
      <c r="AE26" s="158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7.0900000000000007</v>
      </c>
      <c r="E27" s="11">
        <v>7.55</v>
      </c>
      <c r="F27" s="11">
        <v>7.6499999999999995</v>
      </c>
      <c r="G27" s="11">
        <v>7.1399999999999988</v>
      </c>
      <c r="H27" s="11">
        <v>7.13</v>
      </c>
      <c r="I27" s="11">
        <v>7.21</v>
      </c>
      <c r="J27" s="11">
        <v>7.23</v>
      </c>
      <c r="K27" s="11">
        <v>6.77</v>
      </c>
      <c r="L27" s="154">
        <v>7.88</v>
      </c>
      <c r="M27" s="11">
        <v>7.28</v>
      </c>
      <c r="N27" s="11">
        <v>7.1800000000000006</v>
      </c>
      <c r="O27" s="11">
        <v>7.26</v>
      </c>
      <c r="P27" s="11">
        <v>7.02</v>
      </c>
      <c r="Q27" s="11">
        <v>7.44</v>
      </c>
      <c r="R27" s="11">
        <v>7.1433569999999991</v>
      </c>
      <c r="S27" s="11">
        <v>7.2000000000000011</v>
      </c>
      <c r="T27" s="11">
        <v>7.22</v>
      </c>
      <c r="U27" s="11">
        <v>6.99</v>
      </c>
      <c r="V27" s="11">
        <v>6.9599999999999991</v>
      </c>
      <c r="W27" s="11">
        <v>7.53</v>
      </c>
      <c r="X27" s="11">
        <v>7.21</v>
      </c>
      <c r="Y27" s="11">
        <v>7.101</v>
      </c>
      <c r="Z27" s="11">
        <v>6.88</v>
      </c>
      <c r="AA27" s="11">
        <v>6.98</v>
      </c>
      <c r="AB27" s="11">
        <v>7.339999999999999</v>
      </c>
      <c r="AC27" s="11">
        <v>7.4499999999999993</v>
      </c>
      <c r="AD27" s="11"/>
      <c r="AE27" s="158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7.2049155363247852</v>
      </c>
    </row>
    <row r="28" spans="1:65">
      <c r="A28" s="30"/>
      <c r="B28" s="19">
        <v>1</v>
      </c>
      <c r="C28" s="9">
        <v>5</v>
      </c>
      <c r="D28" s="11">
        <v>7.16</v>
      </c>
      <c r="E28" s="11">
        <v>7.5199999999999987</v>
      </c>
      <c r="F28" s="11">
        <v>7.3</v>
      </c>
      <c r="G28" s="11">
        <v>7.03</v>
      </c>
      <c r="H28" s="11">
        <v>7.13</v>
      </c>
      <c r="I28" s="11">
        <v>7.26</v>
      </c>
      <c r="J28" s="11">
        <v>6.98</v>
      </c>
      <c r="K28" s="11">
        <v>6.9500000000000011</v>
      </c>
      <c r="L28" s="154">
        <v>7.9800000000000013</v>
      </c>
      <c r="M28" s="11">
        <v>7.35</v>
      </c>
      <c r="N28" s="11">
        <v>7.26</v>
      </c>
      <c r="O28" s="11">
        <v>7.2700000000000005</v>
      </c>
      <c r="P28" s="11">
        <v>7.04</v>
      </c>
      <c r="Q28" s="11">
        <v>7.42</v>
      </c>
      <c r="R28" s="11">
        <v>7.0608220000000017</v>
      </c>
      <c r="S28" s="11">
        <v>7.21</v>
      </c>
      <c r="T28" s="11">
        <v>7.22</v>
      </c>
      <c r="U28" s="11">
        <v>6.9599999999999991</v>
      </c>
      <c r="V28" s="11">
        <v>6.92</v>
      </c>
      <c r="W28" s="11">
        <v>7.5199999999999987</v>
      </c>
      <c r="X28" s="11">
        <v>7.21</v>
      </c>
      <c r="Y28" s="11">
        <v>7.1070000000000011</v>
      </c>
      <c r="Z28" s="11">
        <v>6.9</v>
      </c>
      <c r="AA28" s="11">
        <v>7.01</v>
      </c>
      <c r="AB28" s="11">
        <v>7.33</v>
      </c>
      <c r="AC28" s="11">
        <v>7.5</v>
      </c>
      <c r="AD28" s="11"/>
      <c r="AE28" s="158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169</v>
      </c>
    </row>
    <row r="29" spans="1:65">
      <c r="A29" s="30"/>
      <c r="B29" s="19">
        <v>1</v>
      </c>
      <c r="C29" s="9">
        <v>6</v>
      </c>
      <c r="D29" s="11">
        <v>7.19</v>
      </c>
      <c r="E29" s="11">
        <v>7.48</v>
      </c>
      <c r="F29" s="11">
        <v>7.44</v>
      </c>
      <c r="G29" s="11">
        <v>7.16</v>
      </c>
      <c r="H29" s="11">
        <v>7.2499999999999991</v>
      </c>
      <c r="I29" s="11">
        <v>7.2700000000000005</v>
      </c>
      <c r="J29" s="11">
        <v>7.0499999999999989</v>
      </c>
      <c r="K29" s="11">
        <v>6.99</v>
      </c>
      <c r="L29" s="154">
        <v>8</v>
      </c>
      <c r="M29" s="11">
        <v>7.2900000000000009</v>
      </c>
      <c r="N29" s="11">
        <v>7.26</v>
      </c>
      <c r="O29" s="11">
        <v>7.28</v>
      </c>
      <c r="P29" s="11">
        <v>7.0499999999999989</v>
      </c>
      <c r="Q29" s="11">
        <v>7.4700000000000006</v>
      </c>
      <c r="R29" s="11">
        <v>7.0713906666666677</v>
      </c>
      <c r="S29" s="11">
        <v>7.26</v>
      </c>
      <c r="T29" s="11">
        <v>7.28</v>
      </c>
      <c r="U29" s="11">
        <v>6.99</v>
      </c>
      <c r="V29" s="11">
        <v>6.8499999999999988</v>
      </c>
      <c r="W29" s="11">
        <v>7.41</v>
      </c>
      <c r="X29" s="11">
        <v>7.17</v>
      </c>
      <c r="Y29" s="11">
        <v>7.109</v>
      </c>
      <c r="Z29" s="11">
        <v>6.87</v>
      </c>
      <c r="AA29" s="11">
        <v>7.06</v>
      </c>
      <c r="AB29" s="11">
        <v>7.32</v>
      </c>
      <c r="AC29" s="11">
        <v>7.4299999999999988</v>
      </c>
      <c r="AD29" s="11"/>
      <c r="AE29" s="158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237</v>
      </c>
      <c r="C30" s="12"/>
      <c r="D30" s="23">
        <v>7.1216666666666661</v>
      </c>
      <c r="E30" s="23">
        <v>7.541666666666667</v>
      </c>
      <c r="F30" s="23">
        <v>7.4749999999999988</v>
      </c>
      <c r="G30" s="23">
        <v>7.1450000000000005</v>
      </c>
      <c r="H30" s="23">
        <v>7.1933333333333325</v>
      </c>
      <c r="I30" s="23">
        <v>7.243333333333335</v>
      </c>
      <c r="J30" s="23">
        <v>7.1466666666666656</v>
      </c>
      <c r="K30" s="23">
        <v>6.93</v>
      </c>
      <c r="L30" s="23">
        <v>7.9716666666666667</v>
      </c>
      <c r="M30" s="23">
        <v>7.3166666666666664</v>
      </c>
      <c r="N30" s="23">
        <v>7.2766666666666664</v>
      </c>
      <c r="O30" s="23">
        <v>7.2633333333333345</v>
      </c>
      <c r="P30" s="23">
        <v>7.041666666666667</v>
      </c>
      <c r="Q30" s="23">
        <v>7.4483333333333341</v>
      </c>
      <c r="R30" s="23">
        <v>7.101470611111111</v>
      </c>
      <c r="S30" s="23">
        <v>7.22</v>
      </c>
      <c r="T30" s="23">
        <v>7.2433333333333332</v>
      </c>
      <c r="U30" s="23">
        <v>6.9833333333333343</v>
      </c>
      <c r="V30" s="23">
        <v>6.9183333333333339</v>
      </c>
      <c r="W30" s="23">
        <v>7.4883333333333342</v>
      </c>
      <c r="X30" s="23">
        <v>7.1766666666666667</v>
      </c>
      <c r="Y30" s="23">
        <v>7.089666666666667</v>
      </c>
      <c r="Z30" s="23">
        <v>6.8883333333333328</v>
      </c>
      <c r="AA30" s="23">
        <v>6.94</v>
      </c>
      <c r="AB30" s="23">
        <v>7.34</v>
      </c>
      <c r="AC30" s="23">
        <v>7.4750000000000005</v>
      </c>
      <c r="AD30" s="23">
        <v>7.3199999999999994</v>
      </c>
      <c r="AE30" s="158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238</v>
      </c>
      <c r="C31" s="29"/>
      <c r="D31" s="11">
        <v>7.13</v>
      </c>
      <c r="E31" s="11">
        <v>7.5549999999999997</v>
      </c>
      <c r="F31" s="11">
        <v>7.43</v>
      </c>
      <c r="G31" s="11">
        <v>7.1499999999999995</v>
      </c>
      <c r="H31" s="11">
        <v>7.1950000000000003</v>
      </c>
      <c r="I31" s="11">
        <v>7.24</v>
      </c>
      <c r="J31" s="11">
        <v>7.14</v>
      </c>
      <c r="K31" s="11">
        <v>6.9600000000000009</v>
      </c>
      <c r="L31" s="11">
        <v>7.99</v>
      </c>
      <c r="M31" s="11">
        <v>7.3049999999999997</v>
      </c>
      <c r="N31" s="11">
        <v>7.2750000000000004</v>
      </c>
      <c r="O31" s="11">
        <v>7.2650000000000006</v>
      </c>
      <c r="P31" s="11">
        <v>7.04</v>
      </c>
      <c r="Q31" s="11">
        <v>7.4550000000000001</v>
      </c>
      <c r="R31" s="11">
        <v>7.0980530000000011</v>
      </c>
      <c r="S31" s="11">
        <v>7.2249999999999996</v>
      </c>
      <c r="T31" s="11">
        <v>7.24</v>
      </c>
      <c r="U31" s="11">
        <v>6.99</v>
      </c>
      <c r="V31" s="11">
        <v>6.92</v>
      </c>
      <c r="W31" s="11">
        <v>7.5049999999999999</v>
      </c>
      <c r="X31" s="11">
        <v>7.1750000000000007</v>
      </c>
      <c r="Y31" s="11">
        <v>7.104000000000001</v>
      </c>
      <c r="Z31" s="11">
        <v>6.8849999999999998</v>
      </c>
      <c r="AA31" s="11">
        <v>6.9950000000000001</v>
      </c>
      <c r="AB31" s="11">
        <v>7.3349999999999991</v>
      </c>
      <c r="AC31" s="11">
        <v>7.4700000000000006</v>
      </c>
      <c r="AD31" s="11">
        <v>7.3199999999999994</v>
      </c>
      <c r="AE31" s="158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239</v>
      </c>
      <c r="C32" s="29"/>
      <c r="D32" s="24">
        <v>5.6005952064639167E-2</v>
      </c>
      <c r="E32" s="24">
        <v>3.6009258068817371E-2</v>
      </c>
      <c r="F32" s="24">
        <v>0.17762319668331622</v>
      </c>
      <c r="G32" s="24">
        <v>6.4730209330729149E-2</v>
      </c>
      <c r="H32" s="24">
        <v>5.8195074247453661E-2</v>
      </c>
      <c r="I32" s="24">
        <v>3.4448028487370518E-2</v>
      </c>
      <c r="J32" s="24">
        <v>0.13837148068394278</v>
      </c>
      <c r="K32" s="24">
        <v>8.0993826925266549E-2</v>
      </c>
      <c r="L32" s="24">
        <v>7.0545493595740583E-2</v>
      </c>
      <c r="M32" s="24">
        <v>3.5590260840104179E-2</v>
      </c>
      <c r="N32" s="24">
        <v>5.8195074247453508E-2</v>
      </c>
      <c r="O32" s="24">
        <v>1.6329931618554755E-2</v>
      </c>
      <c r="P32" s="24">
        <v>1.3291601358251153E-2</v>
      </c>
      <c r="Q32" s="24">
        <v>3.4302575219167901E-2</v>
      </c>
      <c r="R32" s="24">
        <v>3.8272974040243324E-2</v>
      </c>
      <c r="S32" s="24">
        <v>5.8991524815010604E-2</v>
      </c>
      <c r="T32" s="24">
        <v>2.4221202832779981E-2</v>
      </c>
      <c r="U32" s="24">
        <v>1.2110601416390393E-2</v>
      </c>
      <c r="V32" s="24">
        <v>3.8686776379878191E-2</v>
      </c>
      <c r="W32" s="24">
        <v>7.0828431202919082E-2</v>
      </c>
      <c r="X32" s="24">
        <v>2.9439202887759731E-2</v>
      </c>
      <c r="Y32" s="24">
        <v>2.9702974037403608E-2</v>
      </c>
      <c r="Z32" s="24">
        <v>1.4719601443879592E-2</v>
      </c>
      <c r="AA32" s="24">
        <v>0.12727922061357844</v>
      </c>
      <c r="AB32" s="24">
        <v>1.7888543819998236E-2</v>
      </c>
      <c r="AC32" s="24">
        <v>3.6193922141708197E-2</v>
      </c>
      <c r="AD32" s="24">
        <v>0.31112698372208053</v>
      </c>
      <c r="AE32" s="223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56"/>
    </row>
    <row r="33" spans="1:65">
      <c r="A33" s="30"/>
      <c r="B33" s="3" t="s">
        <v>87</v>
      </c>
      <c r="C33" s="29"/>
      <c r="D33" s="13">
        <v>7.8641636411849996E-3</v>
      </c>
      <c r="E33" s="13">
        <v>4.7747082522188776E-3</v>
      </c>
      <c r="F33" s="13">
        <v>2.3762300559640969E-2</v>
      </c>
      <c r="G33" s="13">
        <v>9.0595114528662212E-3</v>
      </c>
      <c r="H33" s="13">
        <v>8.090140071471779E-3</v>
      </c>
      <c r="I33" s="13">
        <v>4.7558253779158548E-3</v>
      </c>
      <c r="J33" s="13">
        <v>1.9361681065850206E-2</v>
      </c>
      <c r="K33" s="13">
        <v>1.1687420912736876E-2</v>
      </c>
      <c r="L33" s="13">
        <v>8.8495287805654081E-3</v>
      </c>
      <c r="M33" s="13">
        <v>4.8642725521782478E-3</v>
      </c>
      <c r="N33" s="13">
        <v>7.9974907348767995E-3</v>
      </c>
      <c r="O33" s="13">
        <v>2.2482696124673822E-3</v>
      </c>
      <c r="P33" s="13">
        <v>1.8875646899291576E-3</v>
      </c>
      <c r="Q33" s="13">
        <v>4.6054028040950412E-3</v>
      </c>
      <c r="R33" s="13">
        <v>5.3894434175874245E-3</v>
      </c>
      <c r="S33" s="13">
        <v>8.17057130401809E-3</v>
      </c>
      <c r="T33" s="13">
        <v>3.3439304417091551E-3</v>
      </c>
      <c r="U33" s="13">
        <v>1.734214999960438E-3</v>
      </c>
      <c r="V33" s="13">
        <v>5.5919214232538934E-3</v>
      </c>
      <c r="W33" s="13">
        <v>9.4585040555867899E-3</v>
      </c>
      <c r="X33" s="13">
        <v>4.1020719304820808E-3</v>
      </c>
      <c r="Y33" s="13">
        <v>4.1896150318402759E-3</v>
      </c>
      <c r="Z33" s="13">
        <v>2.1368886683590022E-3</v>
      </c>
      <c r="AA33" s="13">
        <v>1.8339945333368649E-2</v>
      </c>
      <c r="AB33" s="13">
        <v>2.4371313106264629E-3</v>
      </c>
      <c r="AC33" s="13">
        <v>4.8419962731382198E-3</v>
      </c>
      <c r="AD33" s="13">
        <v>4.2503686300830679E-2</v>
      </c>
      <c r="AE33" s="158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240</v>
      </c>
      <c r="C34" s="29"/>
      <c r="D34" s="13">
        <v>-1.1554454627317412E-2</v>
      </c>
      <c r="E34" s="13">
        <v>4.6739080929414811E-2</v>
      </c>
      <c r="F34" s="13">
        <v>3.7486138777552247E-2</v>
      </c>
      <c r="G34" s="13">
        <v>-8.3159248741655478E-3</v>
      </c>
      <c r="H34" s="13">
        <v>-1.6075418140655273E-3</v>
      </c>
      <c r="I34" s="13">
        <v>5.3321647998314514E-3</v>
      </c>
      <c r="J34" s="13">
        <v>-8.0846013203691447E-3</v>
      </c>
      <c r="K34" s="13">
        <v>-3.8156663313921313E-2</v>
      </c>
      <c r="L34" s="13">
        <v>0.10642055780892612</v>
      </c>
      <c r="M34" s="13">
        <v>1.5510401166879628E-2</v>
      </c>
      <c r="N34" s="13">
        <v>9.9586358757624005E-3</v>
      </c>
      <c r="O34" s="13">
        <v>8.1080474453900653E-3</v>
      </c>
      <c r="P34" s="13">
        <v>-2.2657985209551978E-2</v>
      </c>
      <c r="Q34" s="13">
        <v>3.3784961916807799E-2</v>
      </c>
      <c r="R34" s="13">
        <v>-1.4357548633587625E-2</v>
      </c>
      <c r="S34" s="13">
        <v>2.0936350466793652E-3</v>
      </c>
      <c r="T34" s="13">
        <v>5.3321647998312294E-3</v>
      </c>
      <c r="U34" s="13">
        <v>-3.0754309592431306E-2</v>
      </c>
      <c r="V34" s="13">
        <v>-3.9775928190497023E-2</v>
      </c>
      <c r="W34" s="13">
        <v>3.9336727207925026E-2</v>
      </c>
      <c r="X34" s="13">
        <v>-3.9207773520310019E-3</v>
      </c>
      <c r="Y34" s="13">
        <v>-1.599586686021115E-2</v>
      </c>
      <c r="Z34" s="13">
        <v>-4.3939752158835277E-2</v>
      </c>
      <c r="AA34" s="13">
        <v>-3.6768721991141895E-2</v>
      </c>
      <c r="AB34" s="13">
        <v>1.8748930920031492E-2</v>
      </c>
      <c r="AC34" s="13">
        <v>3.7486138777552469E-2</v>
      </c>
      <c r="AD34" s="13">
        <v>1.5973048274472657E-2</v>
      </c>
      <c r="AE34" s="158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241</v>
      </c>
      <c r="C35" s="47"/>
      <c r="D35" s="45">
        <v>0.55000000000000004</v>
      </c>
      <c r="E35" s="45">
        <v>1.81</v>
      </c>
      <c r="F35" s="45">
        <v>1.43</v>
      </c>
      <c r="G35" s="45">
        <v>0.42</v>
      </c>
      <c r="H35" s="45">
        <v>0.15</v>
      </c>
      <c r="I35" s="45">
        <v>0.13</v>
      </c>
      <c r="J35" s="45">
        <v>0.41</v>
      </c>
      <c r="K35" s="45">
        <v>1.63</v>
      </c>
      <c r="L35" s="45">
        <v>4.22</v>
      </c>
      <c r="M35" s="45">
        <v>0.54</v>
      </c>
      <c r="N35" s="45">
        <v>0.32</v>
      </c>
      <c r="O35" s="45">
        <v>0.24</v>
      </c>
      <c r="P35" s="45">
        <v>1</v>
      </c>
      <c r="Q35" s="45">
        <v>1.28</v>
      </c>
      <c r="R35" s="45">
        <v>0.67</v>
      </c>
      <c r="S35" s="45">
        <v>0</v>
      </c>
      <c r="T35" s="45">
        <v>0.13</v>
      </c>
      <c r="U35" s="45">
        <v>1.33</v>
      </c>
      <c r="V35" s="45">
        <v>1.7</v>
      </c>
      <c r="W35" s="45">
        <v>1.51</v>
      </c>
      <c r="X35" s="45">
        <v>0.24</v>
      </c>
      <c r="Y35" s="45">
        <v>0.73</v>
      </c>
      <c r="Z35" s="45">
        <v>1.86</v>
      </c>
      <c r="AA35" s="45">
        <v>1.57</v>
      </c>
      <c r="AB35" s="45">
        <v>0.67</v>
      </c>
      <c r="AC35" s="45">
        <v>1.43</v>
      </c>
      <c r="AD35" s="45">
        <v>0.56000000000000005</v>
      </c>
      <c r="AE35" s="158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BM36" s="55"/>
    </row>
    <row r="37" spans="1:65">
      <c r="BM37" s="55"/>
    </row>
    <row r="38" spans="1:65">
      <c r="BM38" s="55"/>
    </row>
    <row r="39" spans="1:65">
      <c r="BM39" s="55"/>
    </row>
    <row r="40" spans="1:65">
      <c r="BM40" s="55"/>
    </row>
    <row r="41" spans="1:65">
      <c r="BM41" s="55"/>
    </row>
    <row r="42" spans="1:65">
      <c r="BM42" s="55"/>
    </row>
    <row r="43" spans="1:65">
      <c r="BM43" s="55"/>
    </row>
    <row r="44" spans="1:65">
      <c r="BM44" s="55"/>
    </row>
    <row r="45" spans="1:65">
      <c r="BM45" s="55"/>
    </row>
    <row r="46" spans="1:65">
      <c r="BM46" s="55"/>
    </row>
    <row r="47" spans="1:65">
      <c r="BM47" s="55"/>
    </row>
    <row r="48" spans="1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6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  <row r="116" spans="65:65">
      <c r="BM116" s="57"/>
    </row>
    <row r="117" spans="65:65">
      <c r="BM117" s="57"/>
    </row>
    <row r="118" spans="65:65">
      <c r="BM118" s="57"/>
    </row>
    <row r="119" spans="65:65">
      <c r="BM119" s="57"/>
    </row>
  </sheetData>
  <dataConsolidate/>
  <conditionalFormatting sqref="B6:F11 B24:AD29">
    <cfRule type="expression" dxfId="19" priority="6">
      <formula>AND($B6&lt;&gt;$B5,NOT(ISBLANK(INDIRECT(Anlyt_LabRefThisCol))))</formula>
    </cfRule>
  </conditionalFormatting>
  <conditionalFormatting sqref="C2:F17 C20:AD35">
    <cfRule type="expression" dxfId="18" priority="4" stopIfTrue="1">
      <formula>AND(ISBLANK(INDIRECT(Anlyt_LabRefLastCol)),ISBLANK(INDIRECT(Anlyt_LabRefThisCol)))</formula>
    </cfRule>
    <cfRule type="expression" dxfId="17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CEFD-FEBF-4146-B26C-BF41BFB5BFAE}">
  <sheetPr codeName="Sheet17"/>
  <dimension ref="A1:BN474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673</v>
      </c>
      <c r="BM1" s="28" t="s">
        <v>278</v>
      </c>
    </row>
    <row r="2" spans="1:66" ht="19.5">
      <c r="A2" s="25" t="s">
        <v>122</v>
      </c>
      <c r="B2" s="18" t="s">
        <v>114</v>
      </c>
      <c r="C2" s="15" t="s">
        <v>115</v>
      </c>
      <c r="D2" s="16" t="s">
        <v>348</v>
      </c>
      <c r="E2" s="17" t="s">
        <v>349</v>
      </c>
      <c r="F2" s="15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350</v>
      </c>
      <c r="E3" s="11" t="s">
        <v>116</v>
      </c>
      <c r="F3" s="15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1" t="s">
        <v>101</v>
      </c>
      <c r="F4" s="15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15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11.734999999999999</v>
      </c>
      <c r="E6" s="22">
        <v>11.59</v>
      </c>
      <c r="F6" s="15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11.632400000000001</v>
      </c>
      <c r="E7" s="11">
        <v>11.71</v>
      </c>
      <c r="F7" s="15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20</v>
      </c>
    </row>
    <row r="8" spans="1:66">
      <c r="A8" s="30"/>
      <c r="B8" s="19">
        <v>1</v>
      </c>
      <c r="C8" s="9">
        <v>3</v>
      </c>
      <c r="D8" s="11">
        <v>11.723599999999999</v>
      </c>
      <c r="E8" s="11"/>
      <c r="F8" s="15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11.695</v>
      </c>
      <c r="E9" s="11"/>
      <c r="F9" s="15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11.6758666666667</v>
      </c>
      <c r="BN9" s="28"/>
    </row>
    <row r="10" spans="1:66">
      <c r="A10" s="30"/>
      <c r="B10" s="19">
        <v>1</v>
      </c>
      <c r="C10" s="9">
        <v>5</v>
      </c>
      <c r="D10" s="11">
        <v>11.6511</v>
      </c>
      <c r="E10" s="11"/>
      <c r="F10" s="15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26</v>
      </c>
    </row>
    <row r="11" spans="1:66">
      <c r="A11" s="30"/>
      <c r="B11" s="19">
        <v>1</v>
      </c>
      <c r="C11" s="9">
        <v>6</v>
      </c>
      <c r="D11" s="11">
        <v>11.773300000000001</v>
      </c>
      <c r="E11" s="11"/>
      <c r="F11" s="15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237</v>
      </c>
      <c r="C12" s="12"/>
      <c r="D12" s="23">
        <v>11.701733333333335</v>
      </c>
      <c r="E12" s="23">
        <v>11.65</v>
      </c>
      <c r="F12" s="15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238</v>
      </c>
      <c r="C13" s="29"/>
      <c r="D13" s="11">
        <v>11.709299999999999</v>
      </c>
      <c r="E13" s="11">
        <v>11.65</v>
      </c>
      <c r="F13" s="15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239</v>
      </c>
      <c r="C14" s="29"/>
      <c r="D14" s="24">
        <v>5.3146577186745231E-2</v>
      </c>
      <c r="E14" s="24">
        <v>8.4852813742386402E-2</v>
      </c>
      <c r="F14" s="15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3" t="s">
        <v>87</v>
      </c>
      <c r="C15" s="29"/>
      <c r="D15" s="13">
        <v>4.5417696398321519E-3</v>
      </c>
      <c r="E15" s="13">
        <v>7.2835033255267299E-3</v>
      </c>
      <c r="F15" s="15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2.2153958592625589E-3</v>
      </c>
      <c r="E16" s="13">
        <v>-2.21539585926811E-3</v>
      </c>
      <c r="F16" s="15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>
        <v>0.67</v>
      </c>
      <c r="E17" s="45">
        <v>0.67</v>
      </c>
      <c r="F17" s="15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BM18" s="55"/>
    </row>
    <row r="19" spans="1:65" ht="15">
      <c r="B19" s="8" t="s">
        <v>674</v>
      </c>
      <c r="BM19" s="28" t="s">
        <v>278</v>
      </c>
    </row>
    <row r="20" spans="1:65" ht="15">
      <c r="A20" s="25" t="s">
        <v>7</v>
      </c>
      <c r="B20" s="18" t="s">
        <v>114</v>
      </c>
      <c r="C20" s="15" t="s">
        <v>115</v>
      </c>
      <c r="D20" s="16" t="s">
        <v>348</v>
      </c>
      <c r="E20" s="15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0" t="s">
        <v>350</v>
      </c>
      <c r="E21" s="15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10" t="s">
        <v>101</v>
      </c>
      <c r="E22" s="15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0</v>
      </c>
    </row>
    <row r="23" spans="1:65">
      <c r="A23" s="30"/>
      <c r="B23" s="19"/>
      <c r="C23" s="9"/>
      <c r="D23" s="26"/>
      <c r="E23" s="15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0</v>
      </c>
    </row>
    <row r="24" spans="1:65">
      <c r="A24" s="30"/>
      <c r="B24" s="18">
        <v>1</v>
      </c>
      <c r="C24" s="14">
        <v>1</v>
      </c>
      <c r="D24" s="228">
        <v>6066.1869999999999</v>
      </c>
      <c r="E24" s="230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2">
        <v>1</v>
      </c>
    </row>
    <row r="25" spans="1:65">
      <c r="A25" s="30"/>
      <c r="B25" s="19">
        <v>1</v>
      </c>
      <c r="C25" s="9">
        <v>2</v>
      </c>
      <c r="D25" s="233">
        <v>6035.3419999999996</v>
      </c>
      <c r="E25" s="230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2">
        <v>21</v>
      </c>
    </row>
    <row r="26" spans="1:65">
      <c r="A26" s="30"/>
      <c r="B26" s="19">
        <v>1</v>
      </c>
      <c r="C26" s="9">
        <v>3</v>
      </c>
      <c r="D26" s="233">
        <v>6091.982</v>
      </c>
      <c r="E26" s="230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2">
        <v>16</v>
      </c>
    </row>
    <row r="27" spans="1:65">
      <c r="A27" s="30"/>
      <c r="B27" s="19">
        <v>1</v>
      </c>
      <c r="C27" s="9">
        <v>4</v>
      </c>
      <c r="D27" s="233">
        <v>6156.7659999999996</v>
      </c>
      <c r="E27" s="230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2">
        <v>6071.0905000000002</v>
      </c>
    </row>
    <row r="28" spans="1:65">
      <c r="A28" s="30"/>
      <c r="B28" s="19">
        <v>1</v>
      </c>
      <c r="C28" s="9">
        <v>5</v>
      </c>
      <c r="D28" s="233">
        <v>5966.4650000000001</v>
      </c>
      <c r="E28" s="230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2">
        <v>27</v>
      </c>
    </row>
    <row r="29" spans="1:65">
      <c r="A29" s="30"/>
      <c r="B29" s="19">
        <v>1</v>
      </c>
      <c r="C29" s="9">
        <v>6</v>
      </c>
      <c r="D29" s="233">
        <v>6109.8010000000004</v>
      </c>
      <c r="E29" s="230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6"/>
    </row>
    <row r="30" spans="1:65">
      <c r="A30" s="30"/>
      <c r="B30" s="20" t="s">
        <v>237</v>
      </c>
      <c r="C30" s="12"/>
      <c r="D30" s="237">
        <v>6071.0904999999993</v>
      </c>
      <c r="E30" s="230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6"/>
    </row>
    <row r="31" spans="1:65">
      <c r="A31" s="30"/>
      <c r="B31" s="3" t="s">
        <v>238</v>
      </c>
      <c r="C31" s="29"/>
      <c r="D31" s="233">
        <v>6079.0844999999999</v>
      </c>
      <c r="E31" s="230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6"/>
    </row>
    <row r="32" spans="1:65">
      <c r="A32" s="30"/>
      <c r="B32" s="3" t="s">
        <v>239</v>
      </c>
      <c r="C32" s="29"/>
      <c r="D32" s="233">
        <v>65.610584050898311</v>
      </c>
      <c r="E32" s="230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6"/>
    </row>
    <row r="33" spans="1:65">
      <c r="A33" s="30"/>
      <c r="B33" s="3" t="s">
        <v>87</v>
      </c>
      <c r="C33" s="29"/>
      <c r="D33" s="13">
        <v>1.0807050899817474E-2</v>
      </c>
      <c r="E33" s="15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240</v>
      </c>
      <c r="C34" s="29"/>
      <c r="D34" s="13">
        <v>-1.1102230246251565E-16</v>
      </c>
      <c r="E34" s="15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241</v>
      </c>
      <c r="C35" s="47"/>
      <c r="D35" s="45" t="s">
        <v>242</v>
      </c>
      <c r="E35" s="15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BM36" s="55"/>
    </row>
    <row r="37" spans="1:65" ht="15">
      <c r="B37" s="8" t="s">
        <v>675</v>
      </c>
      <c r="BM37" s="28" t="s">
        <v>278</v>
      </c>
    </row>
    <row r="38" spans="1:65" ht="15">
      <c r="A38" s="25" t="s">
        <v>10</v>
      </c>
      <c r="B38" s="18" t="s">
        <v>114</v>
      </c>
      <c r="C38" s="15" t="s">
        <v>115</v>
      </c>
      <c r="D38" s="16" t="s">
        <v>348</v>
      </c>
      <c r="E38" s="15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0" t="s">
        <v>350</v>
      </c>
      <c r="E39" s="15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101</v>
      </c>
      <c r="E40" s="15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15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8">
        <v>4916.4870000000001</v>
      </c>
      <c r="E42" s="230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2">
        <v>1</v>
      </c>
    </row>
    <row r="43" spans="1:65">
      <c r="A43" s="30"/>
      <c r="B43" s="19">
        <v>1</v>
      </c>
      <c r="C43" s="9">
        <v>2</v>
      </c>
      <c r="D43" s="233">
        <v>4906.7809999999999</v>
      </c>
      <c r="E43" s="230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2">
        <v>4</v>
      </c>
    </row>
    <row r="44" spans="1:65">
      <c r="A44" s="30"/>
      <c r="B44" s="19">
        <v>1</v>
      </c>
      <c r="C44" s="9">
        <v>3</v>
      </c>
      <c r="D44" s="233">
        <v>4915.0119999999997</v>
      </c>
      <c r="E44" s="230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2">
        <v>16</v>
      </c>
    </row>
    <row r="45" spans="1:65">
      <c r="A45" s="30"/>
      <c r="B45" s="19">
        <v>1</v>
      </c>
      <c r="C45" s="9">
        <v>4</v>
      </c>
      <c r="D45" s="233">
        <v>4821.0219999999999</v>
      </c>
      <c r="E45" s="230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2">
        <v>4912.8734999999997</v>
      </c>
    </row>
    <row r="46" spans="1:65">
      <c r="A46" s="30"/>
      <c r="B46" s="19">
        <v>1</v>
      </c>
      <c r="C46" s="9">
        <v>5</v>
      </c>
      <c r="D46" s="233">
        <v>4910.4669999999996</v>
      </c>
      <c r="E46" s="230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2">
        <v>28</v>
      </c>
    </row>
    <row r="47" spans="1:65">
      <c r="A47" s="30"/>
      <c r="B47" s="19">
        <v>1</v>
      </c>
      <c r="C47" s="9">
        <v>6</v>
      </c>
      <c r="D47" s="233">
        <v>5007.4719999999998</v>
      </c>
      <c r="E47" s="230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6"/>
    </row>
    <row r="48" spans="1:65">
      <c r="A48" s="30"/>
      <c r="B48" s="20" t="s">
        <v>237</v>
      </c>
      <c r="C48" s="12"/>
      <c r="D48" s="237">
        <v>4912.8735000000006</v>
      </c>
      <c r="E48" s="230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6"/>
    </row>
    <row r="49" spans="1:65">
      <c r="A49" s="30"/>
      <c r="B49" s="3" t="s">
        <v>238</v>
      </c>
      <c r="C49" s="29"/>
      <c r="D49" s="233">
        <v>4912.7394999999997</v>
      </c>
      <c r="E49" s="230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6"/>
    </row>
    <row r="50" spans="1:65">
      <c r="A50" s="30"/>
      <c r="B50" s="3" t="s">
        <v>239</v>
      </c>
      <c r="C50" s="29"/>
      <c r="D50" s="233">
        <v>59.069644687436487</v>
      </c>
      <c r="E50" s="230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6"/>
    </row>
    <row r="51" spans="1:65">
      <c r="A51" s="30"/>
      <c r="B51" s="3" t="s">
        <v>87</v>
      </c>
      <c r="C51" s="29"/>
      <c r="D51" s="13">
        <v>1.202344100401455E-2</v>
      </c>
      <c r="E51" s="15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240</v>
      </c>
      <c r="C52" s="29"/>
      <c r="D52" s="13">
        <v>2.2204460492503131E-16</v>
      </c>
      <c r="E52" s="15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241</v>
      </c>
      <c r="C53" s="47"/>
      <c r="D53" s="45" t="s">
        <v>242</v>
      </c>
      <c r="E53" s="15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BM54" s="55"/>
    </row>
    <row r="55" spans="1:65" ht="15">
      <c r="B55" s="8" t="s">
        <v>676</v>
      </c>
      <c r="BM55" s="28" t="s">
        <v>278</v>
      </c>
    </row>
    <row r="56" spans="1:65" ht="15">
      <c r="A56" s="25" t="s">
        <v>105</v>
      </c>
      <c r="B56" s="18" t="s">
        <v>114</v>
      </c>
      <c r="C56" s="15" t="s">
        <v>115</v>
      </c>
      <c r="D56" s="16" t="s">
        <v>348</v>
      </c>
      <c r="E56" s="17" t="s">
        <v>349</v>
      </c>
      <c r="F56" s="15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0" t="s">
        <v>350</v>
      </c>
      <c r="E57" s="11" t="s">
        <v>116</v>
      </c>
      <c r="F57" s="15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1</v>
      </c>
    </row>
    <row r="58" spans="1:65">
      <c r="A58" s="30"/>
      <c r="B58" s="19"/>
      <c r="C58" s="9"/>
      <c r="D58" s="10" t="s">
        <v>101</v>
      </c>
      <c r="E58" s="11" t="s">
        <v>101</v>
      </c>
      <c r="F58" s="15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2</v>
      </c>
    </row>
    <row r="59" spans="1:65">
      <c r="A59" s="30"/>
      <c r="B59" s="19"/>
      <c r="C59" s="9"/>
      <c r="D59" s="26"/>
      <c r="E59" s="26"/>
      <c r="F59" s="15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8">
        <v>1</v>
      </c>
      <c r="C60" s="14">
        <v>1</v>
      </c>
      <c r="D60" s="22">
        <v>1.3725000000000001</v>
      </c>
      <c r="E60" s="22">
        <v>1.36</v>
      </c>
      <c r="F60" s="15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>
        <v>1</v>
      </c>
      <c r="C61" s="9">
        <v>2</v>
      </c>
      <c r="D61" s="11">
        <v>1.3648</v>
      </c>
      <c r="E61" s="11">
        <v>1.35</v>
      </c>
      <c r="F61" s="15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23</v>
      </c>
    </row>
    <row r="62" spans="1:65">
      <c r="A62" s="30"/>
      <c r="B62" s="19">
        <v>1</v>
      </c>
      <c r="C62" s="9">
        <v>3</v>
      </c>
      <c r="D62" s="11">
        <v>1.3716999999999999</v>
      </c>
      <c r="E62" s="11"/>
      <c r="F62" s="15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16</v>
      </c>
    </row>
    <row r="63" spans="1:65">
      <c r="A63" s="30"/>
      <c r="B63" s="19">
        <v>1</v>
      </c>
      <c r="C63" s="9">
        <v>4</v>
      </c>
      <c r="D63" s="11">
        <v>1.3752</v>
      </c>
      <c r="E63" s="11"/>
      <c r="F63" s="15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1.36324166666667</v>
      </c>
    </row>
    <row r="64" spans="1:65">
      <c r="A64" s="30"/>
      <c r="B64" s="19">
        <v>1</v>
      </c>
      <c r="C64" s="9">
        <v>5</v>
      </c>
      <c r="D64" s="11">
        <v>1.3662000000000001</v>
      </c>
      <c r="E64" s="11"/>
      <c r="F64" s="15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29</v>
      </c>
    </row>
    <row r="65" spans="1:65">
      <c r="A65" s="30"/>
      <c r="B65" s="19">
        <v>1</v>
      </c>
      <c r="C65" s="9">
        <v>6</v>
      </c>
      <c r="D65" s="11">
        <v>1.3785000000000001</v>
      </c>
      <c r="E65" s="11"/>
      <c r="F65" s="15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20" t="s">
        <v>237</v>
      </c>
      <c r="C66" s="12"/>
      <c r="D66" s="23">
        <v>1.3714833333333332</v>
      </c>
      <c r="E66" s="23">
        <v>1.355</v>
      </c>
      <c r="F66" s="15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3" t="s">
        <v>238</v>
      </c>
      <c r="C67" s="29"/>
      <c r="D67" s="11">
        <v>1.3721000000000001</v>
      </c>
      <c r="E67" s="11">
        <v>1.355</v>
      </c>
      <c r="F67" s="15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239</v>
      </c>
      <c r="C68" s="29"/>
      <c r="D68" s="24">
        <v>5.2289259572752232E-3</v>
      </c>
      <c r="E68" s="24">
        <v>7.0710678118654814E-3</v>
      </c>
      <c r="F68" s="15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3" t="s">
        <v>87</v>
      </c>
      <c r="C69" s="29"/>
      <c r="D69" s="13">
        <v>3.8126062710266673E-3</v>
      </c>
      <c r="E69" s="13">
        <v>5.2185002301590273E-3</v>
      </c>
      <c r="F69" s="15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240</v>
      </c>
      <c r="C70" s="29"/>
      <c r="D70" s="13">
        <v>6.0456387654401755E-3</v>
      </c>
      <c r="E70" s="13">
        <v>-6.0456387654451715E-3</v>
      </c>
      <c r="F70" s="15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241</v>
      </c>
      <c r="C71" s="47"/>
      <c r="D71" s="45">
        <v>0.67</v>
      </c>
      <c r="E71" s="45">
        <v>0.67</v>
      </c>
      <c r="F71" s="15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BM72" s="55"/>
    </row>
    <row r="73" spans="1:65" ht="15">
      <c r="B73" s="8" t="s">
        <v>677</v>
      </c>
      <c r="BM73" s="28" t="s">
        <v>278</v>
      </c>
    </row>
    <row r="74" spans="1:65" ht="15">
      <c r="A74" s="25" t="s">
        <v>51</v>
      </c>
      <c r="B74" s="18" t="s">
        <v>114</v>
      </c>
      <c r="C74" s="15" t="s">
        <v>115</v>
      </c>
      <c r="D74" s="16" t="s">
        <v>348</v>
      </c>
      <c r="E74" s="15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0" t="s">
        <v>350</v>
      </c>
      <c r="E75" s="15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101</v>
      </c>
      <c r="E76" s="15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/>
      <c r="C77" s="9"/>
      <c r="D77" s="26"/>
      <c r="E77" s="15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16">
        <v>36.423299999999998</v>
      </c>
      <c r="E78" s="217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9">
        <v>1</v>
      </c>
    </row>
    <row r="79" spans="1:65">
      <c r="A79" s="30"/>
      <c r="B79" s="19">
        <v>1</v>
      </c>
      <c r="C79" s="9">
        <v>2</v>
      </c>
      <c r="D79" s="220">
        <v>48.601999999999997</v>
      </c>
      <c r="E79" s="217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9">
        <v>15</v>
      </c>
    </row>
    <row r="80" spans="1:65">
      <c r="A80" s="30"/>
      <c r="B80" s="19">
        <v>1</v>
      </c>
      <c r="C80" s="9">
        <v>3</v>
      </c>
      <c r="D80" s="220">
        <v>40.410800000000002</v>
      </c>
      <c r="E80" s="217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9">
        <v>16</v>
      </c>
    </row>
    <row r="81" spans="1:65">
      <c r="A81" s="30"/>
      <c r="B81" s="19">
        <v>1</v>
      </c>
      <c r="C81" s="9">
        <v>4</v>
      </c>
      <c r="D81" s="220">
        <v>7.4858000000000002</v>
      </c>
      <c r="E81" s="217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9">
        <v>26.2312333333333</v>
      </c>
    </row>
    <row r="82" spans="1:65">
      <c r="A82" s="30"/>
      <c r="B82" s="19">
        <v>1</v>
      </c>
      <c r="C82" s="9">
        <v>5</v>
      </c>
      <c r="D82" s="220">
        <v>20.6374</v>
      </c>
      <c r="E82" s="217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9">
        <v>30</v>
      </c>
    </row>
    <row r="83" spans="1:65">
      <c r="A83" s="30"/>
      <c r="B83" s="19">
        <v>1</v>
      </c>
      <c r="C83" s="9">
        <v>6</v>
      </c>
      <c r="D83" s="220">
        <v>3.8280999999999996</v>
      </c>
      <c r="E83" s="217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21"/>
    </row>
    <row r="84" spans="1:65">
      <c r="A84" s="30"/>
      <c r="B84" s="20" t="s">
        <v>237</v>
      </c>
      <c r="C84" s="12"/>
      <c r="D84" s="222">
        <v>26.231233333333336</v>
      </c>
      <c r="E84" s="217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21"/>
    </row>
    <row r="85" spans="1:65">
      <c r="A85" s="30"/>
      <c r="B85" s="3" t="s">
        <v>238</v>
      </c>
      <c r="C85" s="29"/>
      <c r="D85" s="220">
        <v>28.530349999999999</v>
      </c>
      <c r="E85" s="217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21"/>
    </row>
    <row r="86" spans="1:65">
      <c r="A86" s="30"/>
      <c r="B86" s="3" t="s">
        <v>239</v>
      </c>
      <c r="C86" s="29"/>
      <c r="D86" s="220">
        <v>18.384624882838008</v>
      </c>
      <c r="E86" s="217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21"/>
    </row>
    <row r="87" spans="1:65">
      <c r="A87" s="30"/>
      <c r="B87" s="3" t="s">
        <v>87</v>
      </c>
      <c r="C87" s="29"/>
      <c r="D87" s="13">
        <v>0.70086772700373745</v>
      </c>
      <c r="E87" s="15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240</v>
      </c>
      <c r="C88" s="29"/>
      <c r="D88" s="13">
        <v>1.3322676295501878E-15</v>
      </c>
      <c r="E88" s="15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241</v>
      </c>
      <c r="C89" s="47"/>
      <c r="D89" s="45" t="s">
        <v>242</v>
      </c>
      <c r="E89" s="15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BM90" s="55"/>
    </row>
    <row r="91" spans="1:65" ht="15">
      <c r="B91" s="8" t="s">
        <v>678</v>
      </c>
      <c r="BM91" s="28" t="s">
        <v>278</v>
      </c>
    </row>
    <row r="92" spans="1:65" ht="15">
      <c r="A92" s="25" t="s">
        <v>0</v>
      </c>
      <c r="B92" s="18" t="s">
        <v>114</v>
      </c>
      <c r="C92" s="15" t="s">
        <v>115</v>
      </c>
      <c r="D92" s="16" t="s">
        <v>348</v>
      </c>
      <c r="E92" s="15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234</v>
      </c>
      <c r="C93" s="9" t="s">
        <v>234</v>
      </c>
      <c r="D93" s="10" t="s">
        <v>350</v>
      </c>
      <c r="E93" s="15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1</v>
      </c>
    </row>
    <row r="94" spans="1:65">
      <c r="A94" s="30"/>
      <c r="B94" s="19"/>
      <c r="C94" s="9"/>
      <c r="D94" s="10" t="s">
        <v>101</v>
      </c>
      <c r="E94" s="15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3</v>
      </c>
    </row>
    <row r="95" spans="1:65">
      <c r="A95" s="30"/>
      <c r="B95" s="19"/>
      <c r="C95" s="9"/>
      <c r="D95" s="26"/>
      <c r="E95" s="15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239">
        <v>0.32200000000000001</v>
      </c>
      <c r="E96" s="223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  <c r="AX96" s="224"/>
      <c r="AY96" s="224"/>
      <c r="AZ96" s="224"/>
      <c r="BA96" s="224"/>
      <c r="BB96" s="224"/>
      <c r="BC96" s="224"/>
      <c r="BD96" s="224"/>
      <c r="BE96" s="224"/>
      <c r="BF96" s="224"/>
      <c r="BG96" s="224"/>
      <c r="BH96" s="224"/>
      <c r="BI96" s="224"/>
      <c r="BJ96" s="224"/>
      <c r="BK96" s="224"/>
      <c r="BL96" s="224"/>
      <c r="BM96" s="241">
        <v>1</v>
      </c>
    </row>
    <row r="97" spans="1:65">
      <c r="A97" s="30"/>
      <c r="B97" s="19">
        <v>1</v>
      </c>
      <c r="C97" s="9">
        <v>2</v>
      </c>
      <c r="D97" s="24">
        <v>0.29330000000000001</v>
      </c>
      <c r="E97" s="223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24"/>
      <c r="AB97" s="224"/>
      <c r="AC97" s="224"/>
      <c r="AD97" s="224"/>
      <c r="AE97" s="224"/>
      <c r="AF97" s="224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4"/>
      <c r="AX97" s="224"/>
      <c r="AY97" s="224"/>
      <c r="AZ97" s="224"/>
      <c r="BA97" s="224"/>
      <c r="BB97" s="224"/>
      <c r="BC97" s="224"/>
      <c r="BD97" s="224"/>
      <c r="BE97" s="224"/>
      <c r="BF97" s="224"/>
      <c r="BG97" s="224"/>
      <c r="BH97" s="224"/>
      <c r="BI97" s="224"/>
      <c r="BJ97" s="224"/>
      <c r="BK97" s="224"/>
      <c r="BL97" s="224"/>
      <c r="BM97" s="241">
        <v>25</v>
      </c>
    </row>
    <row r="98" spans="1:65">
      <c r="A98" s="30"/>
      <c r="B98" s="19">
        <v>1</v>
      </c>
      <c r="C98" s="9">
        <v>3</v>
      </c>
      <c r="D98" s="24">
        <v>0.33189999999999997</v>
      </c>
      <c r="E98" s="223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4"/>
      <c r="AX98" s="224"/>
      <c r="AY98" s="224"/>
      <c r="AZ98" s="224"/>
      <c r="BA98" s="224"/>
      <c r="BB98" s="224"/>
      <c r="BC98" s="224"/>
      <c r="BD98" s="224"/>
      <c r="BE98" s="224"/>
      <c r="BF98" s="224"/>
      <c r="BG98" s="224"/>
      <c r="BH98" s="224"/>
      <c r="BI98" s="224"/>
      <c r="BJ98" s="224"/>
      <c r="BK98" s="224"/>
      <c r="BL98" s="224"/>
      <c r="BM98" s="241">
        <v>16</v>
      </c>
    </row>
    <row r="99" spans="1:65">
      <c r="A99" s="30"/>
      <c r="B99" s="19">
        <v>1</v>
      </c>
      <c r="C99" s="9">
        <v>4</v>
      </c>
      <c r="D99" s="24">
        <v>0.3135</v>
      </c>
      <c r="E99" s="223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  <c r="BD99" s="224"/>
      <c r="BE99" s="224"/>
      <c r="BF99" s="224"/>
      <c r="BG99" s="224"/>
      <c r="BH99" s="224"/>
      <c r="BI99" s="224"/>
      <c r="BJ99" s="224"/>
      <c r="BK99" s="224"/>
      <c r="BL99" s="224"/>
      <c r="BM99" s="241">
        <v>0.32268333333333299</v>
      </c>
    </row>
    <row r="100" spans="1:65">
      <c r="A100" s="30"/>
      <c r="B100" s="19">
        <v>1</v>
      </c>
      <c r="C100" s="9">
        <v>5</v>
      </c>
      <c r="D100" s="24">
        <v>0.33450000000000002</v>
      </c>
      <c r="E100" s="223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  <c r="BC100" s="224"/>
      <c r="BD100" s="224"/>
      <c r="BE100" s="224"/>
      <c r="BF100" s="224"/>
      <c r="BG100" s="224"/>
      <c r="BH100" s="224"/>
      <c r="BI100" s="224"/>
      <c r="BJ100" s="224"/>
      <c r="BK100" s="224"/>
      <c r="BL100" s="224"/>
      <c r="BM100" s="241">
        <v>31</v>
      </c>
    </row>
    <row r="101" spans="1:65">
      <c r="A101" s="30"/>
      <c r="B101" s="19">
        <v>1</v>
      </c>
      <c r="C101" s="9">
        <v>6</v>
      </c>
      <c r="D101" s="24">
        <v>0.34089999999999998</v>
      </c>
      <c r="E101" s="223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  <c r="BC101" s="224"/>
      <c r="BD101" s="224"/>
      <c r="BE101" s="224"/>
      <c r="BF101" s="224"/>
      <c r="BG101" s="224"/>
      <c r="BH101" s="224"/>
      <c r="BI101" s="224"/>
      <c r="BJ101" s="224"/>
      <c r="BK101" s="224"/>
      <c r="BL101" s="224"/>
      <c r="BM101" s="56"/>
    </row>
    <row r="102" spans="1:65">
      <c r="A102" s="30"/>
      <c r="B102" s="20" t="s">
        <v>237</v>
      </c>
      <c r="C102" s="12"/>
      <c r="D102" s="244">
        <v>0.32268333333333332</v>
      </c>
      <c r="E102" s="223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4"/>
      <c r="AX102" s="224"/>
      <c r="AY102" s="224"/>
      <c r="AZ102" s="224"/>
      <c r="BA102" s="224"/>
      <c r="BB102" s="224"/>
      <c r="BC102" s="224"/>
      <c r="BD102" s="224"/>
      <c r="BE102" s="224"/>
      <c r="BF102" s="224"/>
      <c r="BG102" s="224"/>
      <c r="BH102" s="224"/>
      <c r="BI102" s="224"/>
      <c r="BJ102" s="224"/>
      <c r="BK102" s="224"/>
      <c r="BL102" s="224"/>
      <c r="BM102" s="56"/>
    </row>
    <row r="103" spans="1:65">
      <c r="A103" s="30"/>
      <c r="B103" s="3" t="s">
        <v>238</v>
      </c>
      <c r="C103" s="29"/>
      <c r="D103" s="24">
        <v>0.32694999999999996</v>
      </c>
      <c r="E103" s="223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4"/>
      <c r="BF103" s="224"/>
      <c r="BG103" s="224"/>
      <c r="BH103" s="224"/>
      <c r="BI103" s="224"/>
      <c r="BJ103" s="224"/>
      <c r="BK103" s="224"/>
      <c r="BL103" s="224"/>
      <c r="BM103" s="56"/>
    </row>
    <row r="104" spans="1:65">
      <c r="A104" s="30"/>
      <c r="B104" s="3" t="s">
        <v>239</v>
      </c>
      <c r="C104" s="29"/>
      <c r="D104" s="24">
        <v>1.7347093896865447E-2</v>
      </c>
      <c r="E104" s="223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/>
      <c r="BK104" s="224"/>
      <c r="BL104" s="224"/>
      <c r="BM104" s="56"/>
    </row>
    <row r="105" spans="1:65">
      <c r="A105" s="30"/>
      <c r="B105" s="3" t="s">
        <v>87</v>
      </c>
      <c r="C105" s="29"/>
      <c r="D105" s="13">
        <v>5.3758877837504618E-2</v>
      </c>
      <c r="E105" s="15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240</v>
      </c>
      <c r="C106" s="29"/>
      <c r="D106" s="13">
        <v>1.1102230246251565E-15</v>
      </c>
      <c r="E106" s="15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241</v>
      </c>
      <c r="C107" s="47"/>
      <c r="D107" s="45" t="s">
        <v>242</v>
      </c>
      <c r="E107" s="15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/>
      <c r="C108" s="20"/>
      <c r="D108" s="20"/>
      <c r="BM108" s="55"/>
    </row>
    <row r="109" spans="1:65" ht="15">
      <c r="B109" s="8" t="s">
        <v>679</v>
      </c>
      <c r="BM109" s="28" t="s">
        <v>278</v>
      </c>
    </row>
    <row r="110" spans="1:65" ht="15">
      <c r="A110" s="25" t="s">
        <v>52</v>
      </c>
      <c r="B110" s="18" t="s">
        <v>114</v>
      </c>
      <c r="C110" s="15" t="s">
        <v>115</v>
      </c>
      <c r="D110" s="16" t="s">
        <v>348</v>
      </c>
      <c r="E110" s="17" t="s">
        <v>349</v>
      </c>
      <c r="F110" s="15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234</v>
      </c>
      <c r="C111" s="9" t="s">
        <v>234</v>
      </c>
      <c r="D111" s="10" t="s">
        <v>350</v>
      </c>
      <c r="E111" s="11" t="s">
        <v>116</v>
      </c>
      <c r="F111" s="15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1</v>
      </c>
    </row>
    <row r="112" spans="1:65">
      <c r="A112" s="30"/>
      <c r="B112" s="19"/>
      <c r="C112" s="9"/>
      <c r="D112" s="10" t="s">
        <v>101</v>
      </c>
      <c r="E112" s="11" t="s">
        <v>101</v>
      </c>
      <c r="F112" s="15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9"/>
      <c r="C113" s="9"/>
      <c r="D113" s="26"/>
      <c r="E113" s="26"/>
      <c r="F113" s="15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8">
        <v>1</v>
      </c>
      <c r="C114" s="14">
        <v>1</v>
      </c>
      <c r="D114" s="22">
        <v>5.7792000000000003</v>
      </c>
      <c r="E114" s="22">
        <v>5.7560000000000002</v>
      </c>
      <c r="F114" s="15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>
        <v>1</v>
      </c>
      <c r="C115" s="9">
        <v>2</v>
      </c>
      <c r="D115" s="11">
        <v>5.6847000000000003</v>
      </c>
      <c r="E115" s="11">
        <v>5.77</v>
      </c>
      <c r="F115" s="15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26</v>
      </c>
    </row>
    <row r="116" spans="1:65">
      <c r="A116" s="30"/>
      <c r="B116" s="19">
        <v>1</v>
      </c>
      <c r="C116" s="9">
        <v>3</v>
      </c>
      <c r="D116" s="11">
        <v>5.7694000000000001</v>
      </c>
      <c r="E116" s="11"/>
      <c r="F116" s="15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16</v>
      </c>
    </row>
    <row r="117" spans="1:65">
      <c r="A117" s="30"/>
      <c r="B117" s="19">
        <v>1</v>
      </c>
      <c r="C117" s="9">
        <v>4</v>
      </c>
      <c r="D117" s="11">
        <v>5.7944000000000004</v>
      </c>
      <c r="E117" s="11"/>
      <c r="F117" s="15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5.76121510515026</v>
      </c>
    </row>
    <row r="118" spans="1:65">
      <c r="A118" s="30"/>
      <c r="B118" s="19">
        <v>1</v>
      </c>
      <c r="C118" s="9">
        <v>5</v>
      </c>
      <c r="D118" s="11">
        <v>5.7617000000000003</v>
      </c>
      <c r="E118" s="11"/>
      <c r="F118" s="15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32</v>
      </c>
    </row>
    <row r="119" spans="1:65">
      <c r="A119" s="30"/>
      <c r="B119" s="19">
        <v>1</v>
      </c>
      <c r="C119" s="9">
        <v>6</v>
      </c>
      <c r="D119" s="11">
        <v>5.7645</v>
      </c>
      <c r="E119" s="11"/>
      <c r="F119" s="15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5"/>
    </row>
    <row r="120" spans="1:65">
      <c r="A120" s="30"/>
      <c r="B120" s="20" t="s">
        <v>237</v>
      </c>
      <c r="C120" s="12"/>
      <c r="D120" s="23">
        <v>5.7589833333333331</v>
      </c>
      <c r="E120" s="23">
        <v>5.7629999999999999</v>
      </c>
      <c r="F120" s="15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3" t="s">
        <v>238</v>
      </c>
      <c r="C121" s="29"/>
      <c r="D121" s="11">
        <v>5.7669499999999996</v>
      </c>
      <c r="E121" s="11">
        <v>5.7629999999999999</v>
      </c>
      <c r="F121" s="15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239</v>
      </c>
      <c r="C122" s="29"/>
      <c r="D122" s="24">
        <v>3.8281557787878319E-2</v>
      </c>
      <c r="E122" s="24">
        <v>9.8994949366112035E-3</v>
      </c>
      <c r="F122" s="15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87</v>
      </c>
      <c r="C123" s="29"/>
      <c r="D123" s="13">
        <v>6.6472770577928955E-3</v>
      </c>
      <c r="E123" s="13">
        <v>1.7177676447355898E-3</v>
      </c>
      <c r="F123" s="15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240</v>
      </c>
      <c r="C124" s="29"/>
      <c r="D124" s="13">
        <v>-3.8737866512428276E-4</v>
      </c>
      <c r="E124" s="13">
        <v>3.0981222140868958E-4</v>
      </c>
      <c r="F124" s="15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241</v>
      </c>
      <c r="C125" s="47"/>
      <c r="D125" s="45">
        <v>0.67</v>
      </c>
      <c r="E125" s="45">
        <v>0.67</v>
      </c>
      <c r="F125" s="15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E126" s="20"/>
      <c r="BM126" s="55"/>
    </row>
    <row r="127" spans="1:65" ht="19.5">
      <c r="B127" s="8" t="s">
        <v>680</v>
      </c>
      <c r="BM127" s="28" t="s">
        <v>278</v>
      </c>
    </row>
    <row r="128" spans="1:65" ht="19.5">
      <c r="A128" s="25" t="s">
        <v>351</v>
      </c>
      <c r="B128" s="18" t="s">
        <v>114</v>
      </c>
      <c r="C128" s="15" t="s">
        <v>115</v>
      </c>
      <c r="D128" s="16" t="s">
        <v>348</v>
      </c>
      <c r="E128" s="17" t="s">
        <v>349</v>
      </c>
      <c r="F128" s="15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234</v>
      </c>
      <c r="C129" s="9" t="s">
        <v>234</v>
      </c>
      <c r="D129" s="10" t="s">
        <v>350</v>
      </c>
      <c r="E129" s="11" t="s">
        <v>116</v>
      </c>
      <c r="F129" s="15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101</v>
      </c>
      <c r="E130" s="11" t="s">
        <v>101</v>
      </c>
      <c r="F130" s="15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26"/>
      <c r="F131" s="15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3.3437999999999994</v>
      </c>
      <c r="E132" s="22">
        <v>3.2300000000000004</v>
      </c>
      <c r="F132" s="15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3.3115999999999999</v>
      </c>
      <c r="E133" s="11">
        <v>3.2400000000000007</v>
      </c>
      <c r="F133" s="15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19">
        <v>1</v>
      </c>
      <c r="C134" s="9">
        <v>3</v>
      </c>
      <c r="D134" s="11">
        <v>3.3189000000000002</v>
      </c>
      <c r="E134" s="11"/>
      <c r="F134" s="15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19">
        <v>1</v>
      </c>
      <c r="C135" s="9">
        <v>4</v>
      </c>
      <c r="D135" s="11">
        <v>3.2732999999999999</v>
      </c>
      <c r="E135" s="11"/>
      <c r="F135" s="15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3.2703833333333301</v>
      </c>
    </row>
    <row r="136" spans="1:65">
      <c r="A136" s="30"/>
      <c r="B136" s="19">
        <v>1</v>
      </c>
      <c r="C136" s="9">
        <v>5</v>
      </c>
      <c r="D136" s="11">
        <v>3.2947000000000006</v>
      </c>
      <c r="E136" s="11"/>
      <c r="F136" s="15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19">
        <v>1</v>
      </c>
      <c r="C137" s="9">
        <v>6</v>
      </c>
      <c r="D137" s="11">
        <v>3.2923</v>
      </c>
      <c r="E137" s="11"/>
      <c r="F137" s="15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20" t="s">
        <v>237</v>
      </c>
      <c r="C138" s="12"/>
      <c r="D138" s="23">
        <v>3.3057666666666665</v>
      </c>
      <c r="E138" s="23">
        <v>3.2350000000000003</v>
      </c>
      <c r="F138" s="15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3" t="s">
        <v>238</v>
      </c>
      <c r="C139" s="29"/>
      <c r="D139" s="11">
        <v>3.3031500000000005</v>
      </c>
      <c r="E139" s="11">
        <v>3.2350000000000003</v>
      </c>
      <c r="F139" s="15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3" t="s">
        <v>239</v>
      </c>
      <c r="C140" s="29"/>
      <c r="D140" s="24">
        <v>2.4539573481759166E-2</v>
      </c>
      <c r="E140" s="24">
        <v>7.0710678118656384E-3</v>
      </c>
      <c r="F140" s="15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87</v>
      </c>
      <c r="C141" s="29"/>
      <c r="D141" s="13">
        <v>7.4232624247806862E-3</v>
      </c>
      <c r="E141" s="13">
        <v>2.1858014874391461E-3</v>
      </c>
      <c r="F141" s="15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240</v>
      </c>
      <c r="C142" s="29"/>
      <c r="D142" s="13">
        <v>1.0819322913216967E-2</v>
      </c>
      <c r="E142" s="13">
        <v>-1.0819322913214968E-2</v>
      </c>
      <c r="F142" s="15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46" t="s">
        <v>241</v>
      </c>
      <c r="C143" s="47"/>
      <c r="D143" s="45">
        <v>0.67</v>
      </c>
      <c r="E143" s="45">
        <v>0.67</v>
      </c>
      <c r="F143" s="15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B144" s="31"/>
      <c r="C144" s="20"/>
      <c r="D144" s="20"/>
      <c r="E144" s="20"/>
      <c r="BM144" s="55"/>
    </row>
    <row r="145" spans="1:65" ht="15">
      <c r="B145" s="8" t="s">
        <v>681</v>
      </c>
      <c r="BM145" s="28" t="s">
        <v>278</v>
      </c>
    </row>
    <row r="146" spans="1:65" ht="15">
      <c r="A146" s="25" t="s">
        <v>112</v>
      </c>
      <c r="B146" s="18" t="s">
        <v>114</v>
      </c>
      <c r="C146" s="15" t="s">
        <v>115</v>
      </c>
      <c r="D146" s="16" t="s">
        <v>348</v>
      </c>
      <c r="E146" s="17" t="s">
        <v>349</v>
      </c>
      <c r="F146" s="15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 t="s">
        <v>234</v>
      </c>
      <c r="C147" s="9" t="s">
        <v>234</v>
      </c>
      <c r="D147" s="10" t="s">
        <v>350</v>
      </c>
      <c r="E147" s="11" t="s">
        <v>116</v>
      </c>
      <c r="F147" s="15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s">
        <v>1</v>
      </c>
    </row>
    <row r="148" spans="1:65">
      <c r="A148" s="30"/>
      <c r="B148" s="19"/>
      <c r="C148" s="9"/>
      <c r="D148" s="10" t="s">
        <v>101</v>
      </c>
      <c r="E148" s="11" t="s">
        <v>101</v>
      </c>
      <c r="F148" s="15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3</v>
      </c>
    </row>
    <row r="149" spans="1:65">
      <c r="A149" s="30"/>
      <c r="B149" s="19"/>
      <c r="C149" s="9"/>
      <c r="D149" s="26"/>
      <c r="E149" s="26"/>
      <c r="F149" s="15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3</v>
      </c>
    </row>
    <row r="150" spans="1:65">
      <c r="A150" s="30"/>
      <c r="B150" s="18">
        <v>1</v>
      </c>
      <c r="C150" s="14">
        <v>1</v>
      </c>
      <c r="D150" s="239">
        <v>0.75419999999999998</v>
      </c>
      <c r="E150" s="239">
        <v>0.73</v>
      </c>
      <c r="F150" s="223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/>
      <c r="BK150" s="224"/>
      <c r="BL150" s="224"/>
      <c r="BM150" s="241">
        <v>1</v>
      </c>
    </row>
    <row r="151" spans="1:65">
      <c r="A151" s="30"/>
      <c r="B151" s="19">
        <v>1</v>
      </c>
      <c r="C151" s="9">
        <v>2</v>
      </c>
      <c r="D151" s="24">
        <v>0.75580000000000003</v>
      </c>
      <c r="E151" s="24">
        <v>0.74</v>
      </c>
      <c r="F151" s="223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224"/>
      <c r="BI151" s="224"/>
      <c r="BJ151" s="224"/>
      <c r="BK151" s="224"/>
      <c r="BL151" s="224"/>
      <c r="BM151" s="241">
        <v>20</v>
      </c>
    </row>
    <row r="152" spans="1:65">
      <c r="A152" s="30"/>
      <c r="B152" s="19">
        <v>1</v>
      </c>
      <c r="C152" s="9">
        <v>3</v>
      </c>
      <c r="D152" s="24">
        <v>0.73970000000000002</v>
      </c>
      <c r="E152" s="24"/>
      <c r="F152" s="223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241">
        <v>16</v>
      </c>
    </row>
    <row r="153" spans="1:65">
      <c r="A153" s="30"/>
      <c r="B153" s="19">
        <v>1</v>
      </c>
      <c r="C153" s="9">
        <v>4</v>
      </c>
      <c r="D153" s="24">
        <v>0.74150000000000005</v>
      </c>
      <c r="E153" s="24"/>
      <c r="F153" s="223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41">
        <v>0.74019166666666703</v>
      </c>
    </row>
    <row r="154" spans="1:65">
      <c r="A154" s="30"/>
      <c r="B154" s="19">
        <v>1</v>
      </c>
      <c r="C154" s="9">
        <v>5</v>
      </c>
      <c r="D154" s="24">
        <v>0.73709999999999998</v>
      </c>
      <c r="E154" s="24"/>
      <c r="F154" s="223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41">
        <v>26</v>
      </c>
    </row>
    <row r="155" spans="1:65">
      <c r="A155" s="30"/>
      <c r="B155" s="19">
        <v>1</v>
      </c>
      <c r="C155" s="9">
        <v>6</v>
      </c>
      <c r="D155" s="24">
        <v>0.74399999999999999</v>
      </c>
      <c r="E155" s="24"/>
      <c r="F155" s="223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56"/>
    </row>
    <row r="156" spans="1:65">
      <c r="A156" s="30"/>
      <c r="B156" s="20" t="s">
        <v>237</v>
      </c>
      <c r="C156" s="12"/>
      <c r="D156" s="244">
        <v>0.74538333333333329</v>
      </c>
      <c r="E156" s="244">
        <v>0.73499999999999999</v>
      </c>
      <c r="F156" s="223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4"/>
      <c r="BG156" s="224"/>
      <c r="BH156" s="224"/>
      <c r="BI156" s="224"/>
      <c r="BJ156" s="224"/>
      <c r="BK156" s="224"/>
      <c r="BL156" s="224"/>
      <c r="BM156" s="56"/>
    </row>
    <row r="157" spans="1:65">
      <c r="A157" s="30"/>
      <c r="B157" s="3" t="s">
        <v>238</v>
      </c>
      <c r="C157" s="29"/>
      <c r="D157" s="24">
        <v>0.74275000000000002</v>
      </c>
      <c r="E157" s="24">
        <v>0.73499999999999999</v>
      </c>
      <c r="F157" s="223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/>
      <c r="BK157" s="224"/>
      <c r="BL157" s="224"/>
      <c r="BM157" s="56"/>
    </row>
    <row r="158" spans="1:65">
      <c r="A158" s="30"/>
      <c r="B158" s="3" t="s">
        <v>239</v>
      </c>
      <c r="C158" s="29"/>
      <c r="D158" s="24">
        <v>7.7993375787092757E-3</v>
      </c>
      <c r="E158" s="24">
        <v>7.0710678118654814E-3</v>
      </c>
      <c r="F158" s="223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/>
      <c r="BK158" s="224"/>
      <c r="BL158" s="224"/>
      <c r="BM158" s="56"/>
    </row>
    <row r="159" spans="1:65">
      <c r="A159" s="30"/>
      <c r="B159" s="3" t="s">
        <v>87</v>
      </c>
      <c r="C159" s="29"/>
      <c r="D159" s="13">
        <v>1.0463525584655693E-2</v>
      </c>
      <c r="E159" s="13">
        <v>9.6205004243067778E-3</v>
      </c>
      <c r="F159" s="15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240</v>
      </c>
      <c r="C160" s="29"/>
      <c r="D160" s="13">
        <v>7.0139490897622725E-3</v>
      </c>
      <c r="E160" s="13">
        <v>-7.0139490897632717E-3</v>
      </c>
      <c r="F160" s="15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46" t="s">
        <v>241</v>
      </c>
      <c r="C161" s="47"/>
      <c r="D161" s="45">
        <v>0.67</v>
      </c>
      <c r="E161" s="45">
        <v>0.67</v>
      </c>
      <c r="F161" s="15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B162" s="31"/>
      <c r="C162" s="20"/>
      <c r="D162" s="20"/>
      <c r="E162" s="20"/>
      <c r="BM162" s="55"/>
    </row>
    <row r="163" spans="1:65" ht="15">
      <c r="B163" s="8" t="s">
        <v>682</v>
      </c>
      <c r="BM163" s="28" t="s">
        <v>278</v>
      </c>
    </row>
    <row r="164" spans="1:65" ht="15">
      <c r="A164" s="25" t="s">
        <v>56</v>
      </c>
      <c r="B164" s="18" t="s">
        <v>114</v>
      </c>
      <c r="C164" s="15" t="s">
        <v>115</v>
      </c>
      <c r="D164" s="16" t="s">
        <v>348</v>
      </c>
      <c r="E164" s="17" t="s">
        <v>349</v>
      </c>
      <c r="F164" s="15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1</v>
      </c>
    </row>
    <row r="165" spans="1:65">
      <c r="A165" s="30"/>
      <c r="B165" s="19" t="s">
        <v>234</v>
      </c>
      <c r="C165" s="9" t="s">
        <v>234</v>
      </c>
      <c r="D165" s="10" t="s">
        <v>350</v>
      </c>
      <c r="E165" s="11" t="s">
        <v>116</v>
      </c>
      <c r="F165" s="15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 t="s">
        <v>1</v>
      </c>
    </row>
    <row r="166" spans="1:65">
      <c r="A166" s="30"/>
      <c r="B166" s="19"/>
      <c r="C166" s="9"/>
      <c r="D166" s="10" t="s">
        <v>101</v>
      </c>
      <c r="E166" s="11" t="s">
        <v>101</v>
      </c>
      <c r="F166" s="15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3</v>
      </c>
    </row>
    <row r="167" spans="1:65">
      <c r="A167" s="30"/>
      <c r="B167" s="19"/>
      <c r="C167" s="9"/>
      <c r="D167" s="26"/>
      <c r="E167" s="26"/>
      <c r="F167" s="15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3</v>
      </c>
    </row>
    <row r="168" spans="1:65">
      <c r="A168" s="30"/>
      <c r="B168" s="18">
        <v>1</v>
      </c>
      <c r="C168" s="14">
        <v>1</v>
      </c>
      <c r="D168" s="239">
        <v>0.87450000000000006</v>
      </c>
      <c r="E168" s="239">
        <v>0.86270000000000002</v>
      </c>
      <c r="F168" s="223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224"/>
      <c r="AB168" s="224"/>
      <c r="AC168" s="224"/>
      <c r="AD168" s="224"/>
      <c r="AE168" s="224"/>
      <c r="AF168" s="224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24"/>
      <c r="AZ168" s="224"/>
      <c r="BA168" s="224"/>
      <c r="BB168" s="224"/>
      <c r="BC168" s="224"/>
      <c r="BD168" s="224"/>
      <c r="BE168" s="224"/>
      <c r="BF168" s="224"/>
      <c r="BG168" s="224"/>
      <c r="BH168" s="224"/>
      <c r="BI168" s="224"/>
      <c r="BJ168" s="224"/>
      <c r="BK168" s="224"/>
      <c r="BL168" s="224"/>
      <c r="BM168" s="241">
        <v>1</v>
      </c>
    </row>
    <row r="169" spans="1:65">
      <c r="A169" s="30"/>
      <c r="B169" s="19">
        <v>1</v>
      </c>
      <c r="C169" s="9">
        <v>2</v>
      </c>
      <c r="D169" s="24">
        <v>0.87060000000000004</v>
      </c>
      <c r="E169" s="24">
        <v>0.8589</v>
      </c>
      <c r="F169" s="223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224"/>
      <c r="AB169" s="224"/>
      <c r="AC169" s="224"/>
      <c r="AD169" s="224"/>
      <c r="AE169" s="224"/>
      <c r="AF169" s="224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AU169" s="224"/>
      <c r="AV169" s="224"/>
      <c r="AW169" s="224"/>
      <c r="AX169" s="224"/>
      <c r="AY169" s="224"/>
      <c r="AZ169" s="224"/>
      <c r="BA169" s="224"/>
      <c r="BB169" s="224"/>
      <c r="BC169" s="224"/>
      <c r="BD169" s="224"/>
      <c r="BE169" s="224"/>
      <c r="BF169" s="224"/>
      <c r="BG169" s="224"/>
      <c r="BH169" s="224"/>
      <c r="BI169" s="224"/>
      <c r="BJ169" s="224"/>
      <c r="BK169" s="224"/>
      <c r="BL169" s="224"/>
      <c r="BM169" s="241">
        <v>21</v>
      </c>
    </row>
    <row r="170" spans="1:65">
      <c r="A170" s="30"/>
      <c r="B170" s="19">
        <v>1</v>
      </c>
      <c r="C170" s="9">
        <v>3</v>
      </c>
      <c r="D170" s="24">
        <v>0.8892000000000001</v>
      </c>
      <c r="E170" s="24"/>
      <c r="F170" s="223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41">
        <v>16</v>
      </c>
    </row>
    <row r="171" spans="1:65">
      <c r="A171" s="30"/>
      <c r="B171" s="19">
        <v>1</v>
      </c>
      <c r="C171" s="9">
        <v>4</v>
      </c>
      <c r="D171" s="24">
        <v>0.87629999999999997</v>
      </c>
      <c r="E171" s="24"/>
      <c r="F171" s="223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41">
        <v>0.86927947775000003</v>
      </c>
    </row>
    <row r="172" spans="1:65">
      <c r="A172" s="30"/>
      <c r="B172" s="19">
        <v>1</v>
      </c>
      <c r="C172" s="9">
        <v>5</v>
      </c>
      <c r="D172" s="24">
        <v>0.87339999999999984</v>
      </c>
      <c r="E172" s="24"/>
      <c r="F172" s="223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41">
        <v>27</v>
      </c>
    </row>
    <row r="173" spans="1:65">
      <c r="A173" s="30"/>
      <c r="B173" s="19">
        <v>1</v>
      </c>
      <c r="C173" s="9">
        <v>6</v>
      </c>
      <c r="D173" s="24">
        <v>0.88249999999999995</v>
      </c>
      <c r="E173" s="24"/>
      <c r="F173" s="223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56"/>
    </row>
    <row r="174" spans="1:65">
      <c r="A174" s="30"/>
      <c r="B174" s="20" t="s">
        <v>237</v>
      </c>
      <c r="C174" s="12"/>
      <c r="D174" s="244">
        <v>0.87775000000000014</v>
      </c>
      <c r="E174" s="244">
        <v>0.86080000000000001</v>
      </c>
      <c r="F174" s="223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56"/>
    </row>
    <row r="175" spans="1:65">
      <c r="A175" s="30"/>
      <c r="B175" s="3" t="s">
        <v>238</v>
      </c>
      <c r="C175" s="29"/>
      <c r="D175" s="24">
        <v>0.87539999999999996</v>
      </c>
      <c r="E175" s="24">
        <v>0.86080000000000001</v>
      </c>
      <c r="F175" s="223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56"/>
    </row>
    <row r="176" spans="1:65">
      <c r="A176" s="30"/>
      <c r="B176" s="3" t="s">
        <v>239</v>
      </c>
      <c r="C176" s="29"/>
      <c r="D176" s="24">
        <v>6.8756817843760388E-3</v>
      </c>
      <c r="E176" s="24">
        <v>2.6870057685088986E-3</v>
      </c>
      <c r="F176" s="223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56"/>
    </row>
    <row r="177" spans="1:65">
      <c r="A177" s="30"/>
      <c r="B177" s="3" t="s">
        <v>87</v>
      </c>
      <c r="C177" s="29"/>
      <c r="D177" s="13">
        <v>7.8333030867286102E-3</v>
      </c>
      <c r="E177" s="13">
        <v>3.1215215712231629E-3</v>
      </c>
      <c r="F177" s="15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240</v>
      </c>
      <c r="C178" s="29"/>
      <c r="D178" s="13">
        <v>9.7443025710497455E-3</v>
      </c>
      <c r="E178" s="13">
        <v>-9.7546047813620307E-3</v>
      </c>
      <c r="F178" s="15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46" t="s">
        <v>241</v>
      </c>
      <c r="C179" s="47"/>
      <c r="D179" s="45">
        <v>0.67</v>
      </c>
      <c r="E179" s="45">
        <v>0.67</v>
      </c>
      <c r="F179" s="15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B180" s="31"/>
      <c r="C180" s="20"/>
      <c r="D180" s="20"/>
      <c r="E180" s="20"/>
      <c r="BM180" s="55"/>
    </row>
    <row r="181" spans="1:65" ht="19.5">
      <c r="B181" s="8" t="s">
        <v>683</v>
      </c>
      <c r="BM181" s="28" t="s">
        <v>278</v>
      </c>
    </row>
    <row r="182" spans="1:65" ht="19.5">
      <c r="A182" s="25" t="s">
        <v>352</v>
      </c>
      <c r="B182" s="18" t="s">
        <v>114</v>
      </c>
      <c r="C182" s="15" t="s">
        <v>115</v>
      </c>
      <c r="D182" s="16" t="s">
        <v>348</v>
      </c>
      <c r="E182" s="15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>
        <v>1</v>
      </c>
    </row>
    <row r="183" spans="1:65">
      <c r="A183" s="30"/>
      <c r="B183" s="19" t="s">
        <v>234</v>
      </c>
      <c r="C183" s="9" t="s">
        <v>234</v>
      </c>
      <c r="D183" s="10" t="s">
        <v>350</v>
      </c>
      <c r="E183" s="15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 t="s">
        <v>1</v>
      </c>
    </row>
    <row r="184" spans="1:65">
      <c r="A184" s="30"/>
      <c r="B184" s="19"/>
      <c r="C184" s="9"/>
      <c r="D184" s="10" t="s">
        <v>101</v>
      </c>
      <c r="E184" s="15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2</v>
      </c>
    </row>
    <row r="185" spans="1:65">
      <c r="A185" s="30"/>
      <c r="B185" s="19"/>
      <c r="C185" s="9"/>
      <c r="D185" s="26"/>
      <c r="E185" s="15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2</v>
      </c>
    </row>
    <row r="186" spans="1:65">
      <c r="A186" s="30"/>
      <c r="B186" s="18">
        <v>1</v>
      </c>
      <c r="C186" s="14">
        <v>1</v>
      </c>
      <c r="D186" s="22">
        <v>1.8092000000000001</v>
      </c>
      <c r="E186" s="15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>
        <v>1</v>
      </c>
      <c r="C187" s="9">
        <v>2</v>
      </c>
      <c r="D187" s="11">
        <v>1.7481</v>
      </c>
      <c r="E187" s="15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22</v>
      </c>
    </row>
    <row r="188" spans="1:65">
      <c r="A188" s="30"/>
      <c r="B188" s="19">
        <v>1</v>
      </c>
      <c r="C188" s="9">
        <v>3</v>
      </c>
      <c r="D188" s="11">
        <v>1.7506999999999999</v>
      </c>
      <c r="E188" s="15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16</v>
      </c>
    </row>
    <row r="189" spans="1:65">
      <c r="A189" s="30"/>
      <c r="B189" s="19">
        <v>1</v>
      </c>
      <c r="C189" s="9">
        <v>4</v>
      </c>
      <c r="D189" s="11">
        <v>1.7501</v>
      </c>
      <c r="E189" s="15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1.7629999999999999</v>
      </c>
    </row>
    <row r="190" spans="1:65">
      <c r="A190" s="30"/>
      <c r="B190" s="19">
        <v>1</v>
      </c>
      <c r="C190" s="9">
        <v>5</v>
      </c>
      <c r="D190" s="11">
        <v>1.7499</v>
      </c>
      <c r="E190" s="15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28</v>
      </c>
    </row>
    <row r="191" spans="1:65">
      <c r="A191" s="30"/>
      <c r="B191" s="19">
        <v>1</v>
      </c>
      <c r="C191" s="9">
        <v>6</v>
      </c>
      <c r="D191" s="11">
        <v>1.77</v>
      </c>
      <c r="E191" s="15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5"/>
    </row>
    <row r="192" spans="1:65">
      <c r="A192" s="30"/>
      <c r="B192" s="20" t="s">
        <v>237</v>
      </c>
      <c r="C192" s="12"/>
      <c r="D192" s="23">
        <v>1.7629999999999999</v>
      </c>
      <c r="E192" s="15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5"/>
    </row>
    <row r="193" spans="1:65">
      <c r="A193" s="30"/>
      <c r="B193" s="3" t="s">
        <v>238</v>
      </c>
      <c r="C193" s="29"/>
      <c r="D193" s="11">
        <v>1.7504</v>
      </c>
      <c r="E193" s="15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239</v>
      </c>
      <c r="C194" s="29"/>
      <c r="D194" s="24">
        <v>2.4061421404397602E-2</v>
      </c>
      <c r="E194" s="15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3" t="s">
        <v>87</v>
      </c>
      <c r="C195" s="29"/>
      <c r="D195" s="13">
        <v>1.3647998527735452E-2</v>
      </c>
      <c r="E195" s="15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240</v>
      </c>
      <c r="C196" s="29"/>
      <c r="D196" s="13">
        <v>0</v>
      </c>
      <c r="E196" s="15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46" t="s">
        <v>241</v>
      </c>
      <c r="C197" s="47"/>
      <c r="D197" s="45" t="s">
        <v>242</v>
      </c>
      <c r="E197" s="15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B198" s="31"/>
      <c r="C198" s="20"/>
      <c r="D198" s="20"/>
      <c r="BM198" s="55"/>
    </row>
    <row r="199" spans="1:65" ht="15">
      <c r="B199" s="8" t="s">
        <v>684</v>
      </c>
      <c r="BM199" s="28" t="s">
        <v>278</v>
      </c>
    </row>
    <row r="200" spans="1:65" ht="15">
      <c r="A200" s="25" t="s">
        <v>34</v>
      </c>
      <c r="B200" s="18" t="s">
        <v>114</v>
      </c>
      <c r="C200" s="15" t="s">
        <v>115</v>
      </c>
      <c r="D200" s="16" t="s">
        <v>348</v>
      </c>
      <c r="E200" s="15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 t="s">
        <v>234</v>
      </c>
      <c r="C201" s="9" t="s">
        <v>234</v>
      </c>
      <c r="D201" s="10" t="s">
        <v>350</v>
      </c>
      <c r="E201" s="15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 t="s">
        <v>3</v>
      </c>
    </row>
    <row r="202" spans="1:65">
      <c r="A202" s="30"/>
      <c r="B202" s="19"/>
      <c r="C202" s="9"/>
      <c r="D202" s="10" t="s">
        <v>101</v>
      </c>
      <c r="E202" s="15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/>
      <c r="C203" s="9"/>
      <c r="D203" s="26"/>
      <c r="E203" s="15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8">
        <v>1</v>
      </c>
      <c r="C204" s="14">
        <v>1</v>
      </c>
      <c r="D204" s="216">
        <v>43.356400000000001</v>
      </c>
      <c r="E204" s="217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  <c r="AL204" s="218"/>
      <c r="AM204" s="218"/>
      <c r="AN204" s="218"/>
      <c r="AO204" s="218"/>
      <c r="AP204" s="218"/>
      <c r="AQ204" s="218"/>
      <c r="AR204" s="218"/>
      <c r="AS204" s="218"/>
      <c r="AT204" s="218"/>
      <c r="AU204" s="218"/>
      <c r="AV204" s="218"/>
      <c r="AW204" s="218"/>
      <c r="AX204" s="218"/>
      <c r="AY204" s="218"/>
      <c r="AZ204" s="218"/>
      <c r="BA204" s="218"/>
      <c r="BB204" s="218"/>
      <c r="BC204" s="218"/>
      <c r="BD204" s="218"/>
      <c r="BE204" s="218"/>
      <c r="BF204" s="218"/>
      <c r="BG204" s="218"/>
      <c r="BH204" s="218"/>
      <c r="BI204" s="218"/>
      <c r="BJ204" s="218"/>
      <c r="BK204" s="218"/>
      <c r="BL204" s="218"/>
      <c r="BM204" s="219">
        <v>1</v>
      </c>
    </row>
    <row r="205" spans="1:65">
      <c r="A205" s="30"/>
      <c r="B205" s="19">
        <v>1</v>
      </c>
      <c r="C205" s="9">
        <v>2</v>
      </c>
      <c r="D205" s="220">
        <v>1.7303999999999999</v>
      </c>
      <c r="E205" s="217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  <c r="AG205" s="218"/>
      <c r="AH205" s="218"/>
      <c r="AI205" s="218"/>
      <c r="AJ205" s="218"/>
      <c r="AK205" s="218"/>
      <c r="AL205" s="218"/>
      <c r="AM205" s="218"/>
      <c r="AN205" s="218"/>
      <c r="AO205" s="218"/>
      <c r="AP205" s="218"/>
      <c r="AQ205" s="218"/>
      <c r="AR205" s="218"/>
      <c r="AS205" s="218"/>
      <c r="AT205" s="218"/>
      <c r="AU205" s="218"/>
      <c r="AV205" s="218"/>
      <c r="AW205" s="218"/>
      <c r="AX205" s="218"/>
      <c r="AY205" s="218"/>
      <c r="AZ205" s="218"/>
      <c r="BA205" s="218"/>
      <c r="BB205" s="218"/>
      <c r="BC205" s="218"/>
      <c r="BD205" s="218"/>
      <c r="BE205" s="218"/>
      <c r="BF205" s="218"/>
      <c r="BG205" s="218"/>
      <c r="BH205" s="218"/>
      <c r="BI205" s="218"/>
      <c r="BJ205" s="218"/>
      <c r="BK205" s="218"/>
      <c r="BL205" s="218"/>
      <c r="BM205" s="219">
        <v>14</v>
      </c>
    </row>
    <row r="206" spans="1:65">
      <c r="A206" s="30"/>
      <c r="B206" s="19">
        <v>1</v>
      </c>
      <c r="C206" s="9">
        <v>3</v>
      </c>
      <c r="D206" s="220">
        <v>14.738300000000001</v>
      </c>
      <c r="E206" s="217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8"/>
      <c r="AH206" s="218"/>
      <c r="AI206" s="218"/>
      <c r="AJ206" s="218"/>
      <c r="AK206" s="218"/>
      <c r="AL206" s="218"/>
      <c r="AM206" s="218"/>
      <c r="AN206" s="218"/>
      <c r="AO206" s="218"/>
      <c r="AP206" s="218"/>
      <c r="AQ206" s="218"/>
      <c r="AR206" s="218"/>
      <c r="AS206" s="218"/>
      <c r="AT206" s="218"/>
      <c r="AU206" s="218"/>
      <c r="AV206" s="218"/>
      <c r="AW206" s="218"/>
      <c r="AX206" s="218"/>
      <c r="AY206" s="218"/>
      <c r="AZ206" s="218"/>
      <c r="BA206" s="218"/>
      <c r="BB206" s="218"/>
      <c r="BC206" s="218"/>
      <c r="BD206" s="218"/>
      <c r="BE206" s="218"/>
      <c r="BF206" s="218"/>
      <c r="BG206" s="218"/>
      <c r="BH206" s="218"/>
      <c r="BI206" s="218"/>
      <c r="BJ206" s="218"/>
      <c r="BK206" s="218"/>
      <c r="BL206" s="218"/>
      <c r="BM206" s="219">
        <v>16</v>
      </c>
    </row>
    <row r="207" spans="1:65">
      <c r="A207" s="30"/>
      <c r="B207" s="19">
        <v>1</v>
      </c>
      <c r="C207" s="9">
        <v>4</v>
      </c>
      <c r="D207" s="220">
        <v>30.737200000000001</v>
      </c>
      <c r="E207" s="217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  <c r="AZ207" s="218"/>
      <c r="BA207" s="218"/>
      <c r="BB207" s="218"/>
      <c r="BC207" s="218"/>
      <c r="BD207" s="218"/>
      <c r="BE207" s="218"/>
      <c r="BF207" s="218"/>
      <c r="BG207" s="218"/>
      <c r="BH207" s="218"/>
      <c r="BI207" s="218"/>
      <c r="BJ207" s="218"/>
      <c r="BK207" s="218"/>
      <c r="BL207" s="218"/>
      <c r="BM207" s="219">
        <v>21.04035</v>
      </c>
    </row>
    <row r="208" spans="1:65">
      <c r="A208" s="30"/>
      <c r="B208" s="19">
        <v>1</v>
      </c>
      <c r="C208" s="9">
        <v>5</v>
      </c>
      <c r="D208" s="220">
        <v>31.270499999999998</v>
      </c>
      <c r="E208" s="217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  <c r="AZ208" s="218"/>
      <c r="BA208" s="218"/>
      <c r="BB208" s="218"/>
      <c r="BC208" s="218"/>
      <c r="BD208" s="218"/>
      <c r="BE208" s="218"/>
      <c r="BF208" s="218"/>
      <c r="BG208" s="218"/>
      <c r="BH208" s="218"/>
      <c r="BI208" s="218"/>
      <c r="BJ208" s="218"/>
      <c r="BK208" s="218"/>
      <c r="BL208" s="218"/>
      <c r="BM208" s="219">
        <v>29</v>
      </c>
    </row>
    <row r="209" spans="1:65">
      <c r="A209" s="30"/>
      <c r="B209" s="19">
        <v>1</v>
      </c>
      <c r="C209" s="9">
        <v>6</v>
      </c>
      <c r="D209" s="220">
        <v>4.4093</v>
      </c>
      <c r="E209" s="217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21"/>
    </row>
    <row r="210" spans="1:65">
      <c r="A210" s="30"/>
      <c r="B210" s="20" t="s">
        <v>237</v>
      </c>
      <c r="C210" s="12"/>
      <c r="D210" s="222">
        <v>21.04035</v>
      </c>
      <c r="E210" s="217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21"/>
    </row>
    <row r="211" spans="1:65">
      <c r="A211" s="30"/>
      <c r="B211" s="3" t="s">
        <v>238</v>
      </c>
      <c r="C211" s="29"/>
      <c r="D211" s="220">
        <v>22.737750000000002</v>
      </c>
      <c r="E211" s="217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21"/>
    </row>
    <row r="212" spans="1:65">
      <c r="A212" s="30"/>
      <c r="B212" s="3" t="s">
        <v>239</v>
      </c>
      <c r="C212" s="29"/>
      <c r="D212" s="220">
        <v>16.648560201140512</v>
      </c>
      <c r="E212" s="217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21"/>
    </row>
    <row r="213" spans="1:65">
      <c r="A213" s="30"/>
      <c r="B213" s="3" t="s">
        <v>87</v>
      </c>
      <c r="C213" s="29"/>
      <c r="D213" s="13">
        <v>0.7912682156494788</v>
      </c>
      <c r="E213" s="15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240</v>
      </c>
      <c r="C214" s="29"/>
      <c r="D214" s="13">
        <v>0</v>
      </c>
      <c r="E214" s="15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46" t="s">
        <v>241</v>
      </c>
      <c r="C215" s="47"/>
      <c r="D215" s="45" t="s">
        <v>242</v>
      </c>
      <c r="E215" s="15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B216" s="31"/>
      <c r="C216" s="20"/>
      <c r="D216" s="20"/>
      <c r="BM216" s="55"/>
    </row>
    <row r="217" spans="1:65" ht="15">
      <c r="B217" s="8" t="s">
        <v>685</v>
      </c>
      <c r="BM217" s="28" t="s">
        <v>278</v>
      </c>
    </row>
    <row r="218" spans="1:65" ht="15">
      <c r="A218" s="25" t="s">
        <v>58</v>
      </c>
      <c r="B218" s="18" t="s">
        <v>114</v>
      </c>
      <c r="C218" s="15" t="s">
        <v>115</v>
      </c>
      <c r="D218" s="16" t="s">
        <v>348</v>
      </c>
      <c r="E218" s="17" t="s">
        <v>349</v>
      </c>
      <c r="F218" s="15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</v>
      </c>
    </row>
    <row r="219" spans="1:65">
      <c r="A219" s="30"/>
      <c r="B219" s="19" t="s">
        <v>234</v>
      </c>
      <c r="C219" s="9" t="s">
        <v>234</v>
      </c>
      <c r="D219" s="10" t="s">
        <v>350</v>
      </c>
      <c r="E219" s="11" t="s">
        <v>116</v>
      </c>
      <c r="F219" s="15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 t="s">
        <v>1</v>
      </c>
    </row>
    <row r="220" spans="1:65">
      <c r="A220" s="30"/>
      <c r="B220" s="19"/>
      <c r="C220" s="9"/>
      <c r="D220" s="10" t="s">
        <v>101</v>
      </c>
      <c r="E220" s="11" t="s">
        <v>101</v>
      </c>
      <c r="F220" s="15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</v>
      </c>
    </row>
    <row r="221" spans="1:65">
      <c r="A221" s="30"/>
      <c r="B221" s="19"/>
      <c r="C221" s="9"/>
      <c r="D221" s="26"/>
      <c r="E221" s="26"/>
      <c r="F221" s="15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3</v>
      </c>
    </row>
    <row r="222" spans="1:65">
      <c r="A222" s="30"/>
      <c r="B222" s="18">
        <v>1</v>
      </c>
      <c r="C222" s="14">
        <v>1</v>
      </c>
      <c r="D222" s="239">
        <v>3.32E-2</v>
      </c>
      <c r="E222" s="239">
        <v>3.9300000000000002E-2</v>
      </c>
      <c r="F222" s="223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  <c r="AS222" s="224"/>
      <c r="AT222" s="224"/>
      <c r="AU222" s="224"/>
      <c r="AV222" s="224"/>
      <c r="AW222" s="224"/>
      <c r="AX222" s="224"/>
      <c r="AY222" s="224"/>
      <c r="AZ222" s="224"/>
      <c r="BA222" s="224"/>
      <c r="BB222" s="224"/>
      <c r="BC222" s="224"/>
      <c r="BD222" s="224"/>
      <c r="BE222" s="224"/>
      <c r="BF222" s="224"/>
      <c r="BG222" s="224"/>
      <c r="BH222" s="224"/>
      <c r="BI222" s="224"/>
      <c r="BJ222" s="224"/>
      <c r="BK222" s="224"/>
      <c r="BL222" s="224"/>
      <c r="BM222" s="241">
        <v>1</v>
      </c>
    </row>
    <row r="223" spans="1:65">
      <c r="A223" s="30"/>
      <c r="B223" s="19">
        <v>1</v>
      </c>
      <c r="C223" s="9">
        <v>2</v>
      </c>
      <c r="D223" s="24">
        <v>3.3300000000000003E-2</v>
      </c>
      <c r="E223" s="24">
        <v>3.8800000000000001E-2</v>
      </c>
      <c r="F223" s="223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  <c r="AA223" s="224"/>
      <c r="AB223" s="224"/>
      <c r="AC223" s="224"/>
      <c r="AD223" s="224"/>
      <c r="AE223" s="224"/>
      <c r="AF223" s="224"/>
      <c r="AG223" s="224"/>
      <c r="AH223" s="224"/>
      <c r="AI223" s="224"/>
      <c r="AJ223" s="224"/>
      <c r="AK223" s="224"/>
      <c r="AL223" s="224"/>
      <c r="AM223" s="224"/>
      <c r="AN223" s="224"/>
      <c r="AO223" s="224"/>
      <c r="AP223" s="224"/>
      <c r="AQ223" s="224"/>
      <c r="AR223" s="224"/>
      <c r="AS223" s="224"/>
      <c r="AT223" s="224"/>
      <c r="AU223" s="224"/>
      <c r="AV223" s="224"/>
      <c r="AW223" s="224"/>
      <c r="AX223" s="224"/>
      <c r="AY223" s="224"/>
      <c r="AZ223" s="224"/>
      <c r="BA223" s="224"/>
      <c r="BB223" s="224"/>
      <c r="BC223" s="224"/>
      <c r="BD223" s="224"/>
      <c r="BE223" s="224"/>
      <c r="BF223" s="224"/>
      <c r="BG223" s="224"/>
      <c r="BH223" s="224"/>
      <c r="BI223" s="224"/>
      <c r="BJ223" s="224"/>
      <c r="BK223" s="224"/>
      <c r="BL223" s="224"/>
      <c r="BM223" s="241">
        <v>24</v>
      </c>
    </row>
    <row r="224" spans="1:65">
      <c r="A224" s="30"/>
      <c r="B224" s="19">
        <v>1</v>
      </c>
      <c r="C224" s="9">
        <v>3</v>
      </c>
      <c r="D224" s="24">
        <v>3.49E-2</v>
      </c>
      <c r="E224" s="24"/>
      <c r="F224" s="223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A224" s="224"/>
      <c r="AB224" s="224"/>
      <c r="AC224" s="224"/>
      <c r="AD224" s="224"/>
      <c r="AE224" s="224"/>
      <c r="AF224" s="224"/>
      <c r="AG224" s="224"/>
      <c r="AH224" s="224"/>
      <c r="AI224" s="224"/>
      <c r="AJ224" s="224"/>
      <c r="AK224" s="224"/>
      <c r="AL224" s="224"/>
      <c r="AM224" s="224"/>
      <c r="AN224" s="224"/>
      <c r="AO224" s="224"/>
      <c r="AP224" s="224"/>
      <c r="AQ224" s="224"/>
      <c r="AR224" s="224"/>
      <c r="AS224" s="224"/>
      <c r="AT224" s="224"/>
      <c r="AU224" s="224"/>
      <c r="AV224" s="224"/>
      <c r="AW224" s="224"/>
      <c r="AX224" s="224"/>
      <c r="AY224" s="224"/>
      <c r="AZ224" s="224"/>
      <c r="BA224" s="224"/>
      <c r="BB224" s="224"/>
      <c r="BC224" s="224"/>
      <c r="BD224" s="224"/>
      <c r="BE224" s="224"/>
      <c r="BF224" s="224"/>
      <c r="BG224" s="224"/>
      <c r="BH224" s="224"/>
      <c r="BI224" s="224"/>
      <c r="BJ224" s="224"/>
      <c r="BK224" s="224"/>
      <c r="BL224" s="224"/>
      <c r="BM224" s="241">
        <v>16</v>
      </c>
    </row>
    <row r="225" spans="1:65">
      <c r="A225" s="30"/>
      <c r="B225" s="19">
        <v>1</v>
      </c>
      <c r="C225" s="9">
        <v>4</v>
      </c>
      <c r="D225" s="24">
        <v>3.3500000000000002E-2</v>
      </c>
      <c r="E225" s="24"/>
      <c r="F225" s="223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A225" s="224"/>
      <c r="AB225" s="224"/>
      <c r="AC225" s="224"/>
      <c r="AD225" s="224"/>
      <c r="AE225" s="224"/>
      <c r="AF225" s="224"/>
      <c r="AG225" s="224"/>
      <c r="AH225" s="224"/>
      <c r="AI225" s="224"/>
      <c r="AJ225" s="224"/>
      <c r="AK225" s="224"/>
      <c r="AL225" s="224"/>
      <c r="AM225" s="224"/>
      <c r="AN225" s="224"/>
      <c r="AO225" s="224"/>
      <c r="AP225" s="224"/>
      <c r="AQ225" s="224"/>
      <c r="AR225" s="224"/>
      <c r="AS225" s="224"/>
      <c r="AT225" s="224"/>
      <c r="AU225" s="224"/>
      <c r="AV225" s="224"/>
      <c r="AW225" s="224"/>
      <c r="AX225" s="224"/>
      <c r="AY225" s="224"/>
      <c r="AZ225" s="224"/>
      <c r="BA225" s="224"/>
      <c r="BB225" s="224"/>
      <c r="BC225" s="224"/>
      <c r="BD225" s="224"/>
      <c r="BE225" s="224"/>
      <c r="BF225" s="224"/>
      <c r="BG225" s="224"/>
      <c r="BH225" s="224"/>
      <c r="BI225" s="224"/>
      <c r="BJ225" s="224"/>
      <c r="BK225" s="224"/>
      <c r="BL225" s="224"/>
      <c r="BM225" s="241">
        <v>3.62861741432478E-2</v>
      </c>
    </row>
    <row r="226" spans="1:65">
      <c r="A226" s="30"/>
      <c r="B226" s="19">
        <v>1</v>
      </c>
      <c r="C226" s="9">
        <v>5</v>
      </c>
      <c r="D226" s="24">
        <v>3.3099999999999997E-2</v>
      </c>
      <c r="E226" s="24"/>
      <c r="F226" s="223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  <c r="AA226" s="224"/>
      <c r="AB226" s="224"/>
      <c r="AC226" s="224"/>
      <c r="AD226" s="224"/>
      <c r="AE226" s="224"/>
      <c r="AF226" s="224"/>
      <c r="AG226" s="224"/>
      <c r="AH226" s="224"/>
      <c r="AI226" s="224"/>
      <c r="AJ226" s="224"/>
      <c r="AK226" s="224"/>
      <c r="AL226" s="224"/>
      <c r="AM226" s="224"/>
      <c r="AN226" s="224"/>
      <c r="AO226" s="224"/>
      <c r="AP226" s="224"/>
      <c r="AQ226" s="224"/>
      <c r="AR226" s="224"/>
      <c r="AS226" s="224"/>
      <c r="AT226" s="224"/>
      <c r="AU226" s="224"/>
      <c r="AV226" s="224"/>
      <c r="AW226" s="224"/>
      <c r="AX226" s="224"/>
      <c r="AY226" s="224"/>
      <c r="AZ226" s="224"/>
      <c r="BA226" s="224"/>
      <c r="BB226" s="224"/>
      <c r="BC226" s="224"/>
      <c r="BD226" s="224"/>
      <c r="BE226" s="224"/>
      <c r="BF226" s="224"/>
      <c r="BG226" s="224"/>
      <c r="BH226" s="224"/>
      <c r="BI226" s="224"/>
      <c r="BJ226" s="224"/>
      <c r="BK226" s="224"/>
      <c r="BL226" s="224"/>
      <c r="BM226" s="241">
        <v>30</v>
      </c>
    </row>
    <row r="227" spans="1:65">
      <c r="A227" s="30"/>
      <c r="B227" s="19">
        <v>1</v>
      </c>
      <c r="C227" s="9">
        <v>6</v>
      </c>
      <c r="D227" s="24">
        <v>3.3099999999999997E-2</v>
      </c>
      <c r="E227" s="24"/>
      <c r="F227" s="223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  <c r="AA227" s="224"/>
      <c r="AB227" s="224"/>
      <c r="AC227" s="224"/>
      <c r="AD227" s="224"/>
      <c r="AE227" s="224"/>
      <c r="AF227" s="224"/>
      <c r="AG227" s="224"/>
      <c r="AH227" s="224"/>
      <c r="AI227" s="224"/>
      <c r="AJ227" s="224"/>
      <c r="AK227" s="224"/>
      <c r="AL227" s="224"/>
      <c r="AM227" s="224"/>
      <c r="AN227" s="224"/>
      <c r="AO227" s="224"/>
      <c r="AP227" s="224"/>
      <c r="AQ227" s="224"/>
      <c r="AR227" s="224"/>
      <c r="AS227" s="224"/>
      <c r="AT227" s="224"/>
      <c r="AU227" s="224"/>
      <c r="AV227" s="224"/>
      <c r="AW227" s="224"/>
      <c r="AX227" s="224"/>
      <c r="AY227" s="224"/>
      <c r="AZ227" s="224"/>
      <c r="BA227" s="224"/>
      <c r="BB227" s="224"/>
      <c r="BC227" s="224"/>
      <c r="BD227" s="224"/>
      <c r="BE227" s="224"/>
      <c r="BF227" s="224"/>
      <c r="BG227" s="224"/>
      <c r="BH227" s="224"/>
      <c r="BI227" s="224"/>
      <c r="BJ227" s="224"/>
      <c r="BK227" s="224"/>
      <c r="BL227" s="224"/>
      <c r="BM227" s="56"/>
    </row>
    <row r="228" spans="1:65">
      <c r="A228" s="30"/>
      <c r="B228" s="20" t="s">
        <v>237</v>
      </c>
      <c r="C228" s="12"/>
      <c r="D228" s="244">
        <v>3.3516666666666667E-2</v>
      </c>
      <c r="E228" s="244">
        <v>3.9050000000000001E-2</v>
      </c>
      <c r="F228" s="223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  <c r="AS228" s="224"/>
      <c r="AT228" s="224"/>
      <c r="AU228" s="224"/>
      <c r="AV228" s="224"/>
      <c r="AW228" s="224"/>
      <c r="AX228" s="224"/>
      <c r="AY228" s="224"/>
      <c r="AZ228" s="224"/>
      <c r="BA228" s="224"/>
      <c r="BB228" s="224"/>
      <c r="BC228" s="224"/>
      <c r="BD228" s="224"/>
      <c r="BE228" s="224"/>
      <c r="BF228" s="224"/>
      <c r="BG228" s="224"/>
      <c r="BH228" s="224"/>
      <c r="BI228" s="224"/>
      <c r="BJ228" s="224"/>
      <c r="BK228" s="224"/>
      <c r="BL228" s="224"/>
      <c r="BM228" s="56"/>
    </row>
    <row r="229" spans="1:65">
      <c r="A229" s="30"/>
      <c r="B229" s="3" t="s">
        <v>238</v>
      </c>
      <c r="C229" s="29"/>
      <c r="D229" s="24">
        <v>3.3250000000000002E-2</v>
      </c>
      <c r="E229" s="24">
        <v>3.9050000000000001E-2</v>
      </c>
      <c r="F229" s="223"/>
      <c r="G229" s="224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4"/>
      <c r="AC229" s="224"/>
      <c r="AD229" s="224"/>
      <c r="AE229" s="224"/>
      <c r="AF229" s="224"/>
      <c r="AG229" s="224"/>
      <c r="AH229" s="224"/>
      <c r="AI229" s="224"/>
      <c r="AJ229" s="224"/>
      <c r="AK229" s="224"/>
      <c r="AL229" s="224"/>
      <c r="AM229" s="224"/>
      <c r="AN229" s="224"/>
      <c r="AO229" s="224"/>
      <c r="AP229" s="224"/>
      <c r="AQ229" s="224"/>
      <c r="AR229" s="224"/>
      <c r="AS229" s="224"/>
      <c r="AT229" s="224"/>
      <c r="AU229" s="224"/>
      <c r="AV229" s="224"/>
      <c r="AW229" s="224"/>
      <c r="AX229" s="224"/>
      <c r="AY229" s="224"/>
      <c r="AZ229" s="224"/>
      <c r="BA229" s="224"/>
      <c r="BB229" s="224"/>
      <c r="BC229" s="224"/>
      <c r="BD229" s="224"/>
      <c r="BE229" s="224"/>
      <c r="BF229" s="224"/>
      <c r="BG229" s="224"/>
      <c r="BH229" s="224"/>
      <c r="BI229" s="224"/>
      <c r="BJ229" s="224"/>
      <c r="BK229" s="224"/>
      <c r="BL229" s="224"/>
      <c r="BM229" s="56"/>
    </row>
    <row r="230" spans="1:65">
      <c r="A230" s="30"/>
      <c r="B230" s="3" t="s">
        <v>239</v>
      </c>
      <c r="C230" s="29"/>
      <c r="D230" s="24">
        <v>6.9402209378856771E-4</v>
      </c>
      <c r="E230" s="24">
        <v>3.5355339059327408E-4</v>
      </c>
      <c r="F230" s="223"/>
      <c r="G230" s="224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  <c r="AA230" s="224"/>
      <c r="AB230" s="224"/>
      <c r="AC230" s="224"/>
      <c r="AD230" s="224"/>
      <c r="AE230" s="224"/>
      <c r="AF230" s="224"/>
      <c r="AG230" s="224"/>
      <c r="AH230" s="224"/>
      <c r="AI230" s="224"/>
      <c r="AJ230" s="224"/>
      <c r="AK230" s="224"/>
      <c r="AL230" s="224"/>
      <c r="AM230" s="224"/>
      <c r="AN230" s="224"/>
      <c r="AO230" s="224"/>
      <c r="AP230" s="224"/>
      <c r="AQ230" s="224"/>
      <c r="AR230" s="224"/>
      <c r="AS230" s="224"/>
      <c r="AT230" s="224"/>
      <c r="AU230" s="224"/>
      <c r="AV230" s="224"/>
      <c r="AW230" s="224"/>
      <c r="AX230" s="224"/>
      <c r="AY230" s="224"/>
      <c r="AZ230" s="224"/>
      <c r="BA230" s="224"/>
      <c r="BB230" s="224"/>
      <c r="BC230" s="224"/>
      <c r="BD230" s="224"/>
      <c r="BE230" s="224"/>
      <c r="BF230" s="224"/>
      <c r="BG230" s="224"/>
      <c r="BH230" s="224"/>
      <c r="BI230" s="224"/>
      <c r="BJ230" s="224"/>
      <c r="BK230" s="224"/>
      <c r="BL230" s="224"/>
      <c r="BM230" s="56"/>
    </row>
    <row r="231" spans="1:65">
      <c r="A231" s="30"/>
      <c r="B231" s="3" t="s">
        <v>87</v>
      </c>
      <c r="C231" s="29"/>
      <c r="D231" s="13">
        <v>2.0706775548142251E-2</v>
      </c>
      <c r="E231" s="13">
        <v>9.0538640356792339E-3</v>
      </c>
      <c r="F231" s="15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240</v>
      </c>
      <c r="C232" s="29"/>
      <c r="D232" s="13">
        <v>-7.6324041924284547E-2</v>
      </c>
      <c r="E232" s="13">
        <v>7.6167463834610372E-2</v>
      </c>
      <c r="F232" s="15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46" t="s">
        <v>241</v>
      </c>
      <c r="C233" s="47"/>
      <c r="D233" s="45">
        <v>0.67</v>
      </c>
      <c r="E233" s="45">
        <v>0.67</v>
      </c>
      <c r="F233" s="15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B234" s="31"/>
      <c r="C234" s="20"/>
      <c r="D234" s="20"/>
      <c r="E234" s="20"/>
      <c r="BM234" s="55"/>
    </row>
    <row r="235" spans="1:65" ht="15">
      <c r="B235" s="8" t="s">
        <v>686</v>
      </c>
      <c r="BM235" s="28" t="s">
        <v>278</v>
      </c>
    </row>
    <row r="236" spans="1:65" ht="15">
      <c r="A236" s="25" t="s">
        <v>37</v>
      </c>
      <c r="B236" s="18" t="s">
        <v>114</v>
      </c>
      <c r="C236" s="15" t="s">
        <v>115</v>
      </c>
      <c r="D236" s="16" t="s">
        <v>348</v>
      </c>
      <c r="E236" s="15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8">
        <v>1</v>
      </c>
    </row>
    <row r="237" spans="1:65">
      <c r="A237" s="30"/>
      <c r="B237" s="19" t="s">
        <v>234</v>
      </c>
      <c r="C237" s="9" t="s">
        <v>234</v>
      </c>
      <c r="D237" s="10" t="s">
        <v>350</v>
      </c>
      <c r="E237" s="15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 t="s">
        <v>1</v>
      </c>
    </row>
    <row r="238" spans="1:65">
      <c r="A238" s="30"/>
      <c r="B238" s="19"/>
      <c r="C238" s="9"/>
      <c r="D238" s="10" t="s">
        <v>101</v>
      </c>
      <c r="E238" s="15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2</v>
      </c>
    </row>
    <row r="239" spans="1:65">
      <c r="A239" s="30"/>
      <c r="B239" s="19"/>
      <c r="C239" s="9"/>
      <c r="D239" s="26"/>
      <c r="E239" s="15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8">
        <v>1</v>
      </c>
      <c r="C240" s="14">
        <v>1</v>
      </c>
      <c r="D240" s="22">
        <v>1.5972</v>
      </c>
      <c r="E240" s="15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>
        <v>1</v>
      </c>
      <c r="C241" s="9">
        <v>2</v>
      </c>
      <c r="D241" s="11">
        <v>1.599</v>
      </c>
      <c r="E241" s="15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25</v>
      </c>
    </row>
    <row r="242" spans="1:65">
      <c r="A242" s="30"/>
      <c r="B242" s="19">
        <v>1</v>
      </c>
      <c r="C242" s="9">
        <v>3</v>
      </c>
      <c r="D242" s="11">
        <v>1.5780000000000003</v>
      </c>
      <c r="E242" s="15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16</v>
      </c>
    </row>
    <row r="243" spans="1:65">
      <c r="A243" s="30"/>
      <c r="B243" s="19">
        <v>1</v>
      </c>
      <c r="C243" s="9">
        <v>4</v>
      </c>
      <c r="D243" s="11">
        <v>1.5969</v>
      </c>
      <c r="E243" s="15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1.59513333333333</v>
      </c>
    </row>
    <row r="244" spans="1:65">
      <c r="A244" s="30"/>
      <c r="B244" s="19">
        <v>1</v>
      </c>
      <c r="C244" s="9">
        <v>5</v>
      </c>
      <c r="D244" s="11">
        <v>1.5880999999999998</v>
      </c>
      <c r="E244" s="15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31</v>
      </c>
    </row>
    <row r="245" spans="1:65">
      <c r="A245" s="30"/>
      <c r="B245" s="19">
        <v>1</v>
      </c>
      <c r="C245" s="9">
        <v>6</v>
      </c>
      <c r="D245" s="11">
        <v>1.6115999999999999</v>
      </c>
      <c r="E245" s="15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5"/>
    </row>
    <row r="246" spans="1:65">
      <c r="A246" s="30"/>
      <c r="B246" s="20" t="s">
        <v>237</v>
      </c>
      <c r="C246" s="12"/>
      <c r="D246" s="23">
        <v>1.5951333333333333</v>
      </c>
      <c r="E246" s="15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5"/>
    </row>
    <row r="247" spans="1:65">
      <c r="A247" s="30"/>
      <c r="B247" s="3" t="s">
        <v>238</v>
      </c>
      <c r="C247" s="29"/>
      <c r="D247" s="11">
        <v>1.5970499999999999</v>
      </c>
      <c r="E247" s="15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3" t="s">
        <v>239</v>
      </c>
      <c r="C248" s="29"/>
      <c r="D248" s="24">
        <v>1.1282848340142862E-2</v>
      </c>
      <c r="E248" s="15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3" t="s">
        <v>87</v>
      </c>
      <c r="C249" s="29"/>
      <c r="D249" s="13">
        <v>7.0732948176596699E-3</v>
      </c>
      <c r="E249" s="15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240</v>
      </c>
      <c r="C250" s="29"/>
      <c r="D250" s="13">
        <v>1.9984014443252818E-15</v>
      </c>
      <c r="E250" s="15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241</v>
      </c>
      <c r="C251" s="47"/>
      <c r="D251" s="45" t="s">
        <v>242</v>
      </c>
      <c r="E251" s="15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687</v>
      </c>
      <c r="BM253" s="28" t="s">
        <v>278</v>
      </c>
    </row>
    <row r="254" spans="1:65" ht="15">
      <c r="A254" s="25" t="s">
        <v>60</v>
      </c>
      <c r="B254" s="18" t="s">
        <v>114</v>
      </c>
      <c r="C254" s="15" t="s">
        <v>115</v>
      </c>
      <c r="D254" s="16" t="s">
        <v>348</v>
      </c>
      <c r="E254" s="17" t="s">
        <v>349</v>
      </c>
      <c r="F254" s="15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234</v>
      </c>
      <c r="C255" s="9" t="s">
        <v>234</v>
      </c>
      <c r="D255" s="10" t="s">
        <v>350</v>
      </c>
      <c r="E255" s="11" t="s">
        <v>116</v>
      </c>
      <c r="F255" s="15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1</v>
      </c>
    </row>
    <row r="256" spans="1:65">
      <c r="A256" s="30"/>
      <c r="B256" s="19"/>
      <c r="C256" s="9"/>
      <c r="D256" s="10" t="s">
        <v>101</v>
      </c>
      <c r="E256" s="11" t="s">
        <v>101</v>
      </c>
      <c r="F256" s="15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26"/>
      <c r="F257" s="15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2.9923000000000002</v>
      </c>
      <c r="E258" s="22">
        <v>7.2481</v>
      </c>
      <c r="F258" s="1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3.8860999999999999</v>
      </c>
      <c r="E259" s="11">
        <v>7.2481</v>
      </c>
      <c r="F259" s="15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26</v>
      </c>
    </row>
    <row r="260" spans="1:65">
      <c r="A260" s="30"/>
      <c r="B260" s="19">
        <v>1</v>
      </c>
      <c r="C260" s="9">
        <v>3</v>
      </c>
      <c r="D260" s="11">
        <v>3.9876999999999994</v>
      </c>
      <c r="E260" s="11"/>
      <c r="F260" s="15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19">
        <v>1</v>
      </c>
      <c r="C261" s="9">
        <v>4</v>
      </c>
      <c r="D261" s="11">
        <v>3.9350000000000005</v>
      </c>
      <c r="E261" s="11"/>
      <c r="F261" s="15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5.4642808333333299</v>
      </c>
    </row>
    <row r="262" spans="1:65">
      <c r="A262" s="30"/>
      <c r="B262" s="19">
        <v>1</v>
      </c>
      <c r="C262" s="9">
        <v>5</v>
      </c>
      <c r="D262" s="11">
        <v>3.1274999999999995</v>
      </c>
      <c r="E262" s="11"/>
      <c r="F262" s="15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32</v>
      </c>
    </row>
    <row r="263" spans="1:65">
      <c r="A263" s="30"/>
      <c r="B263" s="19">
        <v>1</v>
      </c>
      <c r="C263" s="9">
        <v>6</v>
      </c>
      <c r="D263" s="11">
        <v>4.1539000000000001</v>
      </c>
      <c r="E263" s="11"/>
      <c r="F263" s="15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20" t="s">
        <v>237</v>
      </c>
      <c r="C264" s="12"/>
      <c r="D264" s="23">
        <v>3.6804166666666664</v>
      </c>
      <c r="E264" s="23">
        <v>7.2481</v>
      </c>
      <c r="F264" s="15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3" t="s">
        <v>238</v>
      </c>
      <c r="C265" s="29"/>
      <c r="D265" s="11">
        <v>3.9105500000000002</v>
      </c>
      <c r="E265" s="11">
        <v>7.2481</v>
      </c>
      <c r="F265" s="15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239</v>
      </c>
      <c r="C266" s="29"/>
      <c r="D266" s="24">
        <v>0.49090716196309819</v>
      </c>
      <c r="E266" s="24">
        <v>0</v>
      </c>
      <c r="F266" s="15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87</v>
      </c>
      <c r="C267" s="29"/>
      <c r="D267" s="13">
        <v>0.13338358300820058</v>
      </c>
      <c r="E267" s="13">
        <v>0</v>
      </c>
      <c r="F267" s="15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240</v>
      </c>
      <c r="C268" s="29"/>
      <c r="D268" s="13">
        <v>-0.32645909335125944</v>
      </c>
      <c r="E268" s="13">
        <v>0.32645085804978691</v>
      </c>
      <c r="F268" s="15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46" t="s">
        <v>241</v>
      </c>
      <c r="C269" s="47"/>
      <c r="D269" s="45">
        <v>0.67</v>
      </c>
      <c r="E269" s="45">
        <v>0.67</v>
      </c>
      <c r="F269" s="15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B270" s="31"/>
      <c r="C270" s="20"/>
      <c r="D270" s="20"/>
      <c r="E270" s="20"/>
      <c r="BM270" s="55"/>
    </row>
    <row r="271" spans="1:65" ht="19.5">
      <c r="B271" s="8" t="s">
        <v>688</v>
      </c>
      <c r="BM271" s="28" t="s">
        <v>278</v>
      </c>
    </row>
    <row r="272" spans="1:65" ht="19.5">
      <c r="A272" s="25" t="s">
        <v>353</v>
      </c>
      <c r="B272" s="18" t="s">
        <v>114</v>
      </c>
      <c r="C272" s="15" t="s">
        <v>115</v>
      </c>
      <c r="D272" s="16" t="s">
        <v>348</v>
      </c>
      <c r="E272" s="17" t="s">
        <v>349</v>
      </c>
      <c r="F272" s="15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 t="s">
        <v>234</v>
      </c>
      <c r="C273" s="9" t="s">
        <v>234</v>
      </c>
      <c r="D273" s="10" t="s">
        <v>350</v>
      </c>
      <c r="E273" s="11" t="s">
        <v>116</v>
      </c>
      <c r="F273" s="15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 t="s">
        <v>1</v>
      </c>
    </row>
    <row r="274" spans="1:65">
      <c r="A274" s="30"/>
      <c r="B274" s="19"/>
      <c r="C274" s="9"/>
      <c r="D274" s="10" t="s">
        <v>101</v>
      </c>
      <c r="E274" s="11" t="s">
        <v>101</v>
      </c>
      <c r="F274" s="15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2</v>
      </c>
    </row>
    <row r="275" spans="1:65">
      <c r="A275" s="30"/>
      <c r="B275" s="19"/>
      <c r="C275" s="9"/>
      <c r="D275" s="26"/>
      <c r="E275" s="26"/>
      <c r="F275" s="15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8">
        <v>1</v>
      </c>
      <c r="C276" s="14">
        <v>1</v>
      </c>
      <c r="D276" s="22">
        <v>57.631500000000003</v>
      </c>
      <c r="E276" s="22">
        <v>55.83</v>
      </c>
      <c r="F276" s="15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>
        <v>1</v>
      </c>
      <c r="C277" s="9">
        <v>2</v>
      </c>
      <c r="D277" s="11">
        <v>57.488599999999998</v>
      </c>
      <c r="E277" s="11">
        <v>55.84</v>
      </c>
      <c r="F277" s="15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27</v>
      </c>
    </row>
    <row r="278" spans="1:65">
      <c r="A278" s="30"/>
      <c r="B278" s="19">
        <v>1</v>
      </c>
      <c r="C278" s="9">
        <v>3</v>
      </c>
      <c r="D278" s="11">
        <v>58.104599999999998</v>
      </c>
      <c r="E278" s="11"/>
      <c r="F278" s="15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16</v>
      </c>
    </row>
    <row r="279" spans="1:65">
      <c r="A279" s="30"/>
      <c r="B279" s="19">
        <v>1</v>
      </c>
      <c r="C279" s="9">
        <v>4</v>
      </c>
      <c r="D279" s="11">
        <v>57.467400000000005</v>
      </c>
      <c r="E279" s="11"/>
      <c r="F279" s="15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56.729108333333301</v>
      </c>
    </row>
    <row r="280" spans="1:65">
      <c r="A280" s="30"/>
      <c r="B280" s="19">
        <v>1</v>
      </c>
      <c r="C280" s="9">
        <v>5</v>
      </c>
      <c r="D280" s="11">
        <v>57.407699999999991</v>
      </c>
      <c r="E280" s="11"/>
      <c r="F280" s="15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33</v>
      </c>
    </row>
    <row r="281" spans="1:65">
      <c r="A281" s="30"/>
      <c r="B281" s="19">
        <v>1</v>
      </c>
      <c r="C281" s="9">
        <v>6</v>
      </c>
      <c r="D281" s="11">
        <v>57.639499999999998</v>
      </c>
      <c r="E281" s="11"/>
      <c r="F281" s="15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5"/>
    </row>
    <row r="282" spans="1:65">
      <c r="A282" s="30"/>
      <c r="B282" s="20" t="s">
        <v>237</v>
      </c>
      <c r="C282" s="12"/>
      <c r="D282" s="23">
        <v>57.623216666666671</v>
      </c>
      <c r="E282" s="23">
        <v>55.835000000000001</v>
      </c>
      <c r="F282" s="15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3" t="s">
        <v>238</v>
      </c>
      <c r="C283" s="29"/>
      <c r="D283" s="11">
        <v>57.560050000000004</v>
      </c>
      <c r="E283" s="11">
        <v>55.835000000000001</v>
      </c>
      <c r="F283" s="15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239</v>
      </c>
      <c r="C284" s="29"/>
      <c r="D284" s="24">
        <v>0.25334229348189535</v>
      </c>
      <c r="E284" s="24">
        <v>7.0710678118690922E-3</v>
      </c>
      <c r="F284" s="15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87</v>
      </c>
      <c r="C285" s="29"/>
      <c r="D285" s="13">
        <v>4.3965316089069773E-3</v>
      </c>
      <c r="E285" s="13">
        <v>1.2664221029585552E-4</v>
      </c>
      <c r="F285" s="15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240</v>
      </c>
      <c r="C286" s="29"/>
      <c r="D286" s="13">
        <v>1.5761015104974074E-2</v>
      </c>
      <c r="E286" s="13">
        <v>-1.5761015104972742E-2</v>
      </c>
      <c r="F286" s="15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46" t="s">
        <v>241</v>
      </c>
      <c r="C287" s="47"/>
      <c r="D287" s="45">
        <v>0.67</v>
      </c>
      <c r="E287" s="45">
        <v>0.67</v>
      </c>
      <c r="F287" s="15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B288" s="31"/>
      <c r="C288" s="20"/>
      <c r="D288" s="20"/>
      <c r="E288" s="20"/>
      <c r="BM288" s="55"/>
    </row>
    <row r="289" spans="1:65" ht="15">
      <c r="B289" s="8" t="s">
        <v>689</v>
      </c>
      <c r="BM289" s="28" t="s">
        <v>278</v>
      </c>
    </row>
    <row r="290" spans="1:65" ht="15">
      <c r="A290" s="25" t="s">
        <v>15</v>
      </c>
      <c r="B290" s="18" t="s">
        <v>114</v>
      </c>
      <c r="C290" s="15" t="s">
        <v>115</v>
      </c>
      <c r="D290" s="16" t="s">
        <v>348</v>
      </c>
      <c r="E290" s="15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1</v>
      </c>
    </row>
    <row r="291" spans="1:65">
      <c r="A291" s="30"/>
      <c r="B291" s="19" t="s">
        <v>234</v>
      </c>
      <c r="C291" s="9" t="s">
        <v>234</v>
      </c>
      <c r="D291" s="10" t="s">
        <v>350</v>
      </c>
      <c r="E291" s="15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 t="s">
        <v>3</v>
      </c>
    </row>
    <row r="292" spans="1:65">
      <c r="A292" s="30"/>
      <c r="B292" s="19"/>
      <c r="C292" s="9"/>
      <c r="D292" s="10" t="s">
        <v>101</v>
      </c>
      <c r="E292" s="15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>
        <v>1</v>
      </c>
    </row>
    <row r="293" spans="1:65">
      <c r="A293" s="30"/>
      <c r="B293" s="19"/>
      <c r="C293" s="9"/>
      <c r="D293" s="26"/>
      <c r="E293" s="15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1</v>
      </c>
    </row>
    <row r="294" spans="1:65">
      <c r="A294" s="30"/>
      <c r="B294" s="18">
        <v>1</v>
      </c>
      <c r="C294" s="14">
        <v>1</v>
      </c>
      <c r="D294" s="216">
        <v>1.2327999999999999</v>
      </c>
      <c r="E294" s="217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  <c r="AB294" s="218"/>
      <c r="AC294" s="218"/>
      <c r="AD294" s="218"/>
      <c r="AE294" s="218"/>
      <c r="AF294" s="218"/>
      <c r="AG294" s="218"/>
      <c r="AH294" s="218"/>
      <c r="AI294" s="218"/>
      <c r="AJ294" s="218"/>
      <c r="AK294" s="218"/>
      <c r="AL294" s="218"/>
      <c r="AM294" s="218"/>
      <c r="AN294" s="218"/>
      <c r="AO294" s="218"/>
      <c r="AP294" s="218"/>
      <c r="AQ294" s="218"/>
      <c r="AR294" s="218"/>
      <c r="AS294" s="218"/>
      <c r="AT294" s="218"/>
      <c r="AU294" s="218"/>
      <c r="AV294" s="218"/>
      <c r="AW294" s="218"/>
      <c r="AX294" s="218"/>
      <c r="AY294" s="218"/>
      <c r="AZ294" s="218"/>
      <c r="BA294" s="218"/>
      <c r="BB294" s="218"/>
      <c r="BC294" s="218"/>
      <c r="BD294" s="218"/>
      <c r="BE294" s="218"/>
      <c r="BF294" s="218"/>
      <c r="BG294" s="218"/>
      <c r="BH294" s="218"/>
      <c r="BI294" s="218"/>
      <c r="BJ294" s="218"/>
      <c r="BK294" s="218"/>
      <c r="BL294" s="218"/>
      <c r="BM294" s="219">
        <v>1</v>
      </c>
    </row>
    <row r="295" spans="1:65">
      <c r="A295" s="30"/>
      <c r="B295" s="19">
        <v>1</v>
      </c>
      <c r="C295" s="9">
        <v>2</v>
      </c>
      <c r="D295" s="220">
        <v>27.9175</v>
      </c>
      <c r="E295" s="217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  <c r="AB295" s="218"/>
      <c r="AC295" s="218"/>
      <c r="AD295" s="218"/>
      <c r="AE295" s="218"/>
      <c r="AF295" s="218"/>
      <c r="AG295" s="218"/>
      <c r="AH295" s="218"/>
      <c r="AI295" s="218"/>
      <c r="AJ295" s="218"/>
      <c r="AK295" s="218"/>
      <c r="AL295" s="218"/>
      <c r="AM295" s="218"/>
      <c r="AN295" s="218"/>
      <c r="AO295" s="218"/>
      <c r="AP295" s="218"/>
      <c r="AQ295" s="218"/>
      <c r="AR295" s="218"/>
      <c r="AS295" s="218"/>
      <c r="AT295" s="218"/>
      <c r="AU295" s="218"/>
      <c r="AV295" s="218"/>
      <c r="AW295" s="218"/>
      <c r="AX295" s="218"/>
      <c r="AY295" s="218"/>
      <c r="AZ295" s="218"/>
      <c r="BA295" s="218"/>
      <c r="BB295" s="218"/>
      <c r="BC295" s="218"/>
      <c r="BD295" s="218"/>
      <c r="BE295" s="218"/>
      <c r="BF295" s="218"/>
      <c r="BG295" s="218"/>
      <c r="BH295" s="218"/>
      <c r="BI295" s="218"/>
      <c r="BJ295" s="218"/>
      <c r="BK295" s="218"/>
      <c r="BL295" s="218"/>
      <c r="BM295" s="219">
        <v>13</v>
      </c>
    </row>
    <row r="296" spans="1:65">
      <c r="A296" s="30"/>
      <c r="B296" s="20" t="s">
        <v>237</v>
      </c>
      <c r="C296" s="12"/>
      <c r="D296" s="222">
        <v>14.575150000000001</v>
      </c>
      <c r="E296" s="217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  <c r="AB296" s="218"/>
      <c r="AC296" s="218"/>
      <c r="AD296" s="218"/>
      <c r="AE296" s="218"/>
      <c r="AF296" s="218"/>
      <c r="AG296" s="218"/>
      <c r="AH296" s="218"/>
      <c r="AI296" s="218"/>
      <c r="AJ296" s="218"/>
      <c r="AK296" s="218"/>
      <c r="AL296" s="218"/>
      <c r="AM296" s="218"/>
      <c r="AN296" s="218"/>
      <c r="AO296" s="218"/>
      <c r="AP296" s="218"/>
      <c r="AQ296" s="218"/>
      <c r="AR296" s="218"/>
      <c r="AS296" s="218"/>
      <c r="AT296" s="218"/>
      <c r="AU296" s="218"/>
      <c r="AV296" s="218"/>
      <c r="AW296" s="218"/>
      <c r="AX296" s="218"/>
      <c r="AY296" s="218"/>
      <c r="AZ296" s="218"/>
      <c r="BA296" s="218"/>
      <c r="BB296" s="218"/>
      <c r="BC296" s="218"/>
      <c r="BD296" s="218"/>
      <c r="BE296" s="218"/>
      <c r="BF296" s="218"/>
      <c r="BG296" s="218"/>
      <c r="BH296" s="218"/>
      <c r="BI296" s="218"/>
      <c r="BJ296" s="218"/>
      <c r="BK296" s="218"/>
      <c r="BL296" s="218"/>
      <c r="BM296" s="219">
        <v>16</v>
      </c>
    </row>
    <row r="297" spans="1:65">
      <c r="A297" s="30"/>
      <c r="B297" s="3" t="s">
        <v>238</v>
      </c>
      <c r="C297" s="29"/>
      <c r="D297" s="220">
        <v>14.575149999999999</v>
      </c>
      <c r="E297" s="217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  <c r="AB297" s="218"/>
      <c r="AC297" s="218"/>
      <c r="AD297" s="218"/>
      <c r="AE297" s="218"/>
      <c r="AF297" s="218"/>
      <c r="AG297" s="218"/>
      <c r="AH297" s="218"/>
      <c r="AI297" s="218"/>
      <c r="AJ297" s="218"/>
      <c r="AK297" s="218"/>
      <c r="AL297" s="218"/>
      <c r="AM297" s="218"/>
      <c r="AN297" s="218"/>
      <c r="AO297" s="218"/>
      <c r="AP297" s="218"/>
      <c r="AQ297" s="218"/>
      <c r="AR297" s="218"/>
      <c r="AS297" s="218"/>
      <c r="AT297" s="218"/>
      <c r="AU297" s="218"/>
      <c r="AV297" s="218"/>
      <c r="AW297" s="218"/>
      <c r="AX297" s="218"/>
      <c r="AY297" s="218"/>
      <c r="AZ297" s="218"/>
      <c r="BA297" s="218"/>
      <c r="BB297" s="218"/>
      <c r="BC297" s="218"/>
      <c r="BD297" s="218"/>
      <c r="BE297" s="218"/>
      <c r="BF297" s="218"/>
      <c r="BG297" s="218"/>
      <c r="BH297" s="218"/>
      <c r="BI297" s="218"/>
      <c r="BJ297" s="218"/>
      <c r="BK297" s="218"/>
      <c r="BL297" s="218"/>
      <c r="BM297" s="219">
        <v>14.575150000000001</v>
      </c>
    </row>
    <row r="298" spans="1:65">
      <c r="A298" s="30"/>
      <c r="B298" s="3" t="s">
        <v>239</v>
      </c>
      <c r="C298" s="29"/>
      <c r="D298" s="220">
        <v>18.868932323928664</v>
      </c>
      <c r="E298" s="217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218"/>
      <c r="AE298" s="218"/>
      <c r="AF298" s="218"/>
      <c r="AG298" s="218"/>
      <c r="AH298" s="218"/>
      <c r="AI298" s="218"/>
      <c r="AJ298" s="218"/>
      <c r="AK298" s="218"/>
      <c r="AL298" s="218"/>
      <c r="AM298" s="218"/>
      <c r="AN298" s="218"/>
      <c r="AO298" s="218"/>
      <c r="AP298" s="218"/>
      <c r="AQ298" s="218"/>
      <c r="AR298" s="218"/>
      <c r="AS298" s="218"/>
      <c r="AT298" s="218"/>
      <c r="AU298" s="218"/>
      <c r="AV298" s="218"/>
      <c r="AW298" s="218"/>
      <c r="AX298" s="218"/>
      <c r="AY298" s="218"/>
      <c r="AZ298" s="218"/>
      <c r="BA298" s="218"/>
      <c r="BB298" s="218"/>
      <c r="BC298" s="218"/>
      <c r="BD298" s="218"/>
      <c r="BE298" s="218"/>
      <c r="BF298" s="218"/>
      <c r="BG298" s="218"/>
      <c r="BH298" s="218"/>
      <c r="BI298" s="218"/>
      <c r="BJ298" s="218"/>
      <c r="BK298" s="218"/>
      <c r="BL298" s="218"/>
      <c r="BM298" s="219">
        <v>26</v>
      </c>
    </row>
    <row r="299" spans="1:65">
      <c r="A299" s="30"/>
      <c r="B299" s="3" t="s">
        <v>87</v>
      </c>
      <c r="C299" s="29"/>
      <c r="D299" s="13">
        <v>1.294596098422909</v>
      </c>
      <c r="E299" s="15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5"/>
    </row>
    <row r="300" spans="1:65">
      <c r="A300" s="30"/>
      <c r="B300" s="3" t="s">
        <v>240</v>
      </c>
      <c r="C300" s="29"/>
      <c r="D300" s="13">
        <v>0</v>
      </c>
      <c r="E300" s="15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A301" s="30"/>
      <c r="B301" s="46" t="s">
        <v>241</v>
      </c>
      <c r="C301" s="47"/>
      <c r="D301" s="45" t="s">
        <v>242</v>
      </c>
      <c r="E301" s="15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B302" s="31"/>
      <c r="C302" s="20"/>
      <c r="D302" s="20"/>
      <c r="BM302" s="55"/>
    </row>
    <row r="303" spans="1:65" ht="15">
      <c r="B303" s="8" t="s">
        <v>690</v>
      </c>
      <c r="BM303" s="28" t="s">
        <v>278</v>
      </c>
    </row>
    <row r="304" spans="1:65" ht="15">
      <c r="A304" s="25" t="s">
        <v>18</v>
      </c>
      <c r="B304" s="18" t="s">
        <v>114</v>
      </c>
      <c r="C304" s="15" t="s">
        <v>115</v>
      </c>
      <c r="D304" s="16" t="s">
        <v>348</v>
      </c>
      <c r="E304" s="15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1</v>
      </c>
    </row>
    <row r="305" spans="1:65">
      <c r="A305" s="30"/>
      <c r="B305" s="19" t="s">
        <v>234</v>
      </c>
      <c r="C305" s="9" t="s">
        <v>234</v>
      </c>
      <c r="D305" s="10" t="s">
        <v>350</v>
      </c>
      <c r="E305" s="15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 t="s">
        <v>3</v>
      </c>
    </row>
    <row r="306" spans="1:65">
      <c r="A306" s="30"/>
      <c r="B306" s="19"/>
      <c r="C306" s="9"/>
      <c r="D306" s="10" t="s">
        <v>101</v>
      </c>
      <c r="E306" s="15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8">
        <v>0</v>
      </c>
    </row>
    <row r="307" spans="1:65">
      <c r="A307" s="30"/>
      <c r="B307" s="19"/>
      <c r="C307" s="9"/>
      <c r="D307" s="26"/>
      <c r="E307" s="15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28">
        <v>0</v>
      </c>
    </row>
    <row r="308" spans="1:65">
      <c r="A308" s="30"/>
      <c r="B308" s="18">
        <v>1</v>
      </c>
      <c r="C308" s="14">
        <v>1</v>
      </c>
      <c r="D308" s="228">
        <v>158.68790000000001</v>
      </c>
      <c r="E308" s="230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1"/>
      <c r="Q308" s="231"/>
      <c r="R308" s="231"/>
      <c r="S308" s="231"/>
      <c r="T308" s="231"/>
      <c r="U308" s="231"/>
      <c r="V308" s="231"/>
      <c r="W308" s="231"/>
      <c r="X308" s="231"/>
      <c r="Y308" s="231"/>
      <c r="Z308" s="231"/>
      <c r="AA308" s="231"/>
      <c r="AB308" s="231"/>
      <c r="AC308" s="231"/>
      <c r="AD308" s="231"/>
      <c r="AE308" s="231"/>
      <c r="AF308" s="231"/>
      <c r="AG308" s="231"/>
      <c r="AH308" s="231"/>
      <c r="AI308" s="231"/>
      <c r="AJ308" s="231"/>
      <c r="AK308" s="231"/>
      <c r="AL308" s="231"/>
      <c r="AM308" s="231"/>
      <c r="AN308" s="231"/>
      <c r="AO308" s="231"/>
      <c r="AP308" s="231"/>
      <c r="AQ308" s="231"/>
      <c r="AR308" s="231"/>
      <c r="AS308" s="231"/>
      <c r="AT308" s="231"/>
      <c r="AU308" s="231"/>
      <c r="AV308" s="231"/>
      <c r="AW308" s="231"/>
      <c r="AX308" s="231"/>
      <c r="AY308" s="231"/>
      <c r="AZ308" s="231"/>
      <c r="BA308" s="231"/>
      <c r="BB308" s="231"/>
      <c r="BC308" s="231"/>
      <c r="BD308" s="231"/>
      <c r="BE308" s="231"/>
      <c r="BF308" s="231"/>
      <c r="BG308" s="231"/>
      <c r="BH308" s="231"/>
      <c r="BI308" s="231"/>
      <c r="BJ308" s="231"/>
      <c r="BK308" s="231"/>
      <c r="BL308" s="231"/>
      <c r="BM308" s="232">
        <v>1</v>
      </c>
    </row>
    <row r="309" spans="1:65">
      <c r="A309" s="30"/>
      <c r="B309" s="19">
        <v>1</v>
      </c>
      <c r="C309" s="9">
        <v>2</v>
      </c>
      <c r="D309" s="233">
        <v>194.4846</v>
      </c>
      <c r="E309" s="230"/>
      <c r="F309" s="231"/>
      <c r="G309" s="231"/>
      <c r="H309" s="231"/>
      <c r="I309" s="231"/>
      <c r="J309" s="231"/>
      <c r="K309" s="231"/>
      <c r="L309" s="231"/>
      <c r="M309" s="231"/>
      <c r="N309" s="231"/>
      <c r="O309" s="231"/>
      <c r="P309" s="231"/>
      <c r="Q309" s="231"/>
      <c r="R309" s="231"/>
      <c r="S309" s="231"/>
      <c r="T309" s="231"/>
      <c r="U309" s="231"/>
      <c r="V309" s="231"/>
      <c r="W309" s="231"/>
      <c r="X309" s="231"/>
      <c r="Y309" s="231"/>
      <c r="Z309" s="231"/>
      <c r="AA309" s="231"/>
      <c r="AB309" s="231"/>
      <c r="AC309" s="231"/>
      <c r="AD309" s="231"/>
      <c r="AE309" s="231"/>
      <c r="AF309" s="231"/>
      <c r="AG309" s="231"/>
      <c r="AH309" s="231"/>
      <c r="AI309" s="231"/>
      <c r="AJ309" s="231"/>
      <c r="AK309" s="231"/>
      <c r="AL309" s="231"/>
      <c r="AM309" s="231"/>
      <c r="AN309" s="231"/>
      <c r="AO309" s="231"/>
      <c r="AP309" s="231"/>
      <c r="AQ309" s="231"/>
      <c r="AR309" s="231"/>
      <c r="AS309" s="231"/>
      <c r="AT309" s="231"/>
      <c r="AU309" s="231"/>
      <c r="AV309" s="231"/>
      <c r="AW309" s="231"/>
      <c r="AX309" s="231"/>
      <c r="AY309" s="231"/>
      <c r="AZ309" s="231"/>
      <c r="BA309" s="231"/>
      <c r="BB309" s="231"/>
      <c r="BC309" s="231"/>
      <c r="BD309" s="231"/>
      <c r="BE309" s="231"/>
      <c r="BF309" s="231"/>
      <c r="BG309" s="231"/>
      <c r="BH309" s="231"/>
      <c r="BI309" s="231"/>
      <c r="BJ309" s="231"/>
      <c r="BK309" s="231"/>
      <c r="BL309" s="231"/>
      <c r="BM309" s="232">
        <v>21</v>
      </c>
    </row>
    <row r="310" spans="1:65">
      <c r="A310" s="30"/>
      <c r="B310" s="19">
        <v>1</v>
      </c>
      <c r="C310" s="9">
        <v>3</v>
      </c>
      <c r="D310" s="233">
        <v>112.8492</v>
      </c>
      <c r="E310" s="230"/>
      <c r="F310" s="231"/>
      <c r="G310" s="231"/>
      <c r="H310" s="231"/>
      <c r="I310" s="231"/>
      <c r="J310" s="231"/>
      <c r="K310" s="231"/>
      <c r="L310" s="231"/>
      <c r="M310" s="231"/>
      <c r="N310" s="231"/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1"/>
      <c r="AB310" s="231"/>
      <c r="AC310" s="231"/>
      <c r="AD310" s="231"/>
      <c r="AE310" s="231"/>
      <c r="AF310" s="231"/>
      <c r="AG310" s="231"/>
      <c r="AH310" s="231"/>
      <c r="AI310" s="231"/>
      <c r="AJ310" s="231"/>
      <c r="AK310" s="231"/>
      <c r="AL310" s="231"/>
      <c r="AM310" s="231"/>
      <c r="AN310" s="231"/>
      <c r="AO310" s="231"/>
      <c r="AP310" s="231"/>
      <c r="AQ310" s="231"/>
      <c r="AR310" s="231"/>
      <c r="AS310" s="231"/>
      <c r="AT310" s="231"/>
      <c r="AU310" s="231"/>
      <c r="AV310" s="231"/>
      <c r="AW310" s="231"/>
      <c r="AX310" s="231"/>
      <c r="AY310" s="231"/>
      <c r="AZ310" s="231"/>
      <c r="BA310" s="231"/>
      <c r="BB310" s="231"/>
      <c r="BC310" s="231"/>
      <c r="BD310" s="231"/>
      <c r="BE310" s="231"/>
      <c r="BF310" s="231"/>
      <c r="BG310" s="231"/>
      <c r="BH310" s="231"/>
      <c r="BI310" s="231"/>
      <c r="BJ310" s="231"/>
      <c r="BK310" s="231"/>
      <c r="BL310" s="231"/>
      <c r="BM310" s="232">
        <v>16</v>
      </c>
    </row>
    <row r="311" spans="1:65">
      <c r="A311" s="30"/>
      <c r="B311" s="19">
        <v>1</v>
      </c>
      <c r="C311" s="9">
        <v>4</v>
      </c>
      <c r="D311" s="233">
        <v>56.8367</v>
      </c>
      <c r="E311" s="230"/>
      <c r="F311" s="231"/>
      <c r="G311" s="231"/>
      <c r="H311" s="231"/>
      <c r="I311" s="231"/>
      <c r="J311" s="231"/>
      <c r="K311" s="231"/>
      <c r="L311" s="231"/>
      <c r="M311" s="231"/>
      <c r="N311" s="231"/>
      <c r="O311" s="231"/>
      <c r="P311" s="231"/>
      <c r="Q311" s="231"/>
      <c r="R311" s="231"/>
      <c r="S311" s="231"/>
      <c r="T311" s="231"/>
      <c r="U311" s="231"/>
      <c r="V311" s="231"/>
      <c r="W311" s="231"/>
      <c r="X311" s="231"/>
      <c r="Y311" s="231"/>
      <c r="Z311" s="231"/>
      <c r="AA311" s="231"/>
      <c r="AB311" s="231"/>
      <c r="AC311" s="231"/>
      <c r="AD311" s="231"/>
      <c r="AE311" s="231"/>
      <c r="AF311" s="231"/>
      <c r="AG311" s="231"/>
      <c r="AH311" s="231"/>
      <c r="AI311" s="231"/>
      <c r="AJ311" s="231"/>
      <c r="AK311" s="231"/>
      <c r="AL311" s="231"/>
      <c r="AM311" s="231"/>
      <c r="AN311" s="231"/>
      <c r="AO311" s="231"/>
      <c r="AP311" s="231"/>
      <c r="AQ311" s="231"/>
      <c r="AR311" s="231"/>
      <c r="AS311" s="231"/>
      <c r="AT311" s="231"/>
      <c r="AU311" s="231"/>
      <c r="AV311" s="231"/>
      <c r="AW311" s="231"/>
      <c r="AX311" s="231"/>
      <c r="AY311" s="231"/>
      <c r="AZ311" s="231"/>
      <c r="BA311" s="231"/>
      <c r="BB311" s="231"/>
      <c r="BC311" s="231"/>
      <c r="BD311" s="231"/>
      <c r="BE311" s="231"/>
      <c r="BF311" s="231"/>
      <c r="BG311" s="231"/>
      <c r="BH311" s="231"/>
      <c r="BI311" s="231"/>
      <c r="BJ311" s="231"/>
      <c r="BK311" s="231"/>
      <c r="BL311" s="231"/>
      <c r="BM311" s="232">
        <v>121.641516666667</v>
      </c>
    </row>
    <row r="312" spans="1:65">
      <c r="A312" s="30"/>
      <c r="B312" s="19">
        <v>1</v>
      </c>
      <c r="C312" s="9">
        <v>5</v>
      </c>
      <c r="D312" s="233">
        <v>100.4833</v>
      </c>
      <c r="E312" s="230"/>
      <c r="F312" s="231"/>
      <c r="G312" s="231"/>
      <c r="H312" s="231"/>
      <c r="I312" s="231"/>
      <c r="J312" s="231"/>
      <c r="K312" s="231"/>
      <c r="L312" s="231"/>
      <c r="M312" s="231"/>
      <c r="N312" s="231"/>
      <c r="O312" s="231"/>
      <c r="P312" s="231"/>
      <c r="Q312" s="231"/>
      <c r="R312" s="231"/>
      <c r="S312" s="231"/>
      <c r="T312" s="231"/>
      <c r="U312" s="231"/>
      <c r="V312" s="231"/>
      <c r="W312" s="231"/>
      <c r="X312" s="231"/>
      <c r="Y312" s="231"/>
      <c r="Z312" s="231"/>
      <c r="AA312" s="231"/>
      <c r="AB312" s="231"/>
      <c r="AC312" s="231"/>
      <c r="AD312" s="231"/>
      <c r="AE312" s="231"/>
      <c r="AF312" s="231"/>
      <c r="AG312" s="231"/>
      <c r="AH312" s="231"/>
      <c r="AI312" s="231"/>
      <c r="AJ312" s="231"/>
      <c r="AK312" s="231"/>
      <c r="AL312" s="231"/>
      <c r="AM312" s="231"/>
      <c r="AN312" s="231"/>
      <c r="AO312" s="231"/>
      <c r="AP312" s="231"/>
      <c r="AQ312" s="231"/>
      <c r="AR312" s="231"/>
      <c r="AS312" s="231"/>
      <c r="AT312" s="231"/>
      <c r="AU312" s="231"/>
      <c r="AV312" s="231"/>
      <c r="AW312" s="231"/>
      <c r="AX312" s="231"/>
      <c r="AY312" s="231"/>
      <c r="AZ312" s="231"/>
      <c r="BA312" s="231"/>
      <c r="BB312" s="231"/>
      <c r="BC312" s="231"/>
      <c r="BD312" s="231"/>
      <c r="BE312" s="231"/>
      <c r="BF312" s="231"/>
      <c r="BG312" s="231"/>
      <c r="BH312" s="231"/>
      <c r="BI312" s="231"/>
      <c r="BJ312" s="231"/>
      <c r="BK312" s="231"/>
      <c r="BL312" s="231"/>
      <c r="BM312" s="232">
        <v>27</v>
      </c>
    </row>
    <row r="313" spans="1:65">
      <c r="A313" s="30"/>
      <c r="B313" s="19">
        <v>1</v>
      </c>
      <c r="C313" s="9">
        <v>6</v>
      </c>
      <c r="D313" s="233">
        <v>106.5074</v>
      </c>
      <c r="E313" s="230"/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  <c r="P313" s="231"/>
      <c r="Q313" s="231"/>
      <c r="R313" s="231"/>
      <c r="S313" s="231"/>
      <c r="T313" s="231"/>
      <c r="U313" s="231"/>
      <c r="V313" s="231"/>
      <c r="W313" s="231"/>
      <c r="X313" s="231"/>
      <c r="Y313" s="231"/>
      <c r="Z313" s="231"/>
      <c r="AA313" s="231"/>
      <c r="AB313" s="231"/>
      <c r="AC313" s="231"/>
      <c r="AD313" s="231"/>
      <c r="AE313" s="231"/>
      <c r="AF313" s="231"/>
      <c r="AG313" s="231"/>
      <c r="AH313" s="231"/>
      <c r="AI313" s="231"/>
      <c r="AJ313" s="231"/>
      <c r="AK313" s="231"/>
      <c r="AL313" s="231"/>
      <c r="AM313" s="231"/>
      <c r="AN313" s="231"/>
      <c r="AO313" s="231"/>
      <c r="AP313" s="231"/>
      <c r="AQ313" s="231"/>
      <c r="AR313" s="231"/>
      <c r="AS313" s="231"/>
      <c r="AT313" s="231"/>
      <c r="AU313" s="231"/>
      <c r="AV313" s="231"/>
      <c r="AW313" s="231"/>
      <c r="AX313" s="231"/>
      <c r="AY313" s="231"/>
      <c r="AZ313" s="231"/>
      <c r="BA313" s="231"/>
      <c r="BB313" s="231"/>
      <c r="BC313" s="231"/>
      <c r="BD313" s="231"/>
      <c r="BE313" s="231"/>
      <c r="BF313" s="231"/>
      <c r="BG313" s="231"/>
      <c r="BH313" s="231"/>
      <c r="BI313" s="231"/>
      <c r="BJ313" s="231"/>
      <c r="BK313" s="231"/>
      <c r="BL313" s="231"/>
      <c r="BM313" s="236"/>
    </row>
    <row r="314" spans="1:65">
      <c r="A314" s="30"/>
      <c r="B314" s="20" t="s">
        <v>237</v>
      </c>
      <c r="C314" s="12"/>
      <c r="D314" s="237">
        <v>121.64151666666665</v>
      </c>
      <c r="E314" s="230"/>
      <c r="F314" s="231"/>
      <c r="G314" s="231"/>
      <c r="H314" s="231"/>
      <c r="I314" s="231"/>
      <c r="J314" s="231"/>
      <c r="K314" s="231"/>
      <c r="L314" s="231"/>
      <c r="M314" s="231"/>
      <c r="N314" s="231"/>
      <c r="O314" s="231"/>
      <c r="P314" s="231"/>
      <c r="Q314" s="231"/>
      <c r="R314" s="231"/>
      <c r="S314" s="231"/>
      <c r="T314" s="231"/>
      <c r="U314" s="231"/>
      <c r="V314" s="231"/>
      <c r="W314" s="231"/>
      <c r="X314" s="231"/>
      <c r="Y314" s="231"/>
      <c r="Z314" s="231"/>
      <c r="AA314" s="231"/>
      <c r="AB314" s="231"/>
      <c r="AC314" s="231"/>
      <c r="AD314" s="231"/>
      <c r="AE314" s="231"/>
      <c r="AF314" s="231"/>
      <c r="AG314" s="231"/>
      <c r="AH314" s="231"/>
      <c r="AI314" s="231"/>
      <c r="AJ314" s="231"/>
      <c r="AK314" s="231"/>
      <c r="AL314" s="231"/>
      <c r="AM314" s="231"/>
      <c r="AN314" s="231"/>
      <c r="AO314" s="231"/>
      <c r="AP314" s="231"/>
      <c r="AQ314" s="231"/>
      <c r="AR314" s="231"/>
      <c r="AS314" s="231"/>
      <c r="AT314" s="231"/>
      <c r="AU314" s="231"/>
      <c r="AV314" s="231"/>
      <c r="AW314" s="231"/>
      <c r="AX314" s="231"/>
      <c r="AY314" s="231"/>
      <c r="AZ314" s="231"/>
      <c r="BA314" s="231"/>
      <c r="BB314" s="231"/>
      <c r="BC314" s="231"/>
      <c r="BD314" s="231"/>
      <c r="BE314" s="231"/>
      <c r="BF314" s="231"/>
      <c r="BG314" s="231"/>
      <c r="BH314" s="231"/>
      <c r="BI314" s="231"/>
      <c r="BJ314" s="231"/>
      <c r="BK314" s="231"/>
      <c r="BL314" s="231"/>
      <c r="BM314" s="236"/>
    </row>
    <row r="315" spans="1:65">
      <c r="A315" s="30"/>
      <c r="B315" s="3" t="s">
        <v>238</v>
      </c>
      <c r="C315" s="29"/>
      <c r="D315" s="233">
        <v>109.67830000000001</v>
      </c>
      <c r="E315" s="230"/>
      <c r="F315" s="231"/>
      <c r="G315" s="231"/>
      <c r="H315" s="231"/>
      <c r="I315" s="231"/>
      <c r="J315" s="231"/>
      <c r="K315" s="231"/>
      <c r="L315" s="231"/>
      <c r="M315" s="231"/>
      <c r="N315" s="231"/>
      <c r="O315" s="231"/>
      <c r="P315" s="231"/>
      <c r="Q315" s="231"/>
      <c r="R315" s="231"/>
      <c r="S315" s="231"/>
      <c r="T315" s="231"/>
      <c r="U315" s="231"/>
      <c r="V315" s="231"/>
      <c r="W315" s="231"/>
      <c r="X315" s="231"/>
      <c r="Y315" s="231"/>
      <c r="Z315" s="231"/>
      <c r="AA315" s="231"/>
      <c r="AB315" s="231"/>
      <c r="AC315" s="231"/>
      <c r="AD315" s="231"/>
      <c r="AE315" s="231"/>
      <c r="AF315" s="231"/>
      <c r="AG315" s="231"/>
      <c r="AH315" s="231"/>
      <c r="AI315" s="231"/>
      <c r="AJ315" s="231"/>
      <c r="AK315" s="231"/>
      <c r="AL315" s="231"/>
      <c r="AM315" s="231"/>
      <c r="AN315" s="231"/>
      <c r="AO315" s="231"/>
      <c r="AP315" s="231"/>
      <c r="AQ315" s="231"/>
      <c r="AR315" s="231"/>
      <c r="AS315" s="231"/>
      <c r="AT315" s="231"/>
      <c r="AU315" s="231"/>
      <c r="AV315" s="231"/>
      <c r="AW315" s="231"/>
      <c r="AX315" s="231"/>
      <c r="AY315" s="231"/>
      <c r="AZ315" s="231"/>
      <c r="BA315" s="231"/>
      <c r="BB315" s="231"/>
      <c r="BC315" s="231"/>
      <c r="BD315" s="231"/>
      <c r="BE315" s="231"/>
      <c r="BF315" s="231"/>
      <c r="BG315" s="231"/>
      <c r="BH315" s="231"/>
      <c r="BI315" s="231"/>
      <c r="BJ315" s="231"/>
      <c r="BK315" s="231"/>
      <c r="BL315" s="231"/>
      <c r="BM315" s="236"/>
    </row>
    <row r="316" spans="1:65">
      <c r="A316" s="30"/>
      <c r="B316" s="3" t="s">
        <v>239</v>
      </c>
      <c r="C316" s="29"/>
      <c r="D316" s="233">
        <v>48.233245843398031</v>
      </c>
      <c r="E316" s="230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1"/>
      <c r="R316" s="231"/>
      <c r="S316" s="231"/>
      <c r="T316" s="231"/>
      <c r="U316" s="231"/>
      <c r="V316" s="231"/>
      <c r="W316" s="231"/>
      <c r="X316" s="231"/>
      <c r="Y316" s="231"/>
      <c r="Z316" s="231"/>
      <c r="AA316" s="231"/>
      <c r="AB316" s="231"/>
      <c r="AC316" s="231"/>
      <c r="AD316" s="231"/>
      <c r="AE316" s="231"/>
      <c r="AF316" s="231"/>
      <c r="AG316" s="231"/>
      <c r="AH316" s="231"/>
      <c r="AI316" s="231"/>
      <c r="AJ316" s="231"/>
      <c r="AK316" s="231"/>
      <c r="AL316" s="231"/>
      <c r="AM316" s="231"/>
      <c r="AN316" s="231"/>
      <c r="AO316" s="231"/>
      <c r="AP316" s="231"/>
      <c r="AQ316" s="231"/>
      <c r="AR316" s="231"/>
      <c r="AS316" s="231"/>
      <c r="AT316" s="231"/>
      <c r="AU316" s="231"/>
      <c r="AV316" s="231"/>
      <c r="AW316" s="231"/>
      <c r="AX316" s="231"/>
      <c r="AY316" s="231"/>
      <c r="AZ316" s="231"/>
      <c r="BA316" s="231"/>
      <c r="BB316" s="231"/>
      <c r="BC316" s="231"/>
      <c r="BD316" s="231"/>
      <c r="BE316" s="231"/>
      <c r="BF316" s="231"/>
      <c r="BG316" s="231"/>
      <c r="BH316" s="231"/>
      <c r="BI316" s="231"/>
      <c r="BJ316" s="231"/>
      <c r="BK316" s="231"/>
      <c r="BL316" s="231"/>
      <c r="BM316" s="236"/>
    </row>
    <row r="317" spans="1:65">
      <c r="A317" s="30"/>
      <c r="B317" s="3" t="s">
        <v>87</v>
      </c>
      <c r="C317" s="29"/>
      <c r="D317" s="13">
        <v>0.39651960255947188</v>
      </c>
      <c r="E317" s="15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5"/>
    </row>
    <row r="318" spans="1:65">
      <c r="A318" s="30"/>
      <c r="B318" s="3" t="s">
        <v>240</v>
      </c>
      <c r="C318" s="29"/>
      <c r="D318" s="13">
        <v>-2.886579864025407E-15</v>
      </c>
      <c r="E318" s="15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46" t="s">
        <v>241</v>
      </c>
      <c r="C319" s="47"/>
      <c r="D319" s="45" t="s">
        <v>242</v>
      </c>
      <c r="E319" s="15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B320" s="31"/>
      <c r="C320" s="20"/>
      <c r="D320" s="20"/>
      <c r="BM320" s="55"/>
    </row>
    <row r="321" spans="1:65" ht="19.5">
      <c r="B321" s="8" t="s">
        <v>691</v>
      </c>
      <c r="BM321" s="28" t="s">
        <v>278</v>
      </c>
    </row>
    <row r="322" spans="1:65" ht="19.5">
      <c r="A322" s="25" t="s">
        <v>354</v>
      </c>
      <c r="B322" s="18" t="s">
        <v>114</v>
      </c>
      <c r="C322" s="15" t="s">
        <v>115</v>
      </c>
      <c r="D322" s="16" t="s">
        <v>348</v>
      </c>
      <c r="E322" s="17" t="s">
        <v>349</v>
      </c>
      <c r="F322" s="15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1</v>
      </c>
    </row>
    <row r="323" spans="1:65">
      <c r="A323" s="30"/>
      <c r="B323" s="19" t="s">
        <v>234</v>
      </c>
      <c r="C323" s="9" t="s">
        <v>234</v>
      </c>
      <c r="D323" s="10" t="s">
        <v>350</v>
      </c>
      <c r="E323" s="11" t="s">
        <v>116</v>
      </c>
      <c r="F323" s="15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 t="s">
        <v>1</v>
      </c>
    </row>
    <row r="324" spans="1:65">
      <c r="A324" s="30"/>
      <c r="B324" s="19"/>
      <c r="C324" s="9"/>
      <c r="D324" s="10" t="s">
        <v>101</v>
      </c>
      <c r="E324" s="11" t="s">
        <v>101</v>
      </c>
      <c r="F324" s="15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3</v>
      </c>
    </row>
    <row r="325" spans="1:65">
      <c r="A325" s="30"/>
      <c r="B325" s="19"/>
      <c r="C325" s="9"/>
      <c r="D325" s="26"/>
      <c r="E325" s="26"/>
      <c r="F325" s="15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>
        <v>3</v>
      </c>
    </row>
    <row r="326" spans="1:65">
      <c r="A326" s="30"/>
      <c r="B326" s="18">
        <v>1</v>
      </c>
      <c r="C326" s="14">
        <v>1</v>
      </c>
      <c r="D326" s="239">
        <v>0.26050000000000001</v>
      </c>
      <c r="E326" s="239">
        <v>0.25900000000000001</v>
      </c>
      <c r="F326" s="223"/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  <c r="AA326" s="224"/>
      <c r="AB326" s="224"/>
      <c r="AC326" s="224"/>
      <c r="AD326" s="224"/>
      <c r="AE326" s="224"/>
      <c r="AF326" s="224"/>
      <c r="AG326" s="224"/>
      <c r="AH326" s="224"/>
      <c r="AI326" s="224"/>
      <c r="AJ326" s="224"/>
      <c r="AK326" s="224"/>
      <c r="AL326" s="224"/>
      <c r="AM326" s="224"/>
      <c r="AN326" s="224"/>
      <c r="AO326" s="224"/>
      <c r="AP326" s="224"/>
      <c r="AQ326" s="224"/>
      <c r="AR326" s="224"/>
      <c r="AS326" s="224"/>
      <c r="AT326" s="224"/>
      <c r="AU326" s="224"/>
      <c r="AV326" s="224"/>
      <c r="AW326" s="224"/>
      <c r="AX326" s="224"/>
      <c r="AY326" s="224"/>
      <c r="AZ326" s="224"/>
      <c r="BA326" s="224"/>
      <c r="BB326" s="224"/>
      <c r="BC326" s="224"/>
      <c r="BD326" s="224"/>
      <c r="BE326" s="224"/>
      <c r="BF326" s="224"/>
      <c r="BG326" s="224"/>
      <c r="BH326" s="224"/>
      <c r="BI326" s="224"/>
      <c r="BJ326" s="224"/>
      <c r="BK326" s="224"/>
      <c r="BL326" s="224"/>
      <c r="BM326" s="241">
        <v>1</v>
      </c>
    </row>
    <row r="327" spans="1:65">
      <c r="A327" s="30"/>
      <c r="B327" s="19">
        <v>1</v>
      </c>
      <c r="C327" s="9">
        <v>2</v>
      </c>
      <c r="D327" s="24">
        <v>0.26469999999999999</v>
      </c>
      <c r="E327" s="24">
        <v>0.25900000000000001</v>
      </c>
      <c r="F327" s="223"/>
      <c r="G327" s="224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  <c r="X327" s="224"/>
      <c r="Y327" s="224"/>
      <c r="Z327" s="224"/>
      <c r="AA327" s="224"/>
      <c r="AB327" s="224"/>
      <c r="AC327" s="224"/>
      <c r="AD327" s="224"/>
      <c r="AE327" s="224"/>
      <c r="AF327" s="224"/>
      <c r="AG327" s="224"/>
      <c r="AH327" s="224"/>
      <c r="AI327" s="224"/>
      <c r="AJ327" s="224"/>
      <c r="AK327" s="224"/>
      <c r="AL327" s="224"/>
      <c r="AM327" s="224"/>
      <c r="AN327" s="224"/>
      <c r="AO327" s="224"/>
      <c r="AP327" s="224"/>
      <c r="AQ327" s="224"/>
      <c r="AR327" s="224"/>
      <c r="AS327" s="224"/>
      <c r="AT327" s="224"/>
      <c r="AU327" s="224"/>
      <c r="AV327" s="224"/>
      <c r="AW327" s="224"/>
      <c r="AX327" s="224"/>
      <c r="AY327" s="224"/>
      <c r="AZ327" s="224"/>
      <c r="BA327" s="224"/>
      <c r="BB327" s="224"/>
      <c r="BC327" s="224"/>
      <c r="BD327" s="224"/>
      <c r="BE327" s="224"/>
      <c r="BF327" s="224"/>
      <c r="BG327" s="224"/>
      <c r="BH327" s="224"/>
      <c r="BI327" s="224"/>
      <c r="BJ327" s="224"/>
      <c r="BK327" s="224"/>
      <c r="BL327" s="224"/>
      <c r="BM327" s="241">
        <v>22</v>
      </c>
    </row>
    <row r="328" spans="1:65">
      <c r="A328" s="30"/>
      <c r="B328" s="19">
        <v>1</v>
      </c>
      <c r="C328" s="9">
        <v>3</v>
      </c>
      <c r="D328" s="24">
        <v>0.26469999999999999</v>
      </c>
      <c r="E328" s="24"/>
      <c r="F328" s="223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  <c r="AB328" s="224"/>
      <c r="AC328" s="224"/>
      <c r="AD328" s="224"/>
      <c r="AE328" s="224"/>
      <c r="AF328" s="224"/>
      <c r="AG328" s="224"/>
      <c r="AH328" s="224"/>
      <c r="AI328" s="224"/>
      <c r="AJ328" s="224"/>
      <c r="AK328" s="224"/>
      <c r="AL328" s="224"/>
      <c r="AM328" s="224"/>
      <c r="AN328" s="224"/>
      <c r="AO328" s="224"/>
      <c r="AP328" s="224"/>
      <c r="AQ328" s="224"/>
      <c r="AR328" s="224"/>
      <c r="AS328" s="224"/>
      <c r="AT328" s="224"/>
      <c r="AU328" s="224"/>
      <c r="AV328" s="224"/>
      <c r="AW328" s="224"/>
      <c r="AX328" s="224"/>
      <c r="AY328" s="224"/>
      <c r="AZ328" s="224"/>
      <c r="BA328" s="224"/>
      <c r="BB328" s="224"/>
      <c r="BC328" s="224"/>
      <c r="BD328" s="224"/>
      <c r="BE328" s="224"/>
      <c r="BF328" s="224"/>
      <c r="BG328" s="224"/>
      <c r="BH328" s="224"/>
      <c r="BI328" s="224"/>
      <c r="BJ328" s="224"/>
      <c r="BK328" s="224"/>
      <c r="BL328" s="224"/>
      <c r="BM328" s="241">
        <v>16</v>
      </c>
    </row>
    <row r="329" spans="1:65">
      <c r="A329" s="30"/>
      <c r="B329" s="19">
        <v>1</v>
      </c>
      <c r="C329" s="9">
        <v>4</v>
      </c>
      <c r="D329" s="24">
        <v>0.26479999999999998</v>
      </c>
      <c r="E329" s="24"/>
      <c r="F329" s="223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  <c r="AA329" s="224"/>
      <c r="AB329" s="224"/>
      <c r="AC329" s="224"/>
      <c r="AD329" s="224"/>
      <c r="AE329" s="224"/>
      <c r="AF329" s="224"/>
      <c r="AG329" s="224"/>
      <c r="AH329" s="224"/>
      <c r="AI329" s="224"/>
      <c r="AJ329" s="224"/>
      <c r="AK329" s="224"/>
      <c r="AL329" s="224"/>
      <c r="AM329" s="224"/>
      <c r="AN329" s="224"/>
      <c r="AO329" s="224"/>
      <c r="AP329" s="224"/>
      <c r="AQ329" s="224"/>
      <c r="AR329" s="224"/>
      <c r="AS329" s="224"/>
      <c r="AT329" s="224"/>
      <c r="AU329" s="224"/>
      <c r="AV329" s="224"/>
      <c r="AW329" s="224"/>
      <c r="AX329" s="224"/>
      <c r="AY329" s="224"/>
      <c r="AZ329" s="224"/>
      <c r="BA329" s="224"/>
      <c r="BB329" s="224"/>
      <c r="BC329" s="224"/>
      <c r="BD329" s="224"/>
      <c r="BE329" s="224"/>
      <c r="BF329" s="224"/>
      <c r="BG329" s="224"/>
      <c r="BH329" s="224"/>
      <c r="BI329" s="224"/>
      <c r="BJ329" s="224"/>
      <c r="BK329" s="224"/>
      <c r="BL329" s="224"/>
      <c r="BM329" s="241">
        <v>0.25891666666666702</v>
      </c>
    </row>
    <row r="330" spans="1:65">
      <c r="A330" s="30"/>
      <c r="B330" s="19">
        <v>1</v>
      </c>
      <c r="C330" s="9">
        <v>5</v>
      </c>
      <c r="D330" s="24">
        <v>0.25359999999999999</v>
      </c>
      <c r="E330" s="24"/>
      <c r="F330" s="223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  <c r="AB330" s="224"/>
      <c r="AC330" s="224"/>
      <c r="AD330" s="224"/>
      <c r="AE330" s="224"/>
      <c r="AF330" s="224"/>
      <c r="AG330" s="224"/>
      <c r="AH330" s="224"/>
      <c r="AI330" s="224"/>
      <c r="AJ330" s="224"/>
      <c r="AK330" s="224"/>
      <c r="AL330" s="224"/>
      <c r="AM330" s="224"/>
      <c r="AN330" s="224"/>
      <c r="AO330" s="224"/>
      <c r="AP330" s="224"/>
      <c r="AQ330" s="224"/>
      <c r="AR330" s="224"/>
      <c r="AS330" s="224"/>
      <c r="AT330" s="224"/>
      <c r="AU330" s="224"/>
      <c r="AV330" s="224"/>
      <c r="AW330" s="224"/>
      <c r="AX330" s="224"/>
      <c r="AY330" s="224"/>
      <c r="AZ330" s="224"/>
      <c r="BA330" s="224"/>
      <c r="BB330" s="224"/>
      <c r="BC330" s="224"/>
      <c r="BD330" s="224"/>
      <c r="BE330" s="224"/>
      <c r="BF330" s="224"/>
      <c r="BG330" s="224"/>
      <c r="BH330" s="224"/>
      <c r="BI330" s="224"/>
      <c r="BJ330" s="224"/>
      <c r="BK330" s="224"/>
      <c r="BL330" s="224"/>
      <c r="BM330" s="241">
        <v>28</v>
      </c>
    </row>
    <row r="331" spans="1:65">
      <c r="A331" s="30"/>
      <c r="B331" s="19">
        <v>1</v>
      </c>
      <c r="C331" s="9">
        <v>6</v>
      </c>
      <c r="D331" s="24">
        <v>0.2447</v>
      </c>
      <c r="E331" s="24"/>
      <c r="F331" s="223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24"/>
      <c r="AG331" s="224"/>
      <c r="AH331" s="224"/>
      <c r="AI331" s="224"/>
      <c r="AJ331" s="224"/>
      <c r="AK331" s="224"/>
      <c r="AL331" s="224"/>
      <c r="AM331" s="224"/>
      <c r="AN331" s="224"/>
      <c r="AO331" s="224"/>
      <c r="AP331" s="224"/>
      <c r="AQ331" s="224"/>
      <c r="AR331" s="224"/>
      <c r="AS331" s="224"/>
      <c r="AT331" s="224"/>
      <c r="AU331" s="224"/>
      <c r="AV331" s="224"/>
      <c r="AW331" s="224"/>
      <c r="AX331" s="224"/>
      <c r="AY331" s="224"/>
      <c r="AZ331" s="224"/>
      <c r="BA331" s="224"/>
      <c r="BB331" s="224"/>
      <c r="BC331" s="224"/>
      <c r="BD331" s="224"/>
      <c r="BE331" s="224"/>
      <c r="BF331" s="224"/>
      <c r="BG331" s="224"/>
      <c r="BH331" s="224"/>
      <c r="BI331" s="224"/>
      <c r="BJ331" s="224"/>
      <c r="BK331" s="224"/>
      <c r="BL331" s="224"/>
      <c r="BM331" s="56"/>
    </row>
    <row r="332" spans="1:65">
      <c r="A332" s="30"/>
      <c r="B332" s="20" t="s">
        <v>237</v>
      </c>
      <c r="C332" s="12"/>
      <c r="D332" s="244">
        <v>0.2588333333333333</v>
      </c>
      <c r="E332" s="244">
        <v>0.25900000000000001</v>
      </c>
      <c r="F332" s="223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4"/>
      <c r="AC332" s="224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4"/>
      <c r="BG332" s="224"/>
      <c r="BH332" s="224"/>
      <c r="BI332" s="224"/>
      <c r="BJ332" s="224"/>
      <c r="BK332" s="224"/>
      <c r="BL332" s="224"/>
      <c r="BM332" s="56"/>
    </row>
    <row r="333" spans="1:65">
      <c r="A333" s="30"/>
      <c r="B333" s="3" t="s">
        <v>238</v>
      </c>
      <c r="C333" s="29"/>
      <c r="D333" s="24">
        <v>0.2626</v>
      </c>
      <c r="E333" s="24">
        <v>0.25900000000000001</v>
      </c>
      <c r="F333" s="223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  <c r="AA333" s="224"/>
      <c r="AB333" s="224"/>
      <c r="AC333" s="224"/>
      <c r="AD333" s="224"/>
      <c r="AE333" s="224"/>
      <c r="AF333" s="224"/>
      <c r="AG333" s="224"/>
      <c r="AH333" s="224"/>
      <c r="AI333" s="224"/>
      <c r="AJ333" s="224"/>
      <c r="AK333" s="224"/>
      <c r="AL333" s="224"/>
      <c r="AM333" s="224"/>
      <c r="AN333" s="224"/>
      <c r="AO333" s="224"/>
      <c r="AP333" s="224"/>
      <c r="AQ333" s="224"/>
      <c r="AR333" s="224"/>
      <c r="AS333" s="224"/>
      <c r="AT333" s="224"/>
      <c r="AU333" s="224"/>
      <c r="AV333" s="224"/>
      <c r="AW333" s="224"/>
      <c r="AX333" s="224"/>
      <c r="AY333" s="224"/>
      <c r="AZ333" s="224"/>
      <c r="BA333" s="224"/>
      <c r="BB333" s="224"/>
      <c r="BC333" s="224"/>
      <c r="BD333" s="224"/>
      <c r="BE333" s="224"/>
      <c r="BF333" s="224"/>
      <c r="BG333" s="224"/>
      <c r="BH333" s="224"/>
      <c r="BI333" s="224"/>
      <c r="BJ333" s="224"/>
      <c r="BK333" s="224"/>
      <c r="BL333" s="224"/>
      <c r="BM333" s="56"/>
    </row>
    <row r="334" spans="1:65">
      <c r="A334" s="30"/>
      <c r="B334" s="3" t="s">
        <v>239</v>
      </c>
      <c r="C334" s="29"/>
      <c r="D334" s="24">
        <v>8.1774486648750408E-3</v>
      </c>
      <c r="E334" s="24">
        <v>0</v>
      </c>
      <c r="F334" s="223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  <c r="AA334" s="224"/>
      <c r="AB334" s="224"/>
      <c r="AC334" s="224"/>
      <c r="AD334" s="224"/>
      <c r="AE334" s="224"/>
      <c r="AF334" s="224"/>
      <c r="AG334" s="224"/>
      <c r="AH334" s="224"/>
      <c r="AI334" s="224"/>
      <c r="AJ334" s="224"/>
      <c r="AK334" s="224"/>
      <c r="AL334" s="224"/>
      <c r="AM334" s="224"/>
      <c r="AN334" s="224"/>
      <c r="AO334" s="224"/>
      <c r="AP334" s="224"/>
      <c r="AQ334" s="224"/>
      <c r="AR334" s="224"/>
      <c r="AS334" s="224"/>
      <c r="AT334" s="224"/>
      <c r="AU334" s="224"/>
      <c r="AV334" s="224"/>
      <c r="AW334" s="224"/>
      <c r="AX334" s="224"/>
      <c r="AY334" s="224"/>
      <c r="AZ334" s="224"/>
      <c r="BA334" s="224"/>
      <c r="BB334" s="224"/>
      <c r="BC334" s="224"/>
      <c r="BD334" s="224"/>
      <c r="BE334" s="224"/>
      <c r="BF334" s="224"/>
      <c r="BG334" s="224"/>
      <c r="BH334" s="224"/>
      <c r="BI334" s="224"/>
      <c r="BJ334" s="224"/>
      <c r="BK334" s="224"/>
      <c r="BL334" s="224"/>
      <c r="BM334" s="56"/>
    </row>
    <row r="335" spans="1:65">
      <c r="A335" s="30"/>
      <c r="B335" s="3" t="s">
        <v>87</v>
      </c>
      <c r="C335" s="29"/>
      <c r="D335" s="13">
        <v>3.1593491300225533E-2</v>
      </c>
      <c r="E335" s="13">
        <v>0</v>
      </c>
      <c r="F335" s="15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A336" s="30"/>
      <c r="B336" s="3" t="s">
        <v>240</v>
      </c>
      <c r="C336" s="29"/>
      <c r="D336" s="13">
        <v>-3.2185387834071655E-4</v>
      </c>
      <c r="E336" s="13">
        <v>3.2185387833782997E-4</v>
      </c>
      <c r="F336" s="15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46" t="s">
        <v>241</v>
      </c>
      <c r="C337" s="47"/>
      <c r="D337" s="45">
        <v>0.67</v>
      </c>
      <c r="E337" s="45">
        <v>0.67</v>
      </c>
      <c r="F337" s="15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B338" s="31"/>
      <c r="C338" s="20"/>
      <c r="D338" s="20"/>
      <c r="E338" s="20"/>
      <c r="BM338" s="55"/>
    </row>
    <row r="339" spans="1:65" ht="15">
      <c r="B339" s="8" t="s">
        <v>692</v>
      </c>
      <c r="BM339" s="28" t="s">
        <v>278</v>
      </c>
    </row>
    <row r="340" spans="1:65" ht="15">
      <c r="A340" s="25" t="s">
        <v>66</v>
      </c>
      <c r="B340" s="18" t="s">
        <v>114</v>
      </c>
      <c r="C340" s="15" t="s">
        <v>115</v>
      </c>
      <c r="D340" s="16" t="s">
        <v>348</v>
      </c>
      <c r="E340" s="17" t="s">
        <v>349</v>
      </c>
      <c r="F340" s="15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 t="s">
        <v>234</v>
      </c>
      <c r="C341" s="9" t="s">
        <v>234</v>
      </c>
      <c r="D341" s="10" t="s">
        <v>350</v>
      </c>
      <c r="E341" s="11" t="s">
        <v>116</v>
      </c>
      <c r="F341" s="15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 t="s">
        <v>3</v>
      </c>
    </row>
    <row r="342" spans="1:65">
      <c r="A342" s="30"/>
      <c r="B342" s="19"/>
      <c r="C342" s="9"/>
      <c r="D342" s="10" t="s">
        <v>101</v>
      </c>
      <c r="E342" s="11" t="s">
        <v>101</v>
      </c>
      <c r="F342" s="15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/>
      <c r="C343" s="9"/>
      <c r="D343" s="26"/>
      <c r="E343" s="26"/>
      <c r="F343" s="15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1</v>
      </c>
    </row>
    <row r="344" spans="1:65">
      <c r="A344" s="30"/>
      <c r="B344" s="18">
        <v>1</v>
      </c>
      <c r="C344" s="14">
        <v>1</v>
      </c>
      <c r="D344" s="216">
        <v>22.6965</v>
      </c>
      <c r="E344" s="216">
        <v>34</v>
      </c>
      <c r="F344" s="217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  <c r="AG344" s="218"/>
      <c r="AH344" s="218"/>
      <c r="AI344" s="218"/>
      <c r="AJ344" s="218"/>
      <c r="AK344" s="218"/>
      <c r="AL344" s="218"/>
      <c r="AM344" s="218"/>
      <c r="AN344" s="218"/>
      <c r="AO344" s="218"/>
      <c r="AP344" s="218"/>
      <c r="AQ344" s="218"/>
      <c r="AR344" s="218"/>
      <c r="AS344" s="218"/>
      <c r="AT344" s="218"/>
      <c r="AU344" s="218"/>
      <c r="AV344" s="218"/>
      <c r="AW344" s="218"/>
      <c r="AX344" s="218"/>
      <c r="AY344" s="218"/>
      <c r="AZ344" s="218"/>
      <c r="BA344" s="218"/>
      <c r="BB344" s="218"/>
      <c r="BC344" s="218"/>
      <c r="BD344" s="218"/>
      <c r="BE344" s="218"/>
      <c r="BF344" s="218"/>
      <c r="BG344" s="218"/>
      <c r="BH344" s="218"/>
      <c r="BI344" s="218"/>
      <c r="BJ344" s="218"/>
      <c r="BK344" s="218"/>
      <c r="BL344" s="218"/>
      <c r="BM344" s="219">
        <v>1</v>
      </c>
    </row>
    <row r="345" spans="1:65">
      <c r="A345" s="30"/>
      <c r="B345" s="19">
        <v>1</v>
      </c>
      <c r="C345" s="9">
        <v>2</v>
      </c>
      <c r="D345" s="220">
        <v>6.1279000000000003</v>
      </c>
      <c r="E345" s="220">
        <v>39</v>
      </c>
      <c r="F345" s="217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  <c r="AG345" s="218"/>
      <c r="AH345" s="218"/>
      <c r="AI345" s="218"/>
      <c r="AJ345" s="218"/>
      <c r="AK345" s="218"/>
      <c r="AL345" s="218"/>
      <c r="AM345" s="218"/>
      <c r="AN345" s="218"/>
      <c r="AO345" s="218"/>
      <c r="AP345" s="218"/>
      <c r="AQ345" s="218"/>
      <c r="AR345" s="218"/>
      <c r="AS345" s="218"/>
      <c r="AT345" s="218"/>
      <c r="AU345" s="218"/>
      <c r="AV345" s="218"/>
      <c r="AW345" s="218"/>
      <c r="AX345" s="218"/>
      <c r="AY345" s="218"/>
      <c r="AZ345" s="218"/>
      <c r="BA345" s="218"/>
      <c r="BB345" s="218"/>
      <c r="BC345" s="218"/>
      <c r="BD345" s="218"/>
      <c r="BE345" s="218"/>
      <c r="BF345" s="218"/>
      <c r="BG345" s="218"/>
      <c r="BH345" s="218"/>
      <c r="BI345" s="218"/>
      <c r="BJ345" s="218"/>
      <c r="BK345" s="218"/>
      <c r="BL345" s="218"/>
      <c r="BM345" s="219">
        <v>23</v>
      </c>
    </row>
    <row r="346" spans="1:65">
      <c r="A346" s="30"/>
      <c r="B346" s="19">
        <v>1</v>
      </c>
      <c r="C346" s="9">
        <v>3</v>
      </c>
      <c r="D346" s="220">
        <v>40.4893</v>
      </c>
      <c r="E346" s="220"/>
      <c r="F346" s="217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  <c r="AG346" s="218"/>
      <c r="AH346" s="218"/>
      <c r="AI346" s="218"/>
      <c r="AJ346" s="218"/>
      <c r="AK346" s="218"/>
      <c r="AL346" s="218"/>
      <c r="AM346" s="218"/>
      <c r="AN346" s="218"/>
      <c r="AO346" s="218"/>
      <c r="AP346" s="218"/>
      <c r="AQ346" s="218"/>
      <c r="AR346" s="218"/>
      <c r="AS346" s="218"/>
      <c r="AT346" s="218"/>
      <c r="AU346" s="218"/>
      <c r="AV346" s="218"/>
      <c r="AW346" s="218"/>
      <c r="AX346" s="218"/>
      <c r="AY346" s="218"/>
      <c r="AZ346" s="218"/>
      <c r="BA346" s="218"/>
      <c r="BB346" s="218"/>
      <c r="BC346" s="218"/>
      <c r="BD346" s="218"/>
      <c r="BE346" s="218"/>
      <c r="BF346" s="218"/>
      <c r="BG346" s="218"/>
      <c r="BH346" s="218"/>
      <c r="BI346" s="218"/>
      <c r="BJ346" s="218"/>
      <c r="BK346" s="218"/>
      <c r="BL346" s="218"/>
      <c r="BM346" s="219">
        <v>16</v>
      </c>
    </row>
    <row r="347" spans="1:65">
      <c r="A347" s="30"/>
      <c r="B347" s="19">
        <v>1</v>
      </c>
      <c r="C347" s="9">
        <v>4</v>
      </c>
      <c r="D347" s="220">
        <v>37.353900000000003</v>
      </c>
      <c r="E347" s="220"/>
      <c r="F347" s="217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  <c r="AB347" s="218"/>
      <c r="AC347" s="218"/>
      <c r="AD347" s="218"/>
      <c r="AE347" s="218"/>
      <c r="AF347" s="218"/>
      <c r="AG347" s="218"/>
      <c r="AH347" s="218"/>
      <c r="AI347" s="218"/>
      <c r="AJ347" s="218"/>
      <c r="AK347" s="218"/>
      <c r="AL347" s="218"/>
      <c r="AM347" s="218"/>
      <c r="AN347" s="218"/>
      <c r="AO347" s="218"/>
      <c r="AP347" s="218"/>
      <c r="AQ347" s="218"/>
      <c r="AR347" s="218"/>
      <c r="AS347" s="218"/>
      <c r="AT347" s="218"/>
      <c r="AU347" s="218"/>
      <c r="AV347" s="218"/>
      <c r="AW347" s="218"/>
      <c r="AX347" s="218"/>
      <c r="AY347" s="218"/>
      <c r="AZ347" s="218"/>
      <c r="BA347" s="218"/>
      <c r="BB347" s="218"/>
      <c r="BC347" s="218"/>
      <c r="BD347" s="218"/>
      <c r="BE347" s="218"/>
      <c r="BF347" s="218"/>
      <c r="BG347" s="218"/>
      <c r="BH347" s="218"/>
      <c r="BI347" s="218"/>
      <c r="BJ347" s="218"/>
      <c r="BK347" s="218"/>
      <c r="BL347" s="218"/>
      <c r="BM347" s="219">
        <v>31.394613110015701</v>
      </c>
    </row>
    <row r="348" spans="1:65">
      <c r="A348" s="30"/>
      <c r="B348" s="19">
        <v>1</v>
      </c>
      <c r="C348" s="9">
        <v>5</v>
      </c>
      <c r="D348" s="220">
        <v>25.226099999999999</v>
      </c>
      <c r="E348" s="220"/>
      <c r="F348" s="217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  <c r="AB348" s="218"/>
      <c r="AC348" s="218"/>
      <c r="AD348" s="218"/>
      <c r="AE348" s="218"/>
      <c r="AF348" s="218"/>
      <c r="AG348" s="218"/>
      <c r="AH348" s="218"/>
      <c r="AI348" s="218"/>
      <c r="AJ348" s="218"/>
      <c r="AK348" s="218"/>
      <c r="AL348" s="218"/>
      <c r="AM348" s="218"/>
      <c r="AN348" s="218"/>
      <c r="AO348" s="218"/>
      <c r="AP348" s="218"/>
      <c r="AQ348" s="218"/>
      <c r="AR348" s="218"/>
      <c r="AS348" s="218"/>
      <c r="AT348" s="218"/>
      <c r="AU348" s="218"/>
      <c r="AV348" s="218"/>
      <c r="AW348" s="218"/>
      <c r="AX348" s="218"/>
      <c r="AY348" s="218"/>
      <c r="AZ348" s="218"/>
      <c r="BA348" s="218"/>
      <c r="BB348" s="218"/>
      <c r="BC348" s="218"/>
      <c r="BD348" s="218"/>
      <c r="BE348" s="218"/>
      <c r="BF348" s="218"/>
      <c r="BG348" s="218"/>
      <c r="BH348" s="218"/>
      <c r="BI348" s="218"/>
      <c r="BJ348" s="218"/>
      <c r="BK348" s="218"/>
      <c r="BL348" s="218"/>
      <c r="BM348" s="219">
        <v>29</v>
      </c>
    </row>
    <row r="349" spans="1:65">
      <c r="A349" s="30"/>
      <c r="B349" s="20" t="s">
        <v>237</v>
      </c>
      <c r="C349" s="12"/>
      <c r="D349" s="222">
        <v>26.378740000000001</v>
      </c>
      <c r="E349" s="222">
        <v>36.5</v>
      </c>
      <c r="F349" s="217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  <c r="AB349" s="218"/>
      <c r="AC349" s="218"/>
      <c r="AD349" s="218"/>
      <c r="AE349" s="218"/>
      <c r="AF349" s="218"/>
      <c r="AG349" s="218"/>
      <c r="AH349" s="218"/>
      <c r="AI349" s="218"/>
      <c r="AJ349" s="218"/>
      <c r="AK349" s="218"/>
      <c r="AL349" s="218"/>
      <c r="AM349" s="218"/>
      <c r="AN349" s="218"/>
      <c r="AO349" s="218"/>
      <c r="AP349" s="218"/>
      <c r="AQ349" s="218"/>
      <c r="AR349" s="218"/>
      <c r="AS349" s="218"/>
      <c r="AT349" s="218"/>
      <c r="AU349" s="218"/>
      <c r="AV349" s="218"/>
      <c r="AW349" s="218"/>
      <c r="AX349" s="218"/>
      <c r="AY349" s="218"/>
      <c r="AZ349" s="218"/>
      <c r="BA349" s="218"/>
      <c r="BB349" s="218"/>
      <c r="BC349" s="218"/>
      <c r="BD349" s="218"/>
      <c r="BE349" s="218"/>
      <c r="BF349" s="218"/>
      <c r="BG349" s="218"/>
      <c r="BH349" s="218"/>
      <c r="BI349" s="218"/>
      <c r="BJ349" s="218"/>
      <c r="BK349" s="218"/>
      <c r="BL349" s="218"/>
      <c r="BM349" s="221"/>
    </row>
    <row r="350" spans="1:65">
      <c r="A350" s="30"/>
      <c r="B350" s="3" t="s">
        <v>238</v>
      </c>
      <c r="C350" s="29"/>
      <c r="D350" s="220">
        <v>25.226099999999999</v>
      </c>
      <c r="E350" s="220">
        <v>36.5</v>
      </c>
      <c r="F350" s="217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218"/>
      <c r="AE350" s="218"/>
      <c r="AF350" s="218"/>
      <c r="AG350" s="218"/>
      <c r="AH350" s="218"/>
      <c r="AI350" s="218"/>
      <c r="AJ350" s="218"/>
      <c r="AK350" s="218"/>
      <c r="AL350" s="218"/>
      <c r="AM350" s="218"/>
      <c r="AN350" s="218"/>
      <c r="AO350" s="218"/>
      <c r="AP350" s="218"/>
      <c r="AQ350" s="218"/>
      <c r="AR350" s="218"/>
      <c r="AS350" s="218"/>
      <c r="AT350" s="218"/>
      <c r="AU350" s="218"/>
      <c r="AV350" s="218"/>
      <c r="AW350" s="218"/>
      <c r="AX350" s="218"/>
      <c r="AY350" s="218"/>
      <c r="AZ350" s="218"/>
      <c r="BA350" s="218"/>
      <c r="BB350" s="218"/>
      <c r="BC350" s="218"/>
      <c r="BD350" s="218"/>
      <c r="BE350" s="218"/>
      <c r="BF350" s="218"/>
      <c r="BG350" s="218"/>
      <c r="BH350" s="218"/>
      <c r="BI350" s="218"/>
      <c r="BJ350" s="218"/>
      <c r="BK350" s="218"/>
      <c r="BL350" s="218"/>
      <c r="BM350" s="221"/>
    </row>
    <row r="351" spans="1:65">
      <c r="A351" s="30"/>
      <c r="B351" s="3" t="s">
        <v>239</v>
      </c>
      <c r="C351" s="29"/>
      <c r="D351" s="220">
        <v>13.643185401804086</v>
      </c>
      <c r="E351" s="220">
        <v>3.5355339059327378</v>
      </c>
      <c r="F351" s="217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218"/>
      <c r="AE351" s="218"/>
      <c r="AF351" s="218"/>
      <c r="AG351" s="218"/>
      <c r="AH351" s="218"/>
      <c r="AI351" s="218"/>
      <c r="AJ351" s="218"/>
      <c r="AK351" s="218"/>
      <c r="AL351" s="218"/>
      <c r="AM351" s="218"/>
      <c r="AN351" s="218"/>
      <c r="AO351" s="218"/>
      <c r="AP351" s="218"/>
      <c r="AQ351" s="218"/>
      <c r="AR351" s="218"/>
      <c r="AS351" s="218"/>
      <c r="AT351" s="218"/>
      <c r="AU351" s="218"/>
      <c r="AV351" s="218"/>
      <c r="AW351" s="218"/>
      <c r="AX351" s="218"/>
      <c r="AY351" s="218"/>
      <c r="AZ351" s="218"/>
      <c r="BA351" s="218"/>
      <c r="BB351" s="218"/>
      <c r="BC351" s="218"/>
      <c r="BD351" s="218"/>
      <c r="BE351" s="218"/>
      <c r="BF351" s="218"/>
      <c r="BG351" s="218"/>
      <c r="BH351" s="218"/>
      <c r="BI351" s="218"/>
      <c r="BJ351" s="218"/>
      <c r="BK351" s="218"/>
      <c r="BL351" s="218"/>
      <c r="BM351" s="221"/>
    </row>
    <row r="352" spans="1:65">
      <c r="A352" s="30"/>
      <c r="B352" s="3" t="s">
        <v>87</v>
      </c>
      <c r="C352" s="29"/>
      <c r="D352" s="13">
        <v>0.51720383163881545</v>
      </c>
      <c r="E352" s="13">
        <v>9.6863942628294189E-2</v>
      </c>
      <c r="F352" s="15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55"/>
    </row>
    <row r="353" spans="1:65">
      <c r="A353" s="30"/>
      <c r="B353" s="3" t="s">
        <v>240</v>
      </c>
      <c r="C353" s="29"/>
      <c r="D353" s="13">
        <v>-0.15976859126878384</v>
      </c>
      <c r="E353" s="13">
        <v>0.16261983774393274</v>
      </c>
      <c r="F353" s="15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5"/>
    </row>
    <row r="354" spans="1:65">
      <c r="A354" s="30"/>
      <c r="B354" s="46" t="s">
        <v>241</v>
      </c>
      <c r="C354" s="47"/>
      <c r="D354" s="45">
        <v>0.67</v>
      </c>
      <c r="E354" s="45">
        <v>0.67</v>
      </c>
      <c r="F354" s="15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5"/>
    </row>
    <row r="355" spans="1:65">
      <c r="B355" s="31"/>
      <c r="C355" s="20"/>
      <c r="D355" s="20"/>
      <c r="E355" s="20"/>
      <c r="BM355" s="55"/>
    </row>
    <row r="356" spans="1:65" ht="15">
      <c r="B356" s="8" t="s">
        <v>693</v>
      </c>
      <c r="BM356" s="28" t="s">
        <v>278</v>
      </c>
    </row>
    <row r="357" spans="1:65" ht="15">
      <c r="A357" s="25" t="s">
        <v>44</v>
      </c>
      <c r="B357" s="18" t="s">
        <v>114</v>
      </c>
      <c r="C357" s="15" t="s">
        <v>115</v>
      </c>
      <c r="D357" s="16" t="s">
        <v>348</v>
      </c>
      <c r="E357" s="15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</v>
      </c>
    </row>
    <row r="358" spans="1:65">
      <c r="A358" s="30"/>
      <c r="B358" s="19" t="s">
        <v>234</v>
      </c>
      <c r="C358" s="9" t="s">
        <v>234</v>
      </c>
      <c r="D358" s="10" t="s">
        <v>350</v>
      </c>
      <c r="E358" s="15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 t="s">
        <v>1</v>
      </c>
    </row>
    <row r="359" spans="1:65">
      <c r="A359" s="30"/>
      <c r="B359" s="19"/>
      <c r="C359" s="9"/>
      <c r="D359" s="10" t="s">
        <v>101</v>
      </c>
      <c r="E359" s="15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</v>
      </c>
    </row>
    <row r="360" spans="1:65">
      <c r="A360" s="30"/>
      <c r="B360" s="19"/>
      <c r="C360" s="9"/>
      <c r="D360" s="26"/>
      <c r="E360" s="15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2</v>
      </c>
    </row>
    <row r="361" spans="1:65">
      <c r="A361" s="30"/>
      <c r="B361" s="18">
        <v>1</v>
      </c>
      <c r="C361" s="14">
        <v>1</v>
      </c>
      <c r="D361" s="22">
        <v>5.3907999999999996</v>
      </c>
      <c r="E361" s="15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1</v>
      </c>
    </row>
    <row r="362" spans="1:65">
      <c r="A362" s="30"/>
      <c r="B362" s="19">
        <v>1</v>
      </c>
      <c r="C362" s="9">
        <v>2</v>
      </c>
      <c r="D362" s="11">
        <v>5.3365</v>
      </c>
      <c r="E362" s="15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8">
        <v>24</v>
      </c>
    </row>
    <row r="363" spans="1:65">
      <c r="A363" s="30"/>
      <c r="B363" s="19">
        <v>1</v>
      </c>
      <c r="C363" s="9">
        <v>3</v>
      </c>
      <c r="D363" s="11">
        <v>5.2819000000000003</v>
      </c>
      <c r="E363" s="15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8">
        <v>16</v>
      </c>
    </row>
    <row r="364" spans="1:65">
      <c r="A364" s="30"/>
      <c r="B364" s="19">
        <v>1</v>
      </c>
      <c r="C364" s="9">
        <v>4</v>
      </c>
      <c r="D364" s="11">
        <v>5.4145000000000003</v>
      </c>
      <c r="E364" s="15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5.3639000000000001</v>
      </c>
    </row>
    <row r="365" spans="1:65">
      <c r="A365" s="30"/>
      <c r="B365" s="19">
        <v>1</v>
      </c>
      <c r="C365" s="9">
        <v>5</v>
      </c>
      <c r="D365" s="11">
        <v>5.3715999999999999</v>
      </c>
      <c r="E365" s="15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30</v>
      </c>
    </row>
    <row r="366" spans="1:65">
      <c r="A366" s="30"/>
      <c r="B366" s="19">
        <v>1</v>
      </c>
      <c r="C366" s="9">
        <v>6</v>
      </c>
      <c r="D366" s="11">
        <v>5.3880999999999997</v>
      </c>
      <c r="E366" s="15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20" t="s">
        <v>237</v>
      </c>
      <c r="C367" s="12"/>
      <c r="D367" s="23">
        <v>5.3639000000000001</v>
      </c>
      <c r="E367" s="15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30"/>
      <c r="B368" s="3" t="s">
        <v>238</v>
      </c>
      <c r="C368" s="29"/>
      <c r="D368" s="11">
        <v>5.3798499999999994</v>
      </c>
      <c r="E368" s="15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A369" s="30"/>
      <c r="B369" s="3" t="s">
        <v>239</v>
      </c>
      <c r="C369" s="29"/>
      <c r="D369" s="24">
        <v>4.7757009956654418E-2</v>
      </c>
      <c r="E369" s="15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55"/>
    </row>
    <row r="370" spans="1:65">
      <c r="A370" s="30"/>
      <c r="B370" s="3" t="s">
        <v>87</v>
      </c>
      <c r="C370" s="29"/>
      <c r="D370" s="13">
        <v>8.9034116886322293E-3</v>
      </c>
      <c r="E370" s="15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55"/>
    </row>
    <row r="371" spans="1:65">
      <c r="A371" s="30"/>
      <c r="B371" s="3" t="s">
        <v>240</v>
      </c>
      <c r="C371" s="29"/>
      <c r="D371" s="13">
        <v>0</v>
      </c>
      <c r="E371" s="15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5"/>
    </row>
    <row r="372" spans="1:65">
      <c r="A372" s="30"/>
      <c r="B372" s="46" t="s">
        <v>241</v>
      </c>
      <c r="C372" s="47"/>
      <c r="D372" s="45" t="s">
        <v>242</v>
      </c>
      <c r="E372" s="15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5"/>
    </row>
    <row r="373" spans="1:65">
      <c r="B373" s="31"/>
      <c r="C373" s="20"/>
      <c r="D373" s="20"/>
      <c r="BM373" s="55"/>
    </row>
    <row r="374" spans="1:65" ht="15">
      <c r="B374" s="8" t="s">
        <v>694</v>
      </c>
      <c r="BM374" s="28" t="s">
        <v>278</v>
      </c>
    </row>
    <row r="375" spans="1:65" ht="15">
      <c r="A375" s="25" t="s">
        <v>45</v>
      </c>
      <c r="B375" s="18" t="s">
        <v>114</v>
      </c>
      <c r="C375" s="15" t="s">
        <v>115</v>
      </c>
      <c r="D375" s="16" t="s">
        <v>348</v>
      </c>
      <c r="E375" s="15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</v>
      </c>
    </row>
    <row r="376" spans="1:65">
      <c r="A376" s="30"/>
      <c r="B376" s="19" t="s">
        <v>234</v>
      </c>
      <c r="C376" s="9" t="s">
        <v>234</v>
      </c>
      <c r="D376" s="10" t="s">
        <v>350</v>
      </c>
      <c r="E376" s="15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 t="s">
        <v>3</v>
      </c>
    </row>
    <row r="377" spans="1:65">
      <c r="A377" s="30"/>
      <c r="B377" s="19"/>
      <c r="C377" s="9"/>
      <c r="D377" s="10" t="s">
        <v>101</v>
      </c>
      <c r="E377" s="15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0</v>
      </c>
    </row>
    <row r="378" spans="1:65">
      <c r="A378" s="30"/>
      <c r="B378" s="19"/>
      <c r="C378" s="9"/>
      <c r="D378" s="26"/>
      <c r="E378" s="15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0</v>
      </c>
    </row>
    <row r="379" spans="1:65">
      <c r="A379" s="30"/>
      <c r="B379" s="18">
        <v>1</v>
      </c>
      <c r="C379" s="14">
        <v>1</v>
      </c>
      <c r="D379" s="228">
        <v>223.33070000000001</v>
      </c>
      <c r="E379" s="230"/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  <c r="P379" s="231"/>
      <c r="Q379" s="231"/>
      <c r="R379" s="231"/>
      <c r="S379" s="231"/>
      <c r="T379" s="231"/>
      <c r="U379" s="231"/>
      <c r="V379" s="231"/>
      <c r="W379" s="231"/>
      <c r="X379" s="231"/>
      <c r="Y379" s="231"/>
      <c r="Z379" s="231"/>
      <c r="AA379" s="231"/>
      <c r="AB379" s="231"/>
      <c r="AC379" s="231"/>
      <c r="AD379" s="231"/>
      <c r="AE379" s="231"/>
      <c r="AF379" s="231"/>
      <c r="AG379" s="231"/>
      <c r="AH379" s="231"/>
      <c r="AI379" s="231"/>
      <c r="AJ379" s="231"/>
      <c r="AK379" s="231"/>
      <c r="AL379" s="231"/>
      <c r="AM379" s="231"/>
      <c r="AN379" s="231"/>
      <c r="AO379" s="231"/>
      <c r="AP379" s="231"/>
      <c r="AQ379" s="231"/>
      <c r="AR379" s="231"/>
      <c r="AS379" s="231"/>
      <c r="AT379" s="231"/>
      <c r="AU379" s="231"/>
      <c r="AV379" s="231"/>
      <c r="AW379" s="231"/>
      <c r="AX379" s="231"/>
      <c r="AY379" s="231"/>
      <c r="AZ379" s="231"/>
      <c r="BA379" s="231"/>
      <c r="BB379" s="231"/>
      <c r="BC379" s="231"/>
      <c r="BD379" s="231"/>
      <c r="BE379" s="231"/>
      <c r="BF379" s="231"/>
      <c r="BG379" s="231"/>
      <c r="BH379" s="231"/>
      <c r="BI379" s="231"/>
      <c r="BJ379" s="231"/>
      <c r="BK379" s="231"/>
      <c r="BL379" s="231"/>
      <c r="BM379" s="232">
        <v>1</v>
      </c>
    </row>
    <row r="380" spans="1:65">
      <c r="A380" s="30"/>
      <c r="B380" s="19">
        <v>1</v>
      </c>
      <c r="C380" s="9">
        <v>2</v>
      </c>
      <c r="D380" s="233">
        <v>221.81010000000001</v>
      </c>
      <c r="E380" s="230"/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  <c r="P380" s="231"/>
      <c r="Q380" s="231"/>
      <c r="R380" s="231"/>
      <c r="S380" s="231"/>
      <c r="T380" s="231"/>
      <c r="U380" s="231"/>
      <c r="V380" s="231"/>
      <c r="W380" s="231"/>
      <c r="X380" s="231"/>
      <c r="Y380" s="231"/>
      <c r="Z380" s="231"/>
      <c r="AA380" s="231"/>
      <c r="AB380" s="231"/>
      <c r="AC380" s="231"/>
      <c r="AD380" s="231"/>
      <c r="AE380" s="231"/>
      <c r="AF380" s="231"/>
      <c r="AG380" s="231"/>
      <c r="AH380" s="231"/>
      <c r="AI380" s="231"/>
      <c r="AJ380" s="231"/>
      <c r="AK380" s="231"/>
      <c r="AL380" s="231"/>
      <c r="AM380" s="231"/>
      <c r="AN380" s="231"/>
      <c r="AO380" s="231"/>
      <c r="AP380" s="231"/>
      <c r="AQ380" s="231"/>
      <c r="AR380" s="231"/>
      <c r="AS380" s="231"/>
      <c r="AT380" s="231"/>
      <c r="AU380" s="231"/>
      <c r="AV380" s="231"/>
      <c r="AW380" s="231"/>
      <c r="AX380" s="231"/>
      <c r="AY380" s="231"/>
      <c r="AZ380" s="231"/>
      <c r="BA380" s="231"/>
      <c r="BB380" s="231"/>
      <c r="BC380" s="231"/>
      <c r="BD380" s="231"/>
      <c r="BE380" s="231"/>
      <c r="BF380" s="231"/>
      <c r="BG380" s="231"/>
      <c r="BH380" s="231"/>
      <c r="BI380" s="231"/>
      <c r="BJ380" s="231"/>
      <c r="BK380" s="231"/>
      <c r="BL380" s="231"/>
      <c r="BM380" s="232">
        <v>16</v>
      </c>
    </row>
    <row r="381" spans="1:65">
      <c r="A381" s="30"/>
      <c r="B381" s="19">
        <v>1</v>
      </c>
      <c r="C381" s="9">
        <v>3</v>
      </c>
      <c r="D381" s="233">
        <v>186.55529999999999</v>
      </c>
      <c r="E381" s="230"/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  <c r="P381" s="231"/>
      <c r="Q381" s="231"/>
      <c r="R381" s="231"/>
      <c r="S381" s="231"/>
      <c r="T381" s="231"/>
      <c r="U381" s="231"/>
      <c r="V381" s="231"/>
      <c r="W381" s="231"/>
      <c r="X381" s="231"/>
      <c r="Y381" s="231"/>
      <c r="Z381" s="231"/>
      <c r="AA381" s="231"/>
      <c r="AB381" s="231"/>
      <c r="AC381" s="231"/>
      <c r="AD381" s="231"/>
      <c r="AE381" s="231"/>
      <c r="AF381" s="231"/>
      <c r="AG381" s="231"/>
      <c r="AH381" s="231"/>
      <c r="AI381" s="231"/>
      <c r="AJ381" s="231"/>
      <c r="AK381" s="231"/>
      <c r="AL381" s="231"/>
      <c r="AM381" s="231"/>
      <c r="AN381" s="231"/>
      <c r="AO381" s="231"/>
      <c r="AP381" s="231"/>
      <c r="AQ381" s="231"/>
      <c r="AR381" s="231"/>
      <c r="AS381" s="231"/>
      <c r="AT381" s="231"/>
      <c r="AU381" s="231"/>
      <c r="AV381" s="231"/>
      <c r="AW381" s="231"/>
      <c r="AX381" s="231"/>
      <c r="AY381" s="231"/>
      <c r="AZ381" s="231"/>
      <c r="BA381" s="231"/>
      <c r="BB381" s="231"/>
      <c r="BC381" s="231"/>
      <c r="BD381" s="231"/>
      <c r="BE381" s="231"/>
      <c r="BF381" s="231"/>
      <c r="BG381" s="231"/>
      <c r="BH381" s="231"/>
      <c r="BI381" s="231"/>
      <c r="BJ381" s="231"/>
      <c r="BK381" s="231"/>
      <c r="BL381" s="231"/>
      <c r="BM381" s="232">
        <v>16</v>
      </c>
    </row>
    <row r="382" spans="1:65">
      <c r="A382" s="30"/>
      <c r="B382" s="19">
        <v>1</v>
      </c>
      <c r="C382" s="9">
        <v>4</v>
      </c>
      <c r="D382" s="233">
        <v>183.0865</v>
      </c>
      <c r="E382" s="230"/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  <c r="P382" s="231"/>
      <c r="Q382" s="231"/>
      <c r="R382" s="231"/>
      <c r="S382" s="231"/>
      <c r="T382" s="231"/>
      <c r="U382" s="231"/>
      <c r="V382" s="231"/>
      <c r="W382" s="231"/>
      <c r="X382" s="231"/>
      <c r="Y382" s="231"/>
      <c r="Z382" s="231"/>
      <c r="AA382" s="231"/>
      <c r="AB382" s="231"/>
      <c r="AC382" s="231"/>
      <c r="AD382" s="231"/>
      <c r="AE382" s="231"/>
      <c r="AF382" s="231"/>
      <c r="AG382" s="231"/>
      <c r="AH382" s="231"/>
      <c r="AI382" s="231"/>
      <c r="AJ382" s="231"/>
      <c r="AK382" s="231"/>
      <c r="AL382" s="231"/>
      <c r="AM382" s="231"/>
      <c r="AN382" s="231"/>
      <c r="AO382" s="231"/>
      <c r="AP382" s="231"/>
      <c r="AQ382" s="231"/>
      <c r="AR382" s="231"/>
      <c r="AS382" s="231"/>
      <c r="AT382" s="231"/>
      <c r="AU382" s="231"/>
      <c r="AV382" s="231"/>
      <c r="AW382" s="231"/>
      <c r="AX382" s="231"/>
      <c r="AY382" s="231"/>
      <c r="AZ382" s="231"/>
      <c r="BA382" s="231"/>
      <c r="BB382" s="231"/>
      <c r="BC382" s="231"/>
      <c r="BD382" s="231"/>
      <c r="BE382" s="231"/>
      <c r="BF382" s="231"/>
      <c r="BG382" s="231"/>
      <c r="BH382" s="231"/>
      <c r="BI382" s="231"/>
      <c r="BJ382" s="231"/>
      <c r="BK382" s="231"/>
      <c r="BL382" s="231"/>
      <c r="BM382" s="232">
        <v>193.549916666667</v>
      </c>
    </row>
    <row r="383" spans="1:65">
      <c r="A383" s="30"/>
      <c r="B383" s="19">
        <v>1</v>
      </c>
      <c r="C383" s="9">
        <v>5</v>
      </c>
      <c r="D383" s="233">
        <v>161.22370000000001</v>
      </c>
      <c r="E383" s="230"/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  <c r="P383" s="231"/>
      <c r="Q383" s="231"/>
      <c r="R383" s="231"/>
      <c r="S383" s="231"/>
      <c r="T383" s="231"/>
      <c r="U383" s="231"/>
      <c r="V383" s="231"/>
      <c r="W383" s="231"/>
      <c r="X383" s="231"/>
      <c r="Y383" s="231"/>
      <c r="Z383" s="231"/>
      <c r="AA383" s="231"/>
      <c r="AB383" s="231"/>
      <c r="AC383" s="231"/>
      <c r="AD383" s="231"/>
      <c r="AE383" s="231"/>
      <c r="AF383" s="231"/>
      <c r="AG383" s="231"/>
      <c r="AH383" s="231"/>
      <c r="AI383" s="231"/>
      <c r="AJ383" s="231"/>
      <c r="AK383" s="231"/>
      <c r="AL383" s="231"/>
      <c r="AM383" s="231"/>
      <c r="AN383" s="231"/>
      <c r="AO383" s="231"/>
      <c r="AP383" s="231"/>
      <c r="AQ383" s="231"/>
      <c r="AR383" s="231"/>
      <c r="AS383" s="231"/>
      <c r="AT383" s="231"/>
      <c r="AU383" s="231"/>
      <c r="AV383" s="231"/>
      <c r="AW383" s="231"/>
      <c r="AX383" s="231"/>
      <c r="AY383" s="231"/>
      <c r="AZ383" s="231"/>
      <c r="BA383" s="231"/>
      <c r="BB383" s="231"/>
      <c r="BC383" s="231"/>
      <c r="BD383" s="231"/>
      <c r="BE383" s="231"/>
      <c r="BF383" s="231"/>
      <c r="BG383" s="231"/>
      <c r="BH383" s="231"/>
      <c r="BI383" s="231"/>
      <c r="BJ383" s="231"/>
      <c r="BK383" s="231"/>
      <c r="BL383" s="231"/>
      <c r="BM383" s="232">
        <v>31</v>
      </c>
    </row>
    <row r="384" spans="1:65">
      <c r="A384" s="30"/>
      <c r="B384" s="19">
        <v>1</v>
      </c>
      <c r="C384" s="9">
        <v>6</v>
      </c>
      <c r="D384" s="233">
        <v>185.29320000000001</v>
      </c>
      <c r="E384" s="230"/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  <c r="P384" s="231"/>
      <c r="Q384" s="231"/>
      <c r="R384" s="231"/>
      <c r="S384" s="231"/>
      <c r="T384" s="231"/>
      <c r="U384" s="231"/>
      <c r="V384" s="231"/>
      <c r="W384" s="231"/>
      <c r="X384" s="231"/>
      <c r="Y384" s="231"/>
      <c r="Z384" s="231"/>
      <c r="AA384" s="231"/>
      <c r="AB384" s="231"/>
      <c r="AC384" s="231"/>
      <c r="AD384" s="231"/>
      <c r="AE384" s="231"/>
      <c r="AF384" s="231"/>
      <c r="AG384" s="231"/>
      <c r="AH384" s="231"/>
      <c r="AI384" s="231"/>
      <c r="AJ384" s="231"/>
      <c r="AK384" s="231"/>
      <c r="AL384" s="231"/>
      <c r="AM384" s="231"/>
      <c r="AN384" s="231"/>
      <c r="AO384" s="231"/>
      <c r="AP384" s="231"/>
      <c r="AQ384" s="231"/>
      <c r="AR384" s="231"/>
      <c r="AS384" s="231"/>
      <c r="AT384" s="231"/>
      <c r="AU384" s="231"/>
      <c r="AV384" s="231"/>
      <c r="AW384" s="231"/>
      <c r="AX384" s="231"/>
      <c r="AY384" s="231"/>
      <c r="AZ384" s="231"/>
      <c r="BA384" s="231"/>
      <c r="BB384" s="231"/>
      <c r="BC384" s="231"/>
      <c r="BD384" s="231"/>
      <c r="BE384" s="231"/>
      <c r="BF384" s="231"/>
      <c r="BG384" s="231"/>
      <c r="BH384" s="231"/>
      <c r="BI384" s="231"/>
      <c r="BJ384" s="231"/>
      <c r="BK384" s="231"/>
      <c r="BL384" s="231"/>
      <c r="BM384" s="236"/>
    </row>
    <row r="385" spans="1:65">
      <c r="A385" s="30"/>
      <c r="B385" s="20" t="s">
        <v>237</v>
      </c>
      <c r="C385" s="12"/>
      <c r="D385" s="237">
        <v>193.54991666666669</v>
      </c>
      <c r="E385" s="230"/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  <c r="P385" s="231"/>
      <c r="Q385" s="231"/>
      <c r="R385" s="231"/>
      <c r="S385" s="231"/>
      <c r="T385" s="231"/>
      <c r="U385" s="231"/>
      <c r="V385" s="231"/>
      <c r="W385" s="231"/>
      <c r="X385" s="231"/>
      <c r="Y385" s="231"/>
      <c r="Z385" s="231"/>
      <c r="AA385" s="231"/>
      <c r="AB385" s="231"/>
      <c r="AC385" s="231"/>
      <c r="AD385" s="231"/>
      <c r="AE385" s="231"/>
      <c r="AF385" s="231"/>
      <c r="AG385" s="231"/>
      <c r="AH385" s="231"/>
      <c r="AI385" s="231"/>
      <c r="AJ385" s="231"/>
      <c r="AK385" s="231"/>
      <c r="AL385" s="231"/>
      <c r="AM385" s="231"/>
      <c r="AN385" s="231"/>
      <c r="AO385" s="231"/>
      <c r="AP385" s="231"/>
      <c r="AQ385" s="231"/>
      <c r="AR385" s="231"/>
      <c r="AS385" s="231"/>
      <c r="AT385" s="231"/>
      <c r="AU385" s="231"/>
      <c r="AV385" s="231"/>
      <c r="AW385" s="231"/>
      <c r="AX385" s="231"/>
      <c r="AY385" s="231"/>
      <c r="AZ385" s="231"/>
      <c r="BA385" s="231"/>
      <c r="BB385" s="231"/>
      <c r="BC385" s="231"/>
      <c r="BD385" s="231"/>
      <c r="BE385" s="231"/>
      <c r="BF385" s="231"/>
      <c r="BG385" s="231"/>
      <c r="BH385" s="231"/>
      <c r="BI385" s="231"/>
      <c r="BJ385" s="231"/>
      <c r="BK385" s="231"/>
      <c r="BL385" s="231"/>
      <c r="BM385" s="236"/>
    </row>
    <row r="386" spans="1:65">
      <c r="A386" s="30"/>
      <c r="B386" s="3" t="s">
        <v>238</v>
      </c>
      <c r="C386" s="29"/>
      <c r="D386" s="233">
        <v>185.92425</v>
      </c>
      <c r="E386" s="230"/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  <c r="P386" s="231"/>
      <c r="Q386" s="231"/>
      <c r="R386" s="231"/>
      <c r="S386" s="231"/>
      <c r="T386" s="231"/>
      <c r="U386" s="231"/>
      <c r="V386" s="231"/>
      <c r="W386" s="231"/>
      <c r="X386" s="231"/>
      <c r="Y386" s="231"/>
      <c r="Z386" s="231"/>
      <c r="AA386" s="231"/>
      <c r="AB386" s="231"/>
      <c r="AC386" s="231"/>
      <c r="AD386" s="231"/>
      <c r="AE386" s="231"/>
      <c r="AF386" s="231"/>
      <c r="AG386" s="231"/>
      <c r="AH386" s="231"/>
      <c r="AI386" s="231"/>
      <c r="AJ386" s="231"/>
      <c r="AK386" s="231"/>
      <c r="AL386" s="231"/>
      <c r="AM386" s="231"/>
      <c r="AN386" s="231"/>
      <c r="AO386" s="231"/>
      <c r="AP386" s="231"/>
      <c r="AQ386" s="231"/>
      <c r="AR386" s="231"/>
      <c r="AS386" s="231"/>
      <c r="AT386" s="231"/>
      <c r="AU386" s="231"/>
      <c r="AV386" s="231"/>
      <c r="AW386" s="231"/>
      <c r="AX386" s="231"/>
      <c r="AY386" s="231"/>
      <c r="AZ386" s="231"/>
      <c r="BA386" s="231"/>
      <c r="BB386" s="231"/>
      <c r="BC386" s="231"/>
      <c r="BD386" s="231"/>
      <c r="BE386" s="231"/>
      <c r="BF386" s="231"/>
      <c r="BG386" s="231"/>
      <c r="BH386" s="231"/>
      <c r="BI386" s="231"/>
      <c r="BJ386" s="231"/>
      <c r="BK386" s="231"/>
      <c r="BL386" s="231"/>
      <c r="BM386" s="236"/>
    </row>
    <row r="387" spans="1:65">
      <c r="A387" s="30"/>
      <c r="B387" s="3" t="s">
        <v>239</v>
      </c>
      <c r="C387" s="29"/>
      <c r="D387" s="233">
        <v>24.319121788125099</v>
      </c>
      <c r="E387" s="230"/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  <c r="P387" s="231"/>
      <c r="Q387" s="231"/>
      <c r="R387" s="231"/>
      <c r="S387" s="231"/>
      <c r="T387" s="231"/>
      <c r="U387" s="231"/>
      <c r="V387" s="231"/>
      <c r="W387" s="231"/>
      <c r="X387" s="231"/>
      <c r="Y387" s="231"/>
      <c r="Z387" s="231"/>
      <c r="AA387" s="231"/>
      <c r="AB387" s="231"/>
      <c r="AC387" s="231"/>
      <c r="AD387" s="231"/>
      <c r="AE387" s="231"/>
      <c r="AF387" s="231"/>
      <c r="AG387" s="231"/>
      <c r="AH387" s="231"/>
      <c r="AI387" s="231"/>
      <c r="AJ387" s="231"/>
      <c r="AK387" s="231"/>
      <c r="AL387" s="231"/>
      <c r="AM387" s="231"/>
      <c r="AN387" s="231"/>
      <c r="AO387" s="231"/>
      <c r="AP387" s="231"/>
      <c r="AQ387" s="231"/>
      <c r="AR387" s="231"/>
      <c r="AS387" s="231"/>
      <c r="AT387" s="231"/>
      <c r="AU387" s="231"/>
      <c r="AV387" s="231"/>
      <c r="AW387" s="231"/>
      <c r="AX387" s="231"/>
      <c r="AY387" s="231"/>
      <c r="AZ387" s="231"/>
      <c r="BA387" s="231"/>
      <c r="BB387" s="231"/>
      <c r="BC387" s="231"/>
      <c r="BD387" s="231"/>
      <c r="BE387" s="231"/>
      <c r="BF387" s="231"/>
      <c r="BG387" s="231"/>
      <c r="BH387" s="231"/>
      <c r="BI387" s="231"/>
      <c r="BJ387" s="231"/>
      <c r="BK387" s="231"/>
      <c r="BL387" s="231"/>
      <c r="BM387" s="236"/>
    </row>
    <row r="388" spans="1:65">
      <c r="A388" s="30"/>
      <c r="B388" s="3" t="s">
        <v>87</v>
      </c>
      <c r="C388" s="29"/>
      <c r="D388" s="13">
        <v>0.12564780293864811</v>
      </c>
      <c r="E388" s="15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55"/>
    </row>
    <row r="389" spans="1:65">
      <c r="A389" s="30"/>
      <c r="B389" s="3" t="s">
        <v>240</v>
      </c>
      <c r="C389" s="29"/>
      <c r="D389" s="13">
        <v>-1.6653345369377348E-15</v>
      </c>
      <c r="E389" s="15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46" t="s">
        <v>241</v>
      </c>
      <c r="C390" s="47"/>
      <c r="D390" s="45" t="s">
        <v>242</v>
      </c>
      <c r="E390" s="15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B391" s="31"/>
      <c r="C391" s="20"/>
      <c r="D391" s="20"/>
      <c r="BM391" s="55"/>
    </row>
    <row r="392" spans="1:65">
      <c r="BM392" s="55"/>
    </row>
    <row r="393" spans="1:65">
      <c r="BM393" s="55"/>
    </row>
    <row r="394" spans="1:65">
      <c r="BM394" s="55"/>
    </row>
    <row r="395" spans="1:65">
      <c r="BM395" s="55"/>
    </row>
    <row r="396" spans="1:65">
      <c r="BM396" s="55"/>
    </row>
    <row r="397" spans="1:65">
      <c r="BM397" s="55"/>
    </row>
    <row r="398" spans="1:65">
      <c r="BM398" s="55"/>
    </row>
    <row r="399" spans="1:65">
      <c r="BM399" s="55"/>
    </row>
    <row r="400" spans="1:65">
      <c r="BM400" s="55"/>
    </row>
    <row r="401" spans="65:65">
      <c r="BM401" s="55"/>
    </row>
    <row r="402" spans="65:65">
      <c r="BM402" s="55"/>
    </row>
    <row r="403" spans="65:65">
      <c r="BM403" s="55"/>
    </row>
    <row r="404" spans="65:65">
      <c r="BM404" s="55"/>
    </row>
    <row r="405" spans="65:65">
      <c r="BM405" s="55"/>
    </row>
    <row r="406" spans="65:65">
      <c r="BM406" s="55"/>
    </row>
    <row r="407" spans="65:65">
      <c r="BM407" s="55"/>
    </row>
    <row r="408" spans="65:65">
      <c r="BM408" s="55"/>
    </row>
    <row r="409" spans="65:65">
      <c r="BM409" s="55"/>
    </row>
    <row r="410" spans="65:65">
      <c r="BM410" s="55"/>
    </row>
    <row r="411" spans="65:65">
      <c r="BM411" s="55"/>
    </row>
    <row r="412" spans="65:65">
      <c r="BM412" s="55"/>
    </row>
    <row r="413" spans="65:65">
      <c r="BM413" s="55"/>
    </row>
    <row r="414" spans="65:65">
      <c r="BM414" s="55"/>
    </row>
    <row r="415" spans="65:65">
      <c r="BM415" s="55"/>
    </row>
    <row r="416" spans="65:65">
      <c r="BM416" s="55"/>
    </row>
    <row r="417" spans="65:65">
      <c r="BM417" s="55"/>
    </row>
    <row r="418" spans="65:65">
      <c r="BM418" s="55"/>
    </row>
    <row r="419" spans="65:65">
      <c r="BM419" s="55"/>
    </row>
    <row r="420" spans="65:65">
      <c r="BM420" s="55"/>
    </row>
    <row r="421" spans="65:65">
      <c r="BM421" s="55"/>
    </row>
    <row r="422" spans="65:65">
      <c r="BM422" s="55"/>
    </row>
    <row r="423" spans="65:65">
      <c r="BM423" s="55"/>
    </row>
    <row r="424" spans="65:65">
      <c r="BM424" s="55"/>
    </row>
    <row r="425" spans="65:65">
      <c r="BM425" s="55"/>
    </row>
    <row r="426" spans="65:65">
      <c r="BM426" s="55"/>
    </row>
    <row r="427" spans="65:65">
      <c r="BM427" s="55"/>
    </row>
    <row r="428" spans="65:65">
      <c r="BM428" s="55"/>
    </row>
    <row r="429" spans="65:65">
      <c r="BM429" s="55"/>
    </row>
    <row r="430" spans="65:65">
      <c r="BM430" s="55"/>
    </row>
    <row r="431" spans="65:65">
      <c r="BM431" s="55"/>
    </row>
    <row r="432" spans="65:65">
      <c r="BM432" s="55"/>
    </row>
    <row r="433" spans="65:65">
      <c r="BM433" s="55"/>
    </row>
    <row r="434" spans="65:65">
      <c r="BM434" s="55"/>
    </row>
    <row r="435" spans="65:65">
      <c r="BM435" s="55"/>
    </row>
    <row r="436" spans="65:65">
      <c r="BM436" s="55"/>
    </row>
    <row r="437" spans="65:65">
      <c r="BM437" s="55"/>
    </row>
    <row r="438" spans="65:65">
      <c r="BM438" s="55"/>
    </row>
    <row r="439" spans="65:65">
      <c r="BM439" s="55"/>
    </row>
    <row r="440" spans="65:65">
      <c r="BM440" s="56"/>
    </row>
    <row r="441" spans="65:65">
      <c r="BM441" s="57"/>
    </row>
    <row r="442" spans="65:65">
      <c r="BM442" s="57"/>
    </row>
    <row r="443" spans="65:65">
      <c r="BM443" s="57"/>
    </row>
    <row r="444" spans="65:65">
      <c r="BM444" s="57"/>
    </row>
    <row r="445" spans="65:65">
      <c r="BM445" s="57"/>
    </row>
    <row r="446" spans="65:65">
      <c r="BM446" s="57"/>
    </row>
    <row r="447" spans="65:65">
      <c r="BM447" s="57"/>
    </row>
    <row r="448" spans="65:65">
      <c r="BM448" s="57"/>
    </row>
    <row r="449" spans="65:65">
      <c r="BM449" s="57"/>
    </row>
    <row r="450" spans="65:65">
      <c r="BM450" s="57"/>
    </row>
    <row r="451" spans="65:65">
      <c r="BM451" s="57"/>
    </row>
    <row r="452" spans="65:65">
      <c r="BM452" s="57"/>
    </row>
    <row r="453" spans="65:65">
      <c r="BM453" s="57"/>
    </row>
    <row r="454" spans="65:65">
      <c r="BM454" s="57"/>
    </row>
    <row r="455" spans="65:65">
      <c r="BM455" s="57"/>
    </row>
    <row r="456" spans="65:65">
      <c r="BM456" s="57"/>
    </row>
    <row r="457" spans="65:65">
      <c r="BM457" s="57"/>
    </row>
    <row r="458" spans="65:65">
      <c r="BM458" s="57"/>
    </row>
    <row r="459" spans="65:65">
      <c r="BM459" s="57"/>
    </row>
    <row r="460" spans="65:65">
      <c r="BM460" s="57"/>
    </row>
    <row r="461" spans="65:65">
      <c r="BM461" s="57"/>
    </row>
    <row r="462" spans="65:65">
      <c r="BM462" s="57"/>
    </row>
    <row r="463" spans="65:65">
      <c r="BM463" s="57"/>
    </row>
    <row r="464" spans="65:65">
      <c r="BM464" s="57"/>
    </row>
    <row r="465" spans="65:65">
      <c r="BM465" s="57"/>
    </row>
    <row r="466" spans="65:65">
      <c r="BM466" s="57"/>
    </row>
    <row r="467" spans="65:65">
      <c r="BM467" s="57"/>
    </row>
    <row r="468" spans="65:65">
      <c r="BM468" s="57"/>
    </row>
    <row r="469" spans="65:65">
      <c r="BM469" s="57"/>
    </row>
    <row r="470" spans="65:65">
      <c r="BM470" s="57"/>
    </row>
    <row r="471" spans="65:65">
      <c r="BM471" s="57"/>
    </row>
    <row r="472" spans="65:65">
      <c r="BM472" s="57"/>
    </row>
    <row r="473" spans="65:65">
      <c r="BM473" s="57"/>
    </row>
    <row r="474" spans="65:65">
      <c r="BM474" s="57"/>
    </row>
  </sheetData>
  <dataConsolidate/>
  <conditionalFormatting sqref="B6:E11 B24:D29 B42:D47 B60:E65 B78:D83 B96:D101 B114:E119 B132:E137 B150:E155 B168:E173 B186:D191 B204:D209 B222:E227 B240:D245 B258:E263 B276:E281 B294:D295 B308:D313 B326:E331 B344:E348 B361:D366 B379:D384">
    <cfRule type="expression" dxfId="16" priority="66">
      <formula>AND($B6&lt;&gt;$B5,NOT(ISBLANK(INDIRECT(Anlyt_LabRefThisCol))))</formula>
    </cfRule>
  </conditionalFormatting>
  <conditionalFormatting sqref="C2:E17 C20:D35 C38:D53 C56:E71 C74:D89 C92:D107 C110:E125 C128:E143 C146:E161 C164:E179 C182:D197 C200:D215 C218:E233 C236:D251 C254:E269 C272:E287 C290:D301 C304:D319 C322:E337 C340:E354 C357:D372 C375:D390">
    <cfRule type="expression" dxfId="15" priority="64" stopIfTrue="1">
      <formula>AND(ISBLANK(INDIRECT(Anlyt_LabRefLastCol)),ISBLANK(INDIRECT(Anlyt_LabRefThisCol)))</formula>
    </cfRule>
    <cfRule type="expression" dxfId="14" priority="6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56D0-68EA-4A8F-BD75-93485EE32335}">
  <sheetPr codeName="Sheet18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695</v>
      </c>
      <c r="BM1" s="28" t="s">
        <v>278</v>
      </c>
    </row>
    <row r="2" spans="1:66" ht="18">
      <c r="A2" s="25" t="s">
        <v>478</v>
      </c>
      <c r="B2" s="18" t="s">
        <v>114</v>
      </c>
      <c r="C2" s="15" t="s">
        <v>115</v>
      </c>
      <c r="D2" s="16" t="s">
        <v>348</v>
      </c>
      <c r="E2" s="15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350</v>
      </c>
      <c r="E3" s="15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355</v>
      </c>
      <c r="E4" s="15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6.77</v>
      </c>
      <c r="E6" s="15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6.79</v>
      </c>
      <c r="E7" s="15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29</v>
      </c>
    </row>
    <row r="8" spans="1:66">
      <c r="A8" s="30"/>
      <c r="B8" s="19">
        <v>1</v>
      </c>
      <c r="C8" s="9">
        <v>3</v>
      </c>
      <c r="D8" s="11">
        <v>6.79</v>
      </c>
      <c r="E8" s="15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6.81</v>
      </c>
      <c r="E9" s="15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6.7766666666666699</v>
      </c>
      <c r="BN9" s="28"/>
    </row>
    <row r="10" spans="1:66">
      <c r="A10" s="30"/>
      <c r="B10" s="19">
        <v>1</v>
      </c>
      <c r="C10" s="9">
        <v>5</v>
      </c>
      <c r="D10" s="11">
        <v>6.7299999999999995</v>
      </c>
      <c r="E10" s="15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35</v>
      </c>
    </row>
    <row r="11" spans="1:66">
      <c r="A11" s="30"/>
      <c r="B11" s="19">
        <v>1</v>
      </c>
      <c r="C11" s="9">
        <v>6</v>
      </c>
      <c r="D11" s="11">
        <v>6.77</v>
      </c>
      <c r="E11" s="15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237</v>
      </c>
      <c r="C12" s="12"/>
      <c r="D12" s="23">
        <v>6.7766666666666664</v>
      </c>
      <c r="E12" s="15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238</v>
      </c>
      <c r="C13" s="29"/>
      <c r="D13" s="11">
        <v>6.7799999999999994</v>
      </c>
      <c r="E13" s="15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239</v>
      </c>
      <c r="C14" s="29"/>
      <c r="D14" s="24">
        <v>2.7325202042559039E-2</v>
      </c>
      <c r="E14" s="15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3" t="s">
        <v>87</v>
      </c>
      <c r="C15" s="29"/>
      <c r="D15" s="13">
        <v>4.0322482109039414E-3</v>
      </c>
      <c r="E15" s="15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-5.5511151231257827E-16</v>
      </c>
      <c r="E16" s="15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 t="s">
        <v>242</v>
      </c>
      <c r="E17" s="15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BM18" s="55"/>
    </row>
    <row r="19" spans="1:65">
      <c r="BM19" s="55"/>
    </row>
    <row r="20" spans="1:65">
      <c r="BM20" s="55"/>
    </row>
    <row r="21" spans="1:65">
      <c r="BM21" s="55"/>
    </row>
    <row r="22" spans="1:65">
      <c r="BM22" s="55"/>
    </row>
    <row r="23" spans="1:65">
      <c r="BM23" s="55"/>
    </row>
    <row r="24" spans="1:65">
      <c r="BM24" s="55"/>
    </row>
    <row r="25" spans="1:65">
      <c r="BM25" s="55"/>
    </row>
    <row r="26" spans="1:65">
      <c r="BM26" s="55"/>
    </row>
    <row r="27" spans="1:65">
      <c r="BM27" s="55"/>
    </row>
    <row r="28" spans="1:65"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11">
    <cfRule type="expression" dxfId="13" priority="3">
      <formula>AND($B6&lt;&gt;$B5,NOT(ISBLANK(INDIRECT(Anlyt_LabRefThisCol))))</formula>
    </cfRule>
  </conditionalFormatting>
  <conditionalFormatting sqref="C2:D17">
    <cfRule type="expression" dxfId="12" priority="1" stopIfTrue="1">
      <formula>AND(ISBLANK(INDIRECT(Anlyt_LabRefLastCol)),ISBLANK(INDIRECT(Anlyt_LabRefThisCol)))</formula>
    </cfRule>
    <cfRule type="expression" dxfId="1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FCCD-0C07-4F6B-B370-1651B30765B8}">
  <sheetPr codeName="Sheet19"/>
  <dimension ref="A1:BN75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696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349</v>
      </c>
      <c r="E2" s="15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116</v>
      </c>
      <c r="E3" s="15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356</v>
      </c>
      <c r="E4" s="15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15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16">
        <v>26.6</v>
      </c>
      <c r="E6" s="217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>
        <v>1</v>
      </c>
    </row>
    <row r="7" spans="1:66">
      <c r="A7" s="30"/>
      <c r="B7" s="19">
        <v>1</v>
      </c>
      <c r="C7" s="9">
        <v>2</v>
      </c>
      <c r="D7" s="220">
        <v>26.9</v>
      </c>
      <c r="E7" s="217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>
        <v>1</v>
      </c>
    </row>
    <row r="8" spans="1:66">
      <c r="A8" s="30"/>
      <c r="B8" s="20" t="s">
        <v>237</v>
      </c>
      <c r="C8" s="12"/>
      <c r="D8" s="222">
        <v>26.75</v>
      </c>
      <c r="E8" s="217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9">
        <v>16</v>
      </c>
    </row>
    <row r="9" spans="1:66">
      <c r="A9" s="30"/>
      <c r="B9" s="3" t="s">
        <v>238</v>
      </c>
      <c r="C9" s="29"/>
      <c r="D9" s="220">
        <v>26.75</v>
      </c>
      <c r="E9" s="217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9">
        <v>26.75</v>
      </c>
      <c r="BN9" s="28"/>
    </row>
    <row r="10" spans="1:66">
      <c r="A10" s="30"/>
      <c r="B10" s="3" t="s">
        <v>239</v>
      </c>
      <c r="C10" s="29"/>
      <c r="D10" s="220">
        <v>0.21213203435596223</v>
      </c>
      <c r="E10" s="217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9">
        <v>37</v>
      </c>
    </row>
    <row r="11" spans="1:66">
      <c r="A11" s="30"/>
      <c r="B11" s="3" t="s">
        <v>87</v>
      </c>
      <c r="C11" s="29"/>
      <c r="D11" s="13">
        <v>7.9301695086341027E-3</v>
      </c>
      <c r="E11" s="15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240</v>
      </c>
      <c r="C12" s="29"/>
      <c r="D12" s="13">
        <v>0</v>
      </c>
      <c r="E12" s="15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241</v>
      </c>
      <c r="C13" s="47"/>
      <c r="D13" s="45" t="s">
        <v>242</v>
      </c>
      <c r="E13" s="15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697</v>
      </c>
      <c r="BM15" s="28" t="s">
        <v>278</v>
      </c>
    </row>
    <row r="16" spans="1:66" ht="15">
      <c r="A16" s="25" t="s">
        <v>7</v>
      </c>
      <c r="B16" s="18" t="s">
        <v>114</v>
      </c>
      <c r="C16" s="15" t="s">
        <v>115</v>
      </c>
      <c r="D16" s="16" t="s">
        <v>349</v>
      </c>
      <c r="E16" s="15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234</v>
      </c>
      <c r="C17" s="9" t="s">
        <v>234</v>
      </c>
      <c r="D17" s="10" t="s">
        <v>116</v>
      </c>
      <c r="E17" s="15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356</v>
      </c>
      <c r="E18" s="15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28">
        <v>277</v>
      </c>
      <c r="E20" s="230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  <c r="BM20" s="232">
        <v>1</v>
      </c>
    </row>
    <row r="21" spans="1:65">
      <c r="A21" s="30"/>
      <c r="B21" s="19">
        <v>1</v>
      </c>
      <c r="C21" s="9">
        <v>2</v>
      </c>
      <c r="D21" s="233">
        <v>278</v>
      </c>
      <c r="E21" s="230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  <c r="BF21" s="231"/>
      <c r="BG21" s="231"/>
      <c r="BH21" s="231"/>
      <c r="BI21" s="231"/>
      <c r="BJ21" s="231"/>
      <c r="BK21" s="231"/>
      <c r="BL21" s="231"/>
      <c r="BM21" s="232">
        <v>21</v>
      </c>
    </row>
    <row r="22" spans="1:65">
      <c r="A22" s="30"/>
      <c r="B22" s="20" t="s">
        <v>237</v>
      </c>
      <c r="C22" s="12"/>
      <c r="D22" s="237">
        <v>277.5</v>
      </c>
      <c r="E22" s="230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  <c r="BC22" s="231"/>
      <c r="BD22" s="231"/>
      <c r="BE22" s="231"/>
      <c r="BF22" s="231"/>
      <c r="BG22" s="231"/>
      <c r="BH22" s="231"/>
      <c r="BI22" s="231"/>
      <c r="BJ22" s="231"/>
      <c r="BK22" s="231"/>
      <c r="BL22" s="231"/>
      <c r="BM22" s="232">
        <v>16</v>
      </c>
    </row>
    <row r="23" spans="1:65">
      <c r="A23" s="30"/>
      <c r="B23" s="3" t="s">
        <v>238</v>
      </c>
      <c r="C23" s="29"/>
      <c r="D23" s="233">
        <v>277.5</v>
      </c>
      <c r="E23" s="230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2">
        <v>277.5</v>
      </c>
    </row>
    <row r="24" spans="1:65">
      <c r="A24" s="30"/>
      <c r="B24" s="3" t="s">
        <v>239</v>
      </c>
      <c r="C24" s="29"/>
      <c r="D24" s="233">
        <v>0.70710678118654757</v>
      </c>
      <c r="E24" s="230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2">
        <v>38</v>
      </c>
    </row>
    <row r="25" spans="1:65">
      <c r="A25" s="30"/>
      <c r="B25" s="3" t="s">
        <v>87</v>
      </c>
      <c r="C25" s="29"/>
      <c r="D25" s="13">
        <v>2.5481325448163876E-3</v>
      </c>
      <c r="E25" s="15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240</v>
      </c>
      <c r="C26" s="29"/>
      <c r="D26" s="13">
        <v>0</v>
      </c>
      <c r="E26" s="15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241</v>
      </c>
      <c r="C27" s="47"/>
      <c r="D27" s="45" t="s">
        <v>242</v>
      </c>
      <c r="E27" s="15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698</v>
      </c>
      <c r="BM29" s="28" t="s">
        <v>278</v>
      </c>
    </row>
    <row r="30" spans="1:65" ht="15">
      <c r="A30" s="25" t="s">
        <v>10</v>
      </c>
      <c r="B30" s="18" t="s">
        <v>114</v>
      </c>
      <c r="C30" s="15" t="s">
        <v>115</v>
      </c>
      <c r="D30" s="16" t="s">
        <v>349</v>
      </c>
      <c r="E30" s="15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234</v>
      </c>
      <c r="C31" s="9" t="s">
        <v>234</v>
      </c>
      <c r="D31" s="10" t="s">
        <v>116</v>
      </c>
      <c r="E31" s="15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356</v>
      </c>
      <c r="E32" s="15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28">
        <v>4620</v>
      </c>
      <c r="E34" s="230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2">
        <v>1</v>
      </c>
    </row>
    <row r="35" spans="1:65">
      <c r="A35" s="30"/>
      <c r="B35" s="19">
        <v>1</v>
      </c>
      <c r="C35" s="9">
        <v>2</v>
      </c>
      <c r="D35" s="233">
        <v>4550</v>
      </c>
      <c r="E35" s="230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2">
        <v>4</v>
      </c>
    </row>
    <row r="36" spans="1:65">
      <c r="A36" s="30"/>
      <c r="B36" s="20" t="s">
        <v>237</v>
      </c>
      <c r="C36" s="12"/>
      <c r="D36" s="237">
        <v>4585</v>
      </c>
      <c r="E36" s="230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2">
        <v>16</v>
      </c>
    </row>
    <row r="37" spans="1:65">
      <c r="A37" s="30"/>
      <c r="B37" s="3" t="s">
        <v>238</v>
      </c>
      <c r="C37" s="29"/>
      <c r="D37" s="233">
        <v>4585</v>
      </c>
      <c r="E37" s="230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2">
        <v>4585</v>
      </c>
    </row>
    <row r="38" spans="1:65">
      <c r="A38" s="30"/>
      <c r="B38" s="3" t="s">
        <v>239</v>
      </c>
      <c r="C38" s="29"/>
      <c r="D38" s="233">
        <v>49.497474683058329</v>
      </c>
      <c r="E38" s="230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2">
        <v>39</v>
      </c>
    </row>
    <row r="39" spans="1:65">
      <c r="A39" s="30"/>
      <c r="B39" s="3" t="s">
        <v>87</v>
      </c>
      <c r="C39" s="29"/>
      <c r="D39" s="13">
        <v>1.0795523376893856E-2</v>
      </c>
      <c r="E39" s="15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240</v>
      </c>
      <c r="C40" s="29"/>
      <c r="D40" s="13">
        <v>0</v>
      </c>
      <c r="E40" s="15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241</v>
      </c>
      <c r="C41" s="47"/>
      <c r="D41" s="45" t="s">
        <v>242</v>
      </c>
      <c r="E41" s="15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699</v>
      </c>
      <c r="BM43" s="28" t="s">
        <v>278</v>
      </c>
    </row>
    <row r="44" spans="1:65" ht="15">
      <c r="A44" s="25" t="s">
        <v>13</v>
      </c>
      <c r="B44" s="18" t="s">
        <v>114</v>
      </c>
      <c r="C44" s="15" t="s">
        <v>115</v>
      </c>
      <c r="D44" s="16" t="s">
        <v>349</v>
      </c>
      <c r="E44" s="15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234</v>
      </c>
      <c r="C45" s="9" t="s">
        <v>234</v>
      </c>
      <c r="D45" s="10" t="s">
        <v>116</v>
      </c>
      <c r="E45" s="15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356</v>
      </c>
      <c r="E46" s="15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1.4</v>
      </c>
      <c r="E48" s="15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2.2000000000000002</v>
      </c>
      <c r="E49" s="15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14</v>
      </c>
    </row>
    <row r="50" spans="1:65">
      <c r="A50" s="30"/>
      <c r="B50" s="20" t="s">
        <v>237</v>
      </c>
      <c r="C50" s="12"/>
      <c r="D50" s="23">
        <v>1.8</v>
      </c>
      <c r="E50" s="15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238</v>
      </c>
      <c r="C51" s="29"/>
      <c r="D51" s="11">
        <v>1.8</v>
      </c>
      <c r="E51" s="15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1.8</v>
      </c>
    </row>
    <row r="52" spans="1:65">
      <c r="A52" s="30"/>
      <c r="B52" s="3" t="s">
        <v>239</v>
      </c>
      <c r="C52" s="29"/>
      <c r="D52" s="24">
        <v>0.56568542494923824</v>
      </c>
      <c r="E52" s="15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40</v>
      </c>
    </row>
    <row r="53" spans="1:65">
      <c r="A53" s="30"/>
      <c r="B53" s="3" t="s">
        <v>87</v>
      </c>
      <c r="C53" s="29"/>
      <c r="D53" s="13">
        <v>0.31426968052735454</v>
      </c>
      <c r="E53" s="15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240</v>
      </c>
      <c r="C54" s="29"/>
      <c r="D54" s="13">
        <v>0</v>
      </c>
      <c r="E54" s="15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241</v>
      </c>
      <c r="C55" s="47"/>
      <c r="D55" s="45" t="s">
        <v>242</v>
      </c>
      <c r="E55" s="15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700</v>
      </c>
      <c r="BM57" s="28" t="s">
        <v>278</v>
      </c>
    </row>
    <row r="58" spans="1:65" ht="15">
      <c r="A58" s="25" t="s">
        <v>16</v>
      </c>
      <c r="B58" s="18" t="s">
        <v>114</v>
      </c>
      <c r="C58" s="15" t="s">
        <v>115</v>
      </c>
      <c r="D58" s="16" t="s">
        <v>349</v>
      </c>
      <c r="E58" s="15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234</v>
      </c>
      <c r="C59" s="9" t="s">
        <v>234</v>
      </c>
      <c r="D59" s="10" t="s">
        <v>116</v>
      </c>
      <c r="E59" s="15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356</v>
      </c>
      <c r="E60" s="15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/>
      <c r="C61" s="9"/>
      <c r="D61" s="26"/>
      <c r="E61" s="15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1</v>
      </c>
    </row>
    <row r="62" spans="1:65">
      <c r="A62" s="30"/>
      <c r="B62" s="18">
        <v>1</v>
      </c>
      <c r="C62" s="14">
        <v>1</v>
      </c>
      <c r="D62" s="216">
        <v>16.8</v>
      </c>
      <c r="E62" s="217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9">
        <v>1</v>
      </c>
    </row>
    <row r="63" spans="1:65">
      <c r="A63" s="30"/>
      <c r="B63" s="19">
        <v>1</v>
      </c>
      <c r="C63" s="9">
        <v>2</v>
      </c>
      <c r="D63" s="220">
        <v>17</v>
      </c>
      <c r="E63" s="217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9">
        <v>35</v>
      </c>
    </row>
    <row r="64" spans="1:65">
      <c r="A64" s="30"/>
      <c r="B64" s="20" t="s">
        <v>237</v>
      </c>
      <c r="C64" s="12"/>
      <c r="D64" s="222">
        <v>16.899999999999999</v>
      </c>
      <c r="E64" s="217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9">
        <v>16</v>
      </c>
    </row>
    <row r="65" spans="1:65">
      <c r="A65" s="30"/>
      <c r="B65" s="3" t="s">
        <v>238</v>
      </c>
      <c r="C65" s="29"/>
      <c r="D65" s="220">
        <v>16.899999999999999</v>
      </c>
      <c r="E65" s="217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9">
        <v>16.899999999999999</v>
      </c>
    </row>
    <row r="66" spans="1:65">
      <c r="A66" s="30"/>
      <c r="B66" s="3" t="s">
        <v>239</v>
      </c>
      <c r="C66" s="29"/>
      <c r="D66" s="220">
        <v>0.141421356237309</v>
      </c>
      <c r="E66" s="217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9">
        <v>41</v>
      </c>
    </row>
    <row r="67" spans="1:65">
      <c r="A67" s="30"/>
      <c r="B67" s="3" t="s">
        <v>87</v>
      </c>
      <c r="C67" s="29"/>
      <c r="D67" s="13">
        <v>8.3681275880064503E-3</v>
      </c>
      <c r="E67" s="15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240</v>
      </c>
      <c r="C68" s="29"/>
      <c r="D68" s="13">
        <v>0</v>
      </c>
      <c r="E68" s="15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241</v>
      </c>
      <c r="C69" s="47"/>
      <c r="D69" s="45" t="s">
        <v>242</v>
      </c>
      <c r="E69" s="15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701</v>
      </c>
      <c r="BM71" s="28" t="s">
        <v>278</v>
      </c>
    </row>
    <row r="72" spans="1:65" ht="15">
      <c r="A72" s="25" t="s">
        <v>22</v>
      </c>
      <c r="B72" s="18" t="s">
        <v>114</v>
      </c>
      <c r="C72" s="15" t="s">
        <v>115</v>
      </c>
      <c r="D72" s="16" t="s">
        <v>349</v>
      </c>
      <c r="E72" s="15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234</v>
      </c>
      <c r="C73" s="9" t="s">
        <v>234</v>
      </c>
      <c r="D73" s="10" t="s">
        <v>116</v>
      </c>
      <c r="E73" s="15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356</v>
      </c>
      <c r="E74" s="15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0</v>
      </c>
    </row>
    <row r="75" spans="1:65">
      <c r="A75" s="30"/>
      <c r="B75" s="19"/>
      <c r="C75" s="9"/>
      <c r="D75" s="26"/>
      <c r="E75" s="15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0</v>
      </c>
    </row>
    <row r="76" spans="1:65">
      <c r="A76" s="30"/>
      <c r="B76" s="18">
        <v>1</v>
      </c>
      <c r="C76" s="14">
        <v>1</v>
      </c>
      <c r="D76" s="228">
        <v>73.7</v>
      </c>
      <c r="E76" s="230"/>
      <c r="F76" s="231"/>
      <c r="G76" s="231"/>
      <c r="H76" s="231"/>
      <c r="I76" s="231"/>
      <c r="J76" s="231"/>
      <c r="K76" s="231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H76" s="231"/>
      <c r="AI76" s="231"/>
      <c r="AJ76" s="231"/>
      <c r="AK76" s="231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1"/>
      <c r="AX76" s="231"/>
      <c r="AY76" s="231"/>
      <c r="AZ76" s="231"/>
      <c r="BA76" s="231"/>
      <c r="BB76" s="231"/>
      <c r="BC76" s="231"/>
      <c r="BD76" s="231"/>
      <c r="BE76" s="231"/>
      <c r="BF76" s="231"/>
      <c r="BG76" s="231"/>
      <c r="BH76" s="231"/>
      <c r="BI76" s="231"/>
      <c r="BJ76" s="231"/>
      <c r="BK76" s="231"/>
      <c r="BL76" s="231"/>
      <c r="BM76" s="232">
        <v>1</v>
      </c>
    </row>
    <row r="77" spans="1:65">
      <c r="A77" s="30"/>
      <c r="B77" s="19">
        <v>1</v>
      </c>
      <c r="C77" s="9">
        <v>2</v>
      </c>
      <c r="D77" s="233">
        <v>71.8</v>
      </c>
      <c r="E77" s="230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1"/>
      <c r="AR77" s="231"/>
      <c r="AS77" s="231"/>
      <c r="AT77" s="231"/>
      <c r="AU77" s="231"/>
      <c r="AV77" s="231"/>
      <c r="AW77" s="231"/>
      <c r="AX77" s="231"/>
      <c r="AY77" s="231"/>
      <c r="AZ77" s="231"/>
      <c r="BA77" s="231"/>
      <c r="BB77" s="231"/>
      <c r="BC77" s="231"/>
      <c r="BD77" s="231"/>
      <c r="BE77" s="231"/>
      <c r="BF77" s="231"/>
      <c r="BG77" s="231"/>
      <c r="BH77" s="231"/>
      <c r="BI77" s="231"/>
      <c r="BJ77" s="231"/>
      <c r="BK77" s="231"/>
      <c r="BL77" s="231"/>
      <c r="BM77" s="232">
        <v>36</v>
      </c>
    </row>
    <row r="78" spans="1:65">
      <c r="A78" s="30"/>
      <c r="B78" s="20" t="s">
        <v>237</v>
      </c>
      <c r="C78" s="12"/>
      <c r="D78" s="237">
        <v>72.75</v>
      </c>
      <c r="E78" s="230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H78" s="231"/>
      <c r="AI78" s="231"/>
      <c r="AJ78" s="231"/>
      <c r="AK78" s="231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1"/>
      <c r="AX78" s="231"/>
      <c r="AY78" s="231"/>
      <c r="AZ78" s="231"/>
      <c r="BA78" s="231"/>
      <c r="BB78" s="231"/>
      <c r="BC78" s="231"/>
      <c r="BD78" s="231"/>
      <c r="BE78" s="231"/>
      <c r="BF78" s="231"/>
      <c r="BG78" s="231"/>
      <c r="BH78" s="231"/>
      <c r="BI78" s="231"/>
      <c r="BJ78" s="231"/>
      <c r="BK78" s="231"/>
      <c r="BL78" s="231"/>
      <c r="BM78" s="232">
        <v>16</v>
      </c>
    </row>
    <row r="79" spans="1:65">
      <c r="A79" s="30"/>
      <c r="B79" s="3" t="s">
        <v>238</v>
      </c>
      <c r="C79" s="29"/>
      <c r="D79" s="233">
        <v>72.75</v>
      </c>
      <c r="E79" s="230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1"/>
      <c r="AX79" s="231"/>
      <c r="AY79" s="231"/>
      <c r="AZ79" s="231"/>
      <c r="BA79" s="231"/>
      <c r="BB79" s="231"/>
      <c r="BC79" s="231"/>
      <c r="BD79" s="231"/>
      <c r="BE79" s="231"/>
      <c r="BF79" s="231"/>
      <c r="BG79" s="231"/>
      <c r="BH79" s="231"/>
      <c r="BI79" s="231"/>
      <c r="BJ79" s="231"/>
      <c r="BK79" s="231"/>
      <c r="BL79" s="231"/>
      <c r="BM79" s="232">
        <v>72.75</v>
      </c>
    </row>
    <row r="80" spans="1:65">
      <c r="A80" s="30"/>
      <c r="B80" s="3" t="s">
        <v>239</v>
      </c>
      <c r="C80" s="29"/>
      <c r="D80" s="233">
        <v>1.3435028842544443</v>
      </c>
      <c r="E80" s="230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1"/>
      <c r="AX80" s="231"/>
      <c r="AY80" s="231"/>
      <c r="AZ80" s="231"/>
      <c r="BA80" s="231"/>
      <c r="BB80" s="231"/>
      <c r="BC80" s="231"/>
      <c r="BD80" s="231"/>
      <c r="BE80" s="231"/>
      <c r="BF80" s="231"/>
      <c r="BG80" s="231"/>
      <c r="BH80" s="231"/>
      <c r="BI80" s="231"/>
      <c r="BJ80" s="231"/>
      <c r="BK80" s="231"/>
      <c r="BL80" s="231"/>
      <c r="BM80" s="232">
        <v>42</v>
      </c>
    </row>
    <row r="81" spans="1:65">
      <c r="A81" s="30"/>
      <c r="B81" s="3" t="s">
        <v>87</v>
      </c>
      <c r="C81" s="29"/>
      <c r="D81" s="13">
        <v>1.8467393597999236E-2</v>
      </c>
      <c r="E81" s="15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240</v>
      </c>
      <c r="C82" s="29"/>
      <c r="D82" s="13">
        <v>0</v>
      </c>
      <c r="E82" s="15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241</v>
      </c>
      <c r="C83" s="47"/>
      <c r="D83" s="45" t="s">
        <v>242</v>
      </c>
      <c r="E83" s="15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702</v>
      </c>
      <c r="BM85" s="28" t="s">
        <v>278</v>
      </c>
    </row>
    <row r="86" spans="1:65" ht="15">
      <c r="A86" s="25" t="s">
        <v>25</v>
      </c>
      <c r="B86" s="18" t="s">
        <v>114</v>
      </c>
      <c r="C86" s="15" t="s">
        <v>115</v>
      </c>
      <c r="D86" s="16" t="s">
        <v>349</v>
      </c>
      <c r="E86" s="15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234</v>
      </c>
      <c r="C87" s="9" t="s">
        <v>234</v>
      </c>
      <c r="D87" s="10" t="s">
        <v>116</v>
      </c>
      <c r="E87" s="15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356</v>
      </c>
      <c r="E88" s="15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16">
        <v>11.1</v>
      </c>
      <c r="E90" s="217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9">
        <v>1</v>
      </c>
    </row>
    <row r="91" spans="1:65">
      <c r="A91" s="30"/>
      <c r="B91" s="19">
        <v>1</v>
      </c>
      <c r="C91" s="9">
        <v>2</v>
      </c>
      <c r="D91" s="220">
        <v>10.7</v>
      </c>
      <c r="E91" s="217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9">
        <v>37</v>
      </c>
    </row>
    <row r="92" spans="1:65">
      <c r="A92" s="30"/>
      <c r="B92" s="20" t="s">
        <v>237</v>
      </c>
      <c r="C92" s="12"/>
      <c r="D92" s="222">
        <v>10.899999999999999</v>
      </c>
      <c r="E92" s="217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9">
        <v>16</v>
      </c>
    </row>
    <row r="93" spans="1:65">
      <c r="A93" s="30"/>
      <c r="B93" s="3" t="s">
        <v>238</v>
      </c>
      <c r="C93" s="29"/>
      <c r="D93" s="220">
        <v>10.899999999999999</v>
      </c>
      <c r="E93" s="217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9">
        <v>10.9</v>
      </c>
    </row>
    <row r="94" spans="1:65">
      <c r="A94" s="30"/>
      <c r="B94" s="3" t="s">
        <v>239</v>
      </c>
      <c r="C94" s="29"/>
      <c r="D94" s="220">
        <v>0.28284271247461928</v>
      </c>
      <c r="E94" s="217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9">
        <v>43</v>
      </c>
    </row>
    <row r="95" spans="1:65">
      <c r="A95" s="30"/>
      <c r="B95" s="3" t="s">
        <v>87</v>
      </c>
      <c r="C95" s="29"/>
      <c r="D95" s="13">
        <v>2.5948872704093517E-2</v>
      </c>
      <c r="E95" s="15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240</v>
      </c>
      <c r="C96" s="29"/>
      <c r="D96" s="13">
        <v>-1.1102230246251565E-16</v>
      </c>
      <c r="E96" s="15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241</v>
      </c>
      <c r="C97" s="47"/>
      <c r="D97" s="45" t="s">
        <v>242</v>
      </c>
      <c r="E97" s="15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703</v>
      </c>
      <c r="BM99" s="28" t="s">
        <v>278</v>
      </c>
    </row>
    <row r="100" spans="1:65" ht="15">
      <c r="A100" s="25" t="s">
        <v>51</v>
      </c>
      <c r="B100" s="18" t="s">
        <v>114</v>
      </c>
      <c r="C100" s="15" t="s">
        <v>115</v>
      </c>
      <c r="D100" s="16" t="s">
        <v>349</v>
      </c>
      <c r="E100" s="15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234</v>
      </c>
      <c r="C101" s="9" t="s">
        <v>234</v>
      </c>
      <c r="D101" s="10" t="s">
        <v>116</v>
      </c>
      <c r="E101" s="15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356</v>
      </c>
      <c r="E102" s="15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16">
        <v>23</v>
      </c>
      <c r="E104" s="217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9">
        <v>1</v>
      </c>
    </row>
    <row r="105" spans="1:65">
      <c r="A105" s="30"/>
      <c r="B105" s="19">
        <v>1</v>
      </c>
      <c r="C105" s="9">
        <v>2</v>
      </c>
      <c r="D105" s="220">
        <v>22</v>
      </c>
      <c r="E105" s="217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9">
        <v>15</v>
      </c>
    </row>
    <row r="106" spans="1:65">
      <c r="A106" s="30"/>
      <c r="B106" s="20" t="s">
        <v>237</v>
      </c>
      <c r="C106" s="12"/>
      <c r="D106" s="222">
        <v>22.5</v>
      </c>
      <c r="E106" s="217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9">
        <v>16</v>
      </c>
    </row>
    <row r="107" spans="1:65">
      <c r="A107" s="30"/>
      <c r="B107" s="3" t="s">
        <v>238</v>
      </c>
      <c r="C107" s="29"/>
      <c r="D107" s="220">
        <v>22.5</v>
      </c>
      <c r="E107" s="217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9">
        <v>22.5</v>
      </c>
    </row>
    <row r="108" spans="1:65">
      <c r="A108" s="30"/>
      <c r="B108" s="3" t="s">
        <v>239</v>
      </c>
      <c r="C108" s="29"/>
      <c r="D108" s="220">
        <v>0.70710678118654757</v>
      </c>
      <c r="E108" s="217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9">
        <v>44</v>
      </c>
    </row>
    <row r="109" spans="1:65">
      <c r="A109" s="30"/>
      <c r="B109" s="3" t="s">
        <v>87</v>
      </c>
      <c r="C109" s="29"/>
      <c r="D109" s="13">
        <v>3.1426968052735448E-2</v>
      </c>
      <c r="E109" s="15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240</v>
      </c>
      <c r="C110" s="29"/>
      <c r="D110" s="13">
        <v>0</v>
      </c>
      <c r="E110" s="15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241</v>
      </c>
      <c r="C111" s="47"/>
      <c r="D111" s="45" t="s">
        <v>242</v>
      </c>
      <c r="E111" s="15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704</v>
      </c>
      <c r="BM113" s="28" t="s">
        <v>278</v>
      </c>
    </row>
    <row r="114" spans="1:65" ht="15">
      <c r="A114" s="25" t="s">
        <v>28</v>
      </c>
      <c r="B114" s="18" t="s">
        <v>114</v>
      </c>
      <c r="C114" s="15" t="s">
        <v>115</v>
      </c>
      <c r="D114" s="16" t="s">
        <v>349</v>
      </c>
      <c r="E114" s="15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234</v>
      </c>
      <c r="C115" s="9" t="s">
        <v>234</v>
      </c>
      <c r="D115" s="10" t="s">
        <v>116</v>
      </c>
      <c r="E115" s="15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356</v>
      </c>
      <c r="E116" s="15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5.41</v>
      </c>
      <c r="E118" s="15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5.35</v>
      </c>
      <c r="E119" s="15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39</v>
      </c>
    </row>
    <row r="120" spans="1:65">
      <c r="A120" s="30"/>
      <c r="B120" s="20" t="s">
        <v>237</v>
      </c>
      <c r="C120" s="12"/>
      <c r="D120" s="23">
        <v>5.38</v>
      </c>
      <c r="E120" s="15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238</v>
      </c>
      <c r="C121" s="29"/>
      <c r="D121" s="11">
        <v>5.38</v>
      </c>
      <c r="E121" s="15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5.38</v>
      </c>
    </row>
    <row r="122" spans="1:65">
      <c r="A122" s="30"/>
      <c r="B122" s="3" t="s">
        <v>239</v>
      </c>
      <c r="C122" s="29"/>
      <c r="D122" s="24">
        <v>4.2426406871193201E-2</v>
      </c>
      <c r="E122" s="15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45</v>
      </c>
    </row>
    <row r="123" spans="1:65">
      <c r="A123" s="30"/>
      <c r="B123" s="3" t="s">
        <v>87</v>
      </c>
      <c r="C123" s="29"/>
      <c r="D123" s="13">
        <v>7.8859492325637926E-3</v>
      </c>
      <c r="E123" s="15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240</v>
      </c>
      <c r="C124" s="29"/>
      <c r="D124" s="13">
        <v>0</v>
      </c>
      <c r="E124" s="15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241</v>
      </c>
      <c r="C125" s="47"/>
      <c r="D125" s="45" t="s">
        <v>242</v>
      </c>
      <c r="E125" s="15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705</v>
      </c>
      <c r="BM127" s="28" t="s">
        <v>278</v>
      </c>
    </row>
    <row r="128" spans="1:65" ht="15">
      <c r="A128" s="25" t="s">
        <v>0</v>
      </c>
      <c r="B128" s="18" t="s">
        <v>114</v>
      </c>
      <c r="C128" s="15" t="s">
        <v>115</v>
      </c>
      <c r="D128" s="16" t="s">
        <v>349</v>
      </c>
      <c r="E128" s="15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234</v>
      </c>
      <c r="C129" s="9" t="s">
        <v>234</v>
      </c>
      <c r="D129" s="10" t="s">
        <v>116</v>
      </c>
      <c r="E129" s="15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356</v>
      </c>
      <c r="E130" s="15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39">
        <v>0.38</v>
      </c>
      <c r="E132" s="223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A132" s="224"/>
      <c r="AB132" s="224"/>
      <c r="AC132" s="224"/>
      <c r="AD132" s="224"/>
      <c r="AE132" s="224"/>
      <c r="AF132" s="224"/>
      <c r="AG132" s="224"/>
      <c r="AH132" s="224"/>
      <c r="AI132" s="224"/>
      <c r="AJ132" s="224"/>
      <c r="AK132" s="224"/>
      <c r="AL132" s="224"/>
      <c r="AM132" s="224"/>
      <c r="AN132" s="224"/>
      <c r="AO132" s="224"/>
      <c r="AP132" s="224"/>
      <c r="AQ132" s="224"/>
      <c r="AR132" s="224"/>
      <c r="AS132" s="224"/>
      <c r="AT132" s="224"/>
      <c r="AU132" s="224"/>
      <c r="AV132" s="224"/>
      <c r="AW132" s="224"/>
      <c r="AX132" s="224"/>
      <c r="AY132" s="224"/>
      <c r="AZ132" s="224"/>
      <c r="BA132" s="224"/>
      <c r="BB132" s="224"/>
      <c r="BC132" s="224"/>
      <c r="BD132" s="224"/>
      <c r="BE132" s="224"/>
      <c r="BF132" s="224"/>
      <c r="BG132" s="224"/>
      <c r="BH132" s="224"/>
      <c r="BI132" s="224"/>
      <c r="BJ132" s="224"/>
      <c r="BK132" s="224"/>
      <c r="BL132" s="224"/>
      <c r="BM132" s="241">
        <v>1</v>
      </c>
    </row>
    <row r="133" spans="1:65">
      <c r="A133" s="30"/>
      <c r="B133" s="19">
        <v>1</v>
      </c>
      <c r="C133" s="9">
        <v>2</v>
      </c>
      <c r="D133" s="24">
        <v>0.373</v>
      </c>
      <c r="E133" s="223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4"/>
      <c r="AC133" s="224"/>
      <c r="AD133" s="224"/>
      <c r="AE133" s="224"/>
      <c r="AF133" s="224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224"/>
      <c r="BI133" s="224"/>
      <c r="BJ133" s="224"/>
      <c r="BK133" s="224"/>
      <c r="BL133" s="224"/>
      <c r="BM133" s="241">
        <v>25</v>
      </c>
    </row>
    <row r="134" spans="1:65">
      <c r="A134" s="30"/>
      <c r="B134" s="20" t="s">
        <v>237</v>
      </c>
      <c r="C134" s="12"/>
      <c r="D134" s="244">
        <v>0.3765</v>
      </c>
      <c r="E134" s="223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A134" s="224"/>
      <c r="AB134" s="224"/>
      <c r="AC134" s="224"/>
      <c r="AD134" s="224"/>
      <c r="AE134" s="224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  <c r="BD134" s="224"/>
      <c r="BE134" s="224"/>
      <c r="BF134" s="224"/>
      <c r="BG134" s="224"/>
      <c r="BH134" s="224"/>
      <c r="BI134" s="224"/>
      <c r="BJ134" s="224"/>
      <c r="BK134" s="224"/>
      <c r="BL134" s="224"/>
      <c r="BM134" s="241">
        <v>16</v>
      </c>
    </row>
    <row r="135" spans="1:65">
      <c r="A135" s="30"/>
      <c r="B135" s="3" t="s">
        <v>238</v>
      </c>
      <c r="C135" s="29"/>
      <c r="D135" s="24">
        <v>0.3765</v>
      </c>
      <c r="E135" s="223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A135" s="224"/>
      <c r="AB135" s="224"/>
      <c r="AC135" s="224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4"/>
      <c r="BG135" s="224"/>
      <c r="BH135" s="224"/>
      <c r="BI135" s="224"/>
      <c r="BJ135" s="224"/>
      <c r="BK135" s="224"/>
      <c r="BL135" s="224"/>
      <c r="BM135" s="241">
        <v>0.3765</v>
      </c>
    </row>
    <row r="136" spans="1:65">
      <c r="A136" s="30"/>
      <c r="B136" s="3" t="s">
        <v>239</v>
      </c>
      <c r="C136" s="29"/>
      <c r="D136" s="24">
        <v>4.9497474683058368E-3</v>
      </c>
      <c r="E136" s="223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4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  <c r="BD136" s="224"/>
      <c r="BE136" s="224"/>
      <c r="BF136" s="224"/>
      <c r="BG136" s="224"/>
      <c r="BH136" s="224"/>
      <c r="BI136" s="224"/>
      <c r="BJ136" s="224"/>
      <c r="BK136" s="224"/>
      <c r="BL136" s="224"/>
      <c r="BM136" s="241">
        <v>46</v>
      </c>
    </row>
    <row r="137" spans="1:65">
      <c r="A137" s="30"/>
      <c r="B137" s="3" t="s">
        <v>87</v>
      </c>
      <c r="C137" s="29"/>
      <c r="D137" s="13">
        <v>1.314673962365428E-2</v>
      </c>
      <c r="E137" s="15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240</v>
      </c>
      <c r="C138" s="29"/>
      <c r="D138" s="13">
        <v>0</v>
      </c>
      <c r="E138" s="15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241</v>
      </c>
      <c r="C139" s="47"/>
      <c r="D139" s="45" t="s">
        <v>242</v>
      </c>
      <c r="E139" s="15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706</v>
      </c>
      <c r="BM141" s="28" t="s">
        <v>278</v>
      </c>
    </row>
    <row r="142" spans="1:65" ht="15">
      <c r="A142" s="25" t="s">
        <v>33</v>
      </c>
      <c r="B142" s="18" t="s">
        <v>114</v>
      </c>
      <c r="C142" s="15" t="s">
        <v>115</v>
      </c>
      <c r="D142" s="16" t="s">
        <v>349</v>
      </c>
      <c r="E142" s="15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234</v>
      </c>
      <c r="C143" s="9" t="s">
        <v>234</v>
      </c>
      <c r="D143" s="10" t="s">
        <v>116</v>
      </c>
      <c r="E143" s="15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356</v>
      </c>
      <c r="E144" s="15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3.68</v>
      </c>
      <c r="E146" s="15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3.65</v>
      </c>
      <c r="E147" s="15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7</v>
      </c>
    </row>
    <row r="148" spans="1:65">
      <c r="A148" s="30"/>
      <c r="B148" s="20" t="s">
        <v>237</v>
      </c>
      <c r="C148" s="12"/>
      <c r="D148" s="23">
        <v>3.665</v>
      </c>
      <c r="E148" s="15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238</v>
      </c>
      <c r="C149" s="29"/>
      <c r="D149" s="11">
        <v>3.665</v>
      </c>
      <c r="E149" s="15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3.665</v>
      </c>
    </row>
    <row r="150" spans="1:65">
      <c r="A150" s="30"/>
      <c r="B150" s="3" t="s">
        <v>239</v>
      </c>
      <c r="C150" s="29"/>
      <c r="D150" s="24">
        <v>2.12132034355966E-2</v>
      </c>
      <c r="E150" s="15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47</v>
      </c>
    </row>
    <row r="151" spans="1:65">
      <c r="A151" s="30"/>
      <c r="B151" s="3" t="s">
        <v>87</v>
      </c>
      <c r="C151" s="29"/>
      <c r="D151" s="13">
        <v>5.7880500506402727E-3</v>
      </c>
      <c r="E151" s="15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240</v>
      </c>
      <c r="C152" s="29"/>
      <c r="D152" s="13">
        <v>0</v>
      </c>
      <c r="E152" s="15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241</v>
      </c>
      <c r="C153" s="47"/>
      <c r="D153" s="45" t="s">
        <v>242</v>
      </c>
      <c r="E153" s="15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707</v>
      </c>
      <c r="BM155" s="28" t="s">
        <v>278</v>
      </c>
    </row>
    <row r="156" spans="1:65" ht="15">
      <c r="A156" s="25" t="s">
        <v>36</v>
      </c>
      <c r="B156" s="18" t="s">
        <v>114</v>
      </c>
      <c r="C156" s="15" t="s">
        <v>115</v>
      </c>
      <c r="D156" s="16" t="s">
        <v>349</v>
      </c>
      <c r="E156" s="15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234</v>
      </c>
      <c r="C157" s="9" t="s">
        <v>234</v>
      </c>
      <c r="D157" s="10" t="s">
        <v>116</v>
      </c>
      <c r="E157" s="15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356</v>
      </c>
      <c r="E158" s="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1.71</v>
      </c>
      <c r="E160" s="15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1.73</v>
      </c>
      <c r="E161" s="15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8</v>
      </c>
    </row>
    <row r="162" spans="1:65">
      <c r="A162" s="30"/>
      <c r="B162" s="20" t="s">
        <v>237</v>
      </c>
      <c r="C162" s="12"/>
      <c r="D162" s="23">
        <v>1.72</v>
      </c>
      <c r="E162" s="15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238</v>
      </c>
      <c r="C163" s="29"/>
      <c r="D163" s="11">
        <v>1.72</v>
      </c>
      <c r="E163" s="15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1.72</v>
      </c>
    </row>
    <row r="164" spans="1:65">
      <c r="A164" s="30"/>
      <c r="B164" s="3" t="s">
        <v>239</v>
      </c>
      <c r="C164" s="29"/>
      <c r="D164" s="24">
        <v>1.4142135623730963E-2</v>
      </c>
      <c r="E164" s="15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48</v>
      </c>
    </row>
    <row r="165" spans="1:65">
      <c r="A165" s="30"/>
      <c r="B165" s="3" t="s">
        <v>87</v>
      </c>
      <c r="C165" s="29"/>
      <c r="D165" s="13">
        <v>8.2221718742621873E-3</v>
      </c>
      <c r="E165" s="15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240</v>
      </c>
      <c r="C166" s="29"/>
      <c r="D166" s="13">
        <v>0</v>
      </c>
      <c r="E166" s="15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241</v>
      </c>
      <c r="C167" s="47"/>
      <c r="D167" s="45" t="s">
        <v>242</v>
      </c>
      <c r="E167" s="15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708</v>
      </c>
      <c r="BM169" s="28" t="s">
        <v>278</v>
      </c>
    </row>
    <row r="170" spans="1:65" ht="15">
      <c r="A170" s="25" t="s">
        <v>39</v>
      </c>
      <c r="B170" s="18" t="s">
        <v>114</v>
      </c>
      <c r="C170" s="15" t="s">
        <v>115</v>
      </c>
      <c r="D170" s="16" t="s">
        <v>349</v>
      </c>
      <c r="E170" s="15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234</v>
      </c>
      <c r="C171" s="9" t="s">
        <v>234</v>
      </c>
      <c r="D171" s="10" t="s">
        <v>116</v>
      </c>
      <c r="E171" s="15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356</v>
      </c>
      <c r="E172" s="15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1.45</v>
      </c>
      <c r="E174" s="15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1.35</v>
      </c>
      <c r="E175" s="15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9</v>
      </c>
    </row>
    <row r="176" spans="1:65">
      <c r="A176" s="30"/>
      <c r="B176" s="20" t="s">
        <v>237</v>
      </c>
      <c r="C176" s="12"/>
      <c r="D176" s="23">
        <v>1.4</v>
      </c>
      <c r="E176" s="15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238</v>
      </c>
      <c r="C177" s="29"/>
      <c r="D177" s="11">
        <v>1.4</v>
      </c>
      <c r="E177" s="15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1.4</v>
      </c>
    </row>
    <row r="178" spans="1:65">
      <c r="A178" s="30"/>
      <c r="B178" s="3" t="s">
        <v>239</v>
      </c>
      <c r="C178" s="29"/>
      <c r="D178" s="24">
        <v>7.0710678118654655E-2</v>
      </c>
      <c r="E178" s="15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49</v>
      </c>
    </row>
    <row r="179" spans="1:65">
      <c r="A179" s="30"/>
      <c r="B179" s="3" t="s">
        <v>87</v>
      </c>
      <c r="C179" s="29"/>
      <c r="D179" s="13">
        <v>5.0507627227610472E-2</v>
      </c>
      <c r="E179" s="15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240</v>
      </c>
      <c r="C180" s="29"/>
      <c r="D180" s="13">
        <v>0</v>
      </c>
      <c r="E180" s="15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241</v>
      </c>
      <c r="C181" s="47"/>
      <c r="D181" s="45" t="s">
        <v>242</v>
      </c>
      <c r="E181" s="15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709</v>
      </c>
      <c r="BM183" s="28" t="s">
        <v>278</v>
      </c>
    </row>
    <row r="184" spans="1:65" ht="15">
      <c r="A184" s="25" t="s">
        <v>42</v>
      </c>
      <c r="B184" s="18" t="s">
        <v>114</v>
      </c>
      <c r="C184" s="15" t="s">
        <v>115</v>
      </c>
      <c r="D184" s="16" t="s">
        <v>349</v>
      </c>
      <c r="E184" s="15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234</v>
      </c>
      <c r="C185" s="9" t="s">
        <v>234</v>
      </c>
      <c r="D185" s="10" t="s">
        <v>116</v>
      </c>
      <c r="E185" s="15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356</v>
      </c>
      <c r="E186" s="15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15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8">
        <v>1</v>
      </c>
      <c r="C188" s="14">
        <v>1</v>
      </c>
      <c r="D188" s="216">
        <v>17.600000000000001</v>
      </c>
      <c r="E188" s="217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9">
        <v>1</v>
      </c>
    </row>
    <row r="189" spans="1:65">
      <c r="A189" s="30"/>
      <c r="B189" s="19">
        <v>1</v>
      </c>
      <c r="C189" s="9">
        <v>2</v>
      </c>
      <c r="D189" s="220">
        <v>17.2</v>
      </c>
      <c r="E189" s="217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9">
        <v>44</v>
      </c>
    </row>
    <row r="190" spans="1:65">
      <c r="A190" s="30"/>
      <c r="B190" s="20" t="s">
        <v>237</v>
      </c>
      <c r="C190" s="12"/>
      <c r="D190" s="222">
        <v>17.399999999999999</v>
      </c>
      <c r="E190" s="217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9">
        <v>16</v>
      </c>
    </row>
    <row r="191" spans="1:65">
      <c r="A191" s="30"/>
      <c r="B191" s="3" t="s">
        <v>238</v>
      </c>
      <c r="C191" s="29"/>
      <c r="D191" s="220">
        <v>17.399999999999999</v>
      </c>
      <c r="E191" s="217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9">
        <v>17.399999999999999</v>
      </c>
    </row>
    <row r="192" spans="1:65">
      <c r="A192" s="30"/>
      <c r="B192" s="3" t="s">
        <v>239</v>
      </c>
      <c r="C192" s="29"/>
      <c r="D192" s="220">
        <v>0.28284271247462051</v>
      </c>
      <c r="E192" s="217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9">
        <v>50</v>
      </c>
    </row>
    <row r="193" spans="1:65">
      <c r="A193" s="30"/>
      <c r="B193" s="3" t="s">
        <v>87</v>
      </c>
      <c r="C193" s="29"/>
      <c r="D193" s="13">
        <v>1.625532830313911E-2</v>
      </c>
      <c r="E193" s="15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240</v>
      </c>
      <c r="C194" s="29"/>
      <c r="D194" s="13">
        <v>0</v>
      </c>
      <c r="E194" s="15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241</v>
      </c>
      <c r="C195" s="47"/>
      <c r="D195" s="45" t="s">
        <v>242</v>
      </c>
      <c r="E195" s="15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710</v>
      </c>
      <c r="BM197" s="28" t="s">
        <v>278</v>
      </c>
    </row>
    <row r="198" spans="1:65" ht="15">
      <c r="A198" s="25" t="s">
        <v>5</v>
      </c>
      <c r="B198" s="18" t="s">
        <v>114</v>
      </c>
      <c r="C198" s="15" t="s">
        <v>115</v>
      </c>
      <c r="D198" s="16" t="s">
        <v>349</v>
      </c>
      <c r="E198" s="15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234</v>
      </c>
      <c r="C199" s="9" t="s">
        <v>234</v>
      </c>
      <c r="D199" s="10" t="s">
        <v>116</v>
      </c>
      <c r="E199" s="15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356</v>
      </c>
      <c r="E200" s="15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2</v>
      </c>
    </row>
    <row r="201" spans="1:65">
      <c r="A201" s="30"/>
      <c r="B201" s="19"/>
      <c r="C201" s="9"/>
      <c r="D201" s="26"/>
      <c r="E201" s="15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2</v>
      </c>
    </row>
    <row r="202" spans="1:65">
      <c r="A202" s="30"/>
      <c r="B202" s="18">
        <v>1</v>
      </c>
      <c r="C202" s="14">
        <v>1</v>
      </c>
      <c r="D202" s="22">
        <v>5.19</v>
      </c>
      <c r="E202" s="15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>
        <v>1</v>
      </c>
      <c r="C203" s="9">
        <v>2</v>
      </c>
      <c r="D203" s="11">
        <v>5.38</v>
      </c>
      <c r="E203" s="15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10</v>
      </c>
    </row>
    <row r="204" spans="1:65">
      <c r="A204" s="30"/>
      <c r="B204" s="20" t="s">
        <v>237</v>
      </c>
      <c r="C204" s="12"/>
      <c r="D204" s="23">
        <v>5.2850000000000001</v>
      </c>
      <c r="E204" s="15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16</v>
      </c>
    </row>
    <row r="205" spans="1:65">
      <c r="A205" s="30"/>
      <c r="B205" s="3" t="s">
        <v>238</v>
      </c>
      <c r="C205" s="29"/>
      <c r="D205" s="11">
        <v>5.2850000000000001</v>
      </c>
      <c r="E205" s="15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5.2850000000000001</v>
      </c>
    </row>
    <row r="206" spans="1:65">
      <c r="A206" s="30"/>
      <c r="B206" s="3" t="s">
        <v>239</v>
      </c>
      <c r="C206" s="29"/>
      <c r="D206" s="24">
        <v>0.13435028842544369</v>
      </c>
      <c r="E206" s="15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51</v>
      </c>
    </row>
    <row r="207" spans="1:65">
      <c r="A207" s="30"/>
      <c r="B207" s="3" t="s">
        <v>87</v>
      </c>
      <c r="C207" s="29"/>
      <c r="D207" s="13">
        <v>2.5421057412572126E-2</v>
      </c>
      <c r="E207" s="15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240</v>
      </c>
      <c r="C208" s="29"/>
      <c r="D208" s="13">
        <v>0</v>
      </c>
      <c r="E208" s="15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241</v>
      </c>
      <c r="C209" s="47"/>
      <c r="D209" s="45" t="s">
        <v>242</v>
      </c>
      <c r="E209" s="15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711</v>
      </c>
      <c r="BM211" s="28" t="s">
        <v>278</v>
      </c>
    </row>
    <row r="212" spans="1:65" ht="15">
      <c r="A212" s="25" t="s">
        <v>82</v>
      </c>
      <c r="B212" s="18" t="s">
        <v>114</v>
      </c>
      <c r="C212" s="15" t="s">
        <v>115</v>
      </c>
      <c r="D212" s="16" t="s">
        <v>349</v>
      </c>
      <c r="E212" s="15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234</v>
      </c>
      <c r="C213" s="9" t="s">
        <v>234</v>
      </c>
      <c r="D213" s="10" t="s">
        <v>116</v>
      </c>
      <c r="E213" s="15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356</v>
      </c>
      <c r="E214" s="15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1.75</v>
      </c>
      <c r="E216" s="15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1.55</v>
      </c>
      <c r="E217" s="15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46</v>
      </c>
    </row>
    <row r="218" spans="1:65">
      <c r="A218" s="30"/>
      <c r="B218" s="20" t="s">
        <v>237</v>
      </c>
      <c r="C218" s="12"/>
      <c r="D218" s="23">
        <v>1.65</v>
      </c>
      <c r="E218" s="15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238</v>
      </c>
      <c r="C219" s="29"/>
      <c r="D219" s="11">
        <v>1.65</v>
      </c>
      <c r="E219" s="15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1.65</v>
      </c>
    </row>
    <row r="220" spans="1:65">
      <c r="A220" s="30"/>
      <c r="B220" s="3" t="s">
        <v>239</v>
      </c>
      <c r="C220" s="29"/>
      <c r="D220" s="24">
        <v>0.14142135623730948</v>
      </c>
      <c r="E220" s="15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52</v>
      </c>
    </row>
    <row r="221" spans="1:65">
      <c r="A221" s="30"/>
      <c r="B221" s="3" t="s">
        <v>87</v>
      </c>
      <c r="C221" s="29"/>
      <c r="D221" s="13">
        <v>8.5709912871096652E-2</v>
      </c>
      <c r="E221" s="15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240</v>
      </c>
      <c r="C222" s="29"/>
      <c r="D222" s="13">
        <v>0</v>
      </c>
      <c r="E222" s="15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241</v>
      </c>
      <c r="C223" s="47"/>
      <c r="D223" s="45" t="s">
        <v>242</v>
      </c>
      <c r="E223" s="15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712</v>
      </c>
      <c r="BM225" s="28" t="s">
        <v>278</v>
      </c>
    </row>
    <row r="226" spans="1:65" ht="15">
      <c r="A226" s="25" t="s">
        <v>8</v>
      </c>
      <c r="B226" s="18" t="s">
        <v>114</v>
      </c>
      <c r="C226" s="15" t="s">
        <v>115</v>
      </c>
      <c r="D226" s="16" t="s">
        <v>349</v>
      </c>
      <c r="E226" s="15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234</v>
      </c>
      <c r="C227" s="9" t="s">
        <v>234</v>
      </c>
      <c r="D227" s="10" t="s">
        <v>116</v>
      </c>
      <c r="E227" s="15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356</v>
      </c>
      <c r="E228" s="15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5.47</v>
      </c>
      <c r="E230" s="15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5.6</v>
      </c>
      <c r="E231" s="15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16</v>
      </c>
    </row>
    <row r="232" spans="1:65">
      <c r="A232" s="30"/>
      <c r="B232" s="20" t="s">
        <v>237</v>
      </c>
      <c r="C232" s="12"/>
      <c r="D232" s="23">
        <v>5.5350000000000001</v>
      </c>
      <c r="E232" s="15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238</v>
      </c>
      <c r="C233" s="29"/>
      <c r="D233" s="11">
        <v>5.5350000000000001</v>
      </c>
      <c r="E233" s="15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5.5350000000000001</v>
      </c>
    </row>
    <row r="234" spans="1:65">
      <c r="A234" s="30"/>
      <c r="B234" s="3" t="s">
        <v>239</v>
      </c>
      <c r="C234" s="29"/>
      <c r="D234" s="24">
        <v>9.1923881554251102E-2</v>
      </c>
      <c r="E234" s="15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37</v>
      </c>
    </row>
    <row r="235" spans="1:65">
      <c r="A235" s="30"/>
      <c r="B235" s="3" t="s">
        <v>87</v>
      </c>
      <c r="C235" s="29"/>
      <c r="D235" s="13">
        <v>1.6607747344941481E-2</v>
      </c>
      <c r="E235" s="15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240</v>
      </c>
      <c r="C236" s="29"/>
      <c r="D236" s="13">
        <v>0</v>
      </c>
      <c r="E236" s="15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241</v>
      </c>
      <c r="C237" s="47"/>
      <c r="D237" s="45" t="s">
        <v>242</v>
      </c>
      <c r="E237" s="15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713</v>
      </c>
      <c r="BM239" s="28" t="s">
        <v>278</v>
      </c>
    </row>
    <row r="240" spans="1:65" ht="15">
      <c r="A240" s="25" t="s">
        <v>11</v>
      </c>
      <c r="B240" s="18" t="s">
        <v>114</v>
      </c>
      <c r="C240" s="15" t="s">
        <v>115</v>
      </c>
      <c r="D240" s="16" t="s">
        <v>349</v>
      </c>
      <c r="E240" s="15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234</v>
      </c>
      <c r="C241" s="9" t="s">
        <v>234</v>
      </c>
      <c r="D241" s="10" t="s">
        <v>116</v>
      </c>
      <c r="E241" s="15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356</v>
      </c>
      <c r="E242" s="15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0.67</v>
      </c>
      <c r="E244" s="15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0.65</v>
      </c>
      <c r="E245" s="15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7</v>
      </c>
    </row>
    <row r="246" spans="1:65">
      <c r="A246" s="30"/>
      <c r="B246" s="20" t="s">
        <v>237</v>
      </c>
      <c r="C246" s="12"/>
      <c r="D246" s="23">
        <v>0.66</v>
      </c>
      <c r="E246" s="15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238</v>
      </c>
      <c r="C247" s="29"/>
      <c r="D247" s="11">
        <v>0.66</v>
      </c>
      <c r="E247" s="15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0.66</v>
      </c>
    </row>
    <row r="248" spans="1:65">
      <c r="A248" s="30"/>
      <c r="B248" s="3" t="s">
        <v>239</v>
      </c>
      <c r="C248" s="29"/>
      <c r="D248" s="24">
        <v>1.4142135623730963E-2</v>
      </c>
      <c r="E248" s="15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38</v>
      </c>
    </row>
    <row r="249" spans="1:65">
      <c r="A249" s="30"/>
      <c r="B249" s="3" t="s">
        <v>87</v>
      </c>
      <c r="C249" s="29"/>
      <c r="D249" s="13">
        <v>2.1427478217774184E-2</v>
      </c>
      <c r="E249" s="15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240</v>
      </c>
      <c r="C250" s="29"/>
      <c r="D250" s="13">
        <v>0</v>
      </c>
      <c r="E250" s="15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241</v>
      </c>
      <c r="C251" s="47"/>
      <c r="D251" s="45" t="s">
        <v>242</v>
      </c>
      <c r="E251" s="15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714</v>
      </c>
      <c r="BM253" s="28" t="s">
        <v>278</v>
      </c>
    </row>
    <row r="254" spans="1:65" ht="15">
      <c r="A254" s="25" t="s">
        <v>14</v>
      </c>
      <c r="B254" s="18" t="s">
        <v>114</v>
      </c>
      <c r="C254" s="15" t="s">
        <v>115</v>
      </c>
      <c r="D254" s="16" t="s">
        <v>349</v>
      </c>
      <c r="E254" s="15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234</v>
      </c>
      <c r="C255" s="9" t="s">
        <v>234</v>
      </c>
      <c r="D255" s="10" t="s">
        <v>116</v>
      </c>
      <c r="E255" s="15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356</v>
      </c>
      <c r="E256" s="15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3.75</v>
      </c>
      <c r="E258" s="1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3.75</v>
      </c>
      <c r="E259" s="15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33</v>
      </c>
    </row>
    <row r="260" spans="1:65">
      <c r="A260" s="30"/>
      <c r="B260" s="20" t="s">
        <v>237</v>
      </c>
      <c r="C260" s="12"/>
      <c r="D260" s="23">
        <v>3.75</v>
      </c>
      <c r="E260" s="15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238</v>
      </c>
      <c r="C261" s="29"/>
      <c r="D261" s="11">
        <v>3.75</v>
      </c>
      <c r="E261" s="15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3.75</v>
      </c>
    </row>
    <row r="262" spans="1:65">
      <c r="A262" s="30"/>
      <c r="B262" s="3" t="s">
        <v>239</v>
      </c>
      <c r="C262" s="29"/>
      <c r="D262" s="24">
        <v>0</v>
      </c>
      <c r="E262" s="15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39</v>
      </c>
    </row>
    <row r="263" spans="1:65">
      <c r="A263" s="30"/>
      <c r="B263" s="3" t="s">
        <v>87</v>
      </c>
      <c r="C263" s="29"/>
      <c r="D263" s="13">
        <v>0</v>
      </c>
      <c r="E263" s="15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240</v>
      </c>
      <c r="C264" s="29"/>
      <c r="D264" s="13">
        <v>0</v>
      </c>
      <c r="E264" s="15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241</v>
      </c>
      <c r="C265" s="47"/>
      <c r="D265" s="45" t="s">
        <v>242</v>
      </c>
      <c r="E265" s="15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715</v>
      </c>
      <c r="BM267" s="28" t="s">
        <v>278</v>
      </c>
    </row>
    <row r="268" spans="1:65" ht="15">
      <c r="A268" s="25" t="s">
        <v>17</v>
      </c>
      <c r="B268" s="18" t="s">
        <v>114</v>
      </c>
      <c r="C268" s="15" t="s">
        <v>115</v>
      </c>
      <c r="D268" s="16" t="s">
        <v>349</v>
      </c>
      <c r="E268" s="15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234</v>
      </c>
      <c r="C269" s="9" t="s">
        <v>234</v>
      </c>
      <c r="D269" s="10" t="s">
        <v>116</v>
      </c>
      <c r="E269" s="15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356</v>
      </c>
      <c r="E270" s="15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1</v>
      </c>
    </row>
    <row r="271" spans="1:65">
      <c r="A271" s="30"/>
      <c r="B271" s="19"/>
      <c r="C271" s="9"/>
      <c r="D271" s="26"/>
      <c r="E271" s="15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1</v>
      </c>
    </row>
    <row r="272" spans="1:65">
      <c r="A272" s="30"/>
      <c r="B272" s="18">
        <v>1</v>
      </c>
      <c r="C272" s="14">
        <v>1</v>
      </c>
      <c r="D272" s="216">
        <v>36.9</v>
      </c>
      <c r="E272" s="217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218"/>
      <c r="AE272" s="218"/>
      <c r="AF272" s="218"/>
      <c r="AG272" s="218"/>
      <c r="AH272" s="218"/>
      <c r="AI272" s="218"/>
      <c r="AJ272" s="218"/>
      <c r="AK272" s="218"/>
      <c r="AL272" s="218"/>
      <c r="AM272" s="218"/>
      <c r="AN272" s="218"/>
      <c r="AO272" s="218"/>
      <c r="AP272" s="218"/>
      <c r="AQ272" s="218"/>
      <c r="AR272" s="218"/>
      <c r="AS272" s="218"/>
      <c r="AT272" s="218"/>
      <c r="AU272" s="218"/>
      <c r="AV272" s="218"/>
      <c r="AW272" s="218"/>
      <c r="AX272" s="218"/>
      <c r="AY272" s="218"/>
      <c r="AZ272" s="218"/>
      <c r="BA272" s="218"/>
      <c r="BB272" s="218"/>
      <c r="BC272" s="218"/>
      <c r="BD272" s="218"/>
      <c r="BE272" s="218"/>
      <c r="BF272" s="218"/>
      <c r="BG272" s="218"/>
      <c r="BH272" s="218"/>
      <c r="BI272" s="218"/>
      <c r="BJ272" s="218"/>
      <c r="BK272" s="218"/>
      <c r="BL272" s="218"/>
      <c r="BM272" s="219">
        <v>1</v>
      </c>
    </row>
    <row r="273" spans="1:65">
      <c r="A273" s="30"/>
      <c r="B273" s="19">
        <v>1</v>
      </c>
      <c r="C273" s="9">
        <v>2</v>
      </c>
      <c r="D273" s="220">
        <v>37</v>
      </c>
      <c r="E273" s="217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218"/>
      <c r="AE273" s="218"/>
      <c r="AF273" s="218"/>
      <c r="AG273" s="218"/>
      <c r="AH273" s="218"/>
      <c r="AI273" s="218"/>
      <c r="AJ273" s="218"/>
      <c r="AK273" s="218"/>
      <c r="AL273" s="218"/>
      <c r="AM273" s="218"/>
      <c r="AN273" s="218"/>
      <c r="AO273" s="218"/>
      <c r="AP273" s="218"/>
      <c r="AQ273" s="218"/>
      <c r="AR273" s="218"/>
      <c r="AS273" s="218"/>
      <c r="AT273" s="218"/>
      <c r="AU273" s="218"/>
      <c r="AV273" s="218"/>
      <c r="AW273" s="218"/>
      <c r="AX273" s="218"/>
      <c r="AY273" s="218"/>
      <c r="AZ273" s="218"/>
      <c r="BA273" s="218"/>
      <c r="BB273" s="218"/>
      <c r="BC273" s="218"/>
      <c r="BD273" s="218"/>
      <c r="BE273" s="218"/>
      <c r="BF273" s="218"/>
      <c r="BG273" s="218"/>
      <c r="BH273" s="218"/>
      <c r="BI273" s="218"/>
      <c r="BJ273" s="218"/>
      <c r="BK273" s="218"/>
      <c r="BL273" s="218"/>
      <c r="BM273" s="219">
        <v>34</v>
      </c>
    </row>
    <row r="274" spans="1:65">
      <c r="A274" s="30"/>
      <c r="B274" s="20" t="s">
        <v>237</v>
      </c>
      <c r="C274" s="12"/>
      <c r="D274" s="222">
        <v>36.950000000000003</v>
      </c>
      <c r="E274" s="217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  <c r="AB274" s="218"/>
      <c r="AC274" s="218"/>
      <c r="AD274" s="218"/>
      <c r="AE274" s="218"/>
      <c r="AF274" s="218"/>
      <c r="AG274" s="218"/>
      <c r="AH274" s="218"/>
      <c r="AI274" s="218"/>
      <c r="AJ274" s="218"/>
      <c r="AK274" s="218"/>
      <c r="AL274" s="218"/>
      <c r="AM274" s="218"/>
      <c r="AN274" s="218"/>
      <c r="AO274" s="218"/>
      <c r="AP274" s="218"/>
      <c r="AQ274" s="218"/>
      <c r="AR274" s="218"/>
      <c r="AS274" s="218"/>
      <c r="AT274" s="218"/>
      <c r="AU274" s="218"/>
      <c r="AV274" s="218"/>
      <c r="AW274" s="218"/>
      <c r="AX274" s="218"/>
      <c r="AY274" s="218"/>
      <c r="AZ274" s="218"/>
      <c r="BA274" s="218"/>
      <c r="BB274" s="218"/>
      <c r="BC274" s="218"/>
      <c r="BD274" s="218"/>
      <c r="BE274" s="218"/>
      <c r="BF274" s="218"/>
      <c r="BG274" s="218"/>
      <c r="BH274" s="218"/>
      <c r="BI274" s="218"/>
      <c r="BJ274" s="218"/>
      <c r="BK274" s="218"/>
      <c r="BL274" s="218"/>
      <c r="BM274" s="219">
        <v>16</v>
      </c>
    </row>
    <row r="275" spans="1:65">
      <c r="A275" s="30"/>
      <c r="B275" s="3" t="s">
        <v>238</v>
      </c>
      <c r="C275" s="29"/>
      <c r="D275" s="220">
        <v>36.950000000000003</v>
      </c>
      <c r="E275" s="217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218"/>
      <c r="AE275" s="218"/>
      <c r="AF275" s="218"/>
      <c r="AG275" s="218"/>
      <c r="AH275" s="218"/>
      <c r="AI275" s="218"/>
      <c r="AJ275" s="218"/>
      <c r="AK275" s="218"/>
      <c r="AL275" s="218"/>
      <c r="AM275" s="218"/>
      <c r="AN275" s="218"/>
      <c r="AO275" s="218"/>
      <c r="AP275" s="218"/>
      <c r="AQ275" s="218"/>
      <c r="AR275" s="218"/>
      <c r="AS275" s="218"/>
      <c r="AT275" s="218"/>
      <c r="AU275" s="218"/>
      <c r="AV275" s="218"/>
      <c r="AW275" s="218"/>
      <c r="AX275" s="218"/>
      <c r="AY275" s="218"/>
      <c r="AZ275" s="218"/>
      <c r="BA275" s="218"/>
      <c r="BB275" s="218"/>
      <c r="BC275" s="218"/>
      <c r="BD275" s="218"/>
      <c r="BE275" s="218"/>
      <c r="BF275" s="218"/>
      <c r="BG275" s="218"/>
      <c r="BH275" s="218"/>
      <c r="BI275" s="218"/>
      <c r="BJ275" s="218"/>
      <c r="BK275" s="218"/>
      <c r="BL275" s="218"/>
      <c r="BM275" s="219">
        <v>36.950000000000003</v>
      </c>
    </row>
    <row r="276" spans="1:65">
      <c r="A276" s="30"/>
      <c r="B276" s="3" t="s">
        <v>239</v>
      </c>
      <c r="C276" s="29"/>
      <c r="D276" s="220">
        <v>7.0710678118655765E-2</v>
      </c>
      <c r="E276" s="217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  <c r="AB276" s="218"/>
      <c r="AC276" s="218"/>
      <c r="AD276" s="218"/>
      <c r="AE276" s="218"/>
      <c r="AF276" s="218"/>
      <c r="AG276" s="218"/>
      <c r="AH276" s="218"/>
      <c r="AI276" s="218"/>
      <c r="AJ276" s="218"/>
      <c r="AK276" s="218"/>
      <c r="AL276" s="218"/>
      <c r="AM276" s="218"/>
      <c r="AN276" s="218"/>
      <c r="AO276" s="218"/>
      <c r="AP276" s="218"/>
      <c r="AQ276" s="218"/>
      <c r="AR276" s="218"/>
      <c r="AS276" s="218"/>
      <c r="AT276" s="218"/>
      <c r="AU276" s="218"/>
      <c r="AV276" s="218"/>
      <c r="AW276" s="218"/>
      <c r="AX276" s="218"/>
      <c r="AY276" s="218"/>
      <c r="AZ276" s="218"/>
      <c r="BA276" s="218"/>
      <c r="BB276" s="218"/>
      <c r="BC276" s="218"/>
      <c r="BD276" s="218"/>
      <c r="BE276" s="218"/>
      <c r="BF276" s="218"/>
      <c r="BG276" s="218"/>
      <c r="BH276" s="218"/>
      <c r="BI276" s="218"/>
      <c r="BJ276" s="218"/>
      <c r="BK276" s="218"/>
      <c r="BL276" s="218"/>
      <c r="BM276" s="219">
        <v>40</v>
      </c>
    </row>
    <row r="277" spans="1:65">
      <c r="A277" s="30"/>
      <c r="B277" s="3" t="s">
        <v>87</v>
      </c>
      <c r="C277" s="29"/>
      <c r="D277" s="13">
        <v>1.9136854700583425E-3</v>
      </c>
      <c r="E277" s="15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240</v>
      </c>
      <c r="C278" s="29"/>
      <c r="D278" s="13">
        <v>0</v>
      </c>
      <c r="E278" s="15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241</v>
      </c>
      <c r="C279" s="47"/>
      <c r="D279" s="45" t="s">
        <v>242</v>
      </c>
      <c r="E279" s="15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716</v>
      </c>
      <c r="BM281" s="28" t="s">
        <v>278</v>
      </c>
    </row>
    <row r="282" spans="1:65" ht="15">
      <c r="A282" s="25" t="s">
        <v>23</v>
      </c>
      <c r="B282" s="18" t="s">
        <v>114</v>
      </c>
      <c r="C282" s="15" t="s">
        <v>115</v>
      </c>
      <c r="D282" s="16" t="s">
        <v>349</v>
      </c>
      <c r="E282" s="15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234</v>
      </c>
      <c r="C283" s="9" t="s">
        <v>234</v>
      </c>
      <c r="D283" s="10" t="s">
        <v>116</v>
      </c>
      <c r="E283" s="15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356</v>
      </c>
      <c r="E284" s="15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0.17</v>
      </c>
      <c r="E286" s="15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0.22</v>
      </c>
      <c r="E287" s="15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35</v>
      </c>
    </row>
    <row r="288" spans="1:65">
      <c r="A288" s="30"/>
      <c r="B288" s="20" t="s">
        <v>237</v>
      </c>
      <c r="C288" s="12"/>
      <c r="D288" s="23">
        <v>0.19500000000000001</v>
      </c>
      <c r="E288" s="15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238</v>
      </c>
      <c r="C289" s="29"/>
      <c r="D289" s="11">
        <v>0.19500000000000001</v>
      </c>
      <c r="E289" s="15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0.19500000000000001</v>
      </c>
    </row>
    <row r="290" spans="1:65">
      <c r="A290" s="30"/>
      <c r="B290" s="3" t="s">
        <v>239</v>
      </c>
      <c r="C290" s="29"/>
      <c r="D290" s="24">
        <v>3.535533905932739E-2</v>
      </c>
      <c r="E290" s="15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41</v>
      </c>
    </row>
    <row r="291" spans="1:65">
      <c r="A291" s="30"/>
      <c r="B291" s="3" t="s">
        <v>87</v>
      </c>
      <c r="C291" s="29"/>
      <c r="D291" s="13">
        <v>0.18130943107347378</v>
      </c>
      <c r="E291" s="15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240</v>
      </c>
      <c r="C292" s="29"/>
      <c r="D292" s="13">
        <v>0</v>
      </c>
      <c r="E292" s="15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241</v>
      </c>
      <c r="C293" s="47"/>
      <c r="D293" s="45" t="s">
        <v>242</v>
      </c>
      <c r="E293" s="15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717</v>
      </c>
      <c r="BM295" s="28" t="s">
        <v>278</v>
      </c>
    </row>
    <row r="296" spans="1:65" ht="15">
      <c r="A296" s="25" t="s">
        <v>56</v>
      </c>
      <c r="B296" s="18" t="s">
        <v>114</v>
      </c>
      <c r="C296" s="15" t="s">
        <v>115</v>
      </c>
      <c r="D296" s="16" t="s">
        <v>349</v>
      </c>
      <c r="E296" s="15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234</v>
      </c>
      <c r="C297" s="9" t="s">
        <v>234</v>
      </c>
      <c r="D297" s="10" t="s">
        <v>116</v>
      </c>
      <c r="E297" s="15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1</v>
      </c>
    </row>
    <row r="298" spans="1:65">
      <c r="A298" s="30"/>
      <c r="B298" s="19"/>
      <c r="C298" s="9"/>
      <c r="D298" s="10" t="s">
        <v>356</v>
      </c>
      <c r="E298" s="15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9"/>
      <c r="C299" s="9"/>
      <c r="D299" s="26"/>
      <c r="E299" s="15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3</v>
      </c>
    </row>
    <row r="300" spans="1:65">
      <c r="A300" s="30"/>
      <c r="B300" s="18">
        <v>1</v>
      </c>
      <c r="C300" s="14">
        <v>1</v>
      </c>
      <c r="D300" s="239">
        <v>0.87500000000000011</v>
      </c>
      <c r="E300" s="223"/>
      <c r="F300" s="224"/>
      <c r="G300" s="224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  <c r="X300" s="224"/>
      <c r="Y300" s="224"/>
      <c r="Z300" s="224"/>
      <c r="AA300" s="224"/>
      <c r="AB300" s="224"/>
      <c r="AC300" s="224"/>
      <c r="AD300" s="224"/>
      <c r="AE300" s="224"/>
      <c r="AF300" s="224"/>
      <c r="AG300" s="224"/>
      <c r="AH300" s="224"/>
      <c r="AI300" s="224"/>
      <c r="AJ300" s="224"/>
      <c r="AK300" s="224"/>
      <c r="AL300" s="224"/>
      <c r="AM300" s="224"/>
      <c r="AN300" s="224"/>
      <c r="AO300" s="224"/>
      <c r="AP300" s="224"/>
      <c r="AQ300" s="224"/>
      <c r="AR300" s="224"/>
      <c r="AS300" s="224"/>
      <c r="AT300" s="224"/>
      <c r="AU300" s="224"/>
      <c r="AV300" s="224"/>
      <c r="AW300" s="224"/>
      <c r="AX300" s="224"/>
      <c r="AY300" s="224"/>
      <c r="AZ300" s="224"/>
      <c r="BA300" s="224"/>
      <c r="BB300" s="224"/>
      <c r="BC300" s="224"/>
      <c r="BD300" s="224"/>
      <c r="BE300" s="224"/>
      <c r="BF300" s="224"/>
      <c r="BG300" s="224"/>
      <c r="BH300" s="224"/>
      <c r="BI300" s="224"/>
      <c r="BJ300" s="224"/>
      <c r="BK300" s="224"/>
      <c r="BL300" s="224"/>
      <c r="BM300" s="241">
        <v>1</v>
      </c>
    </row>
    <row r="301" spans="1:65">
      <c r="A301" s="30"/>
      <c r="B301" s="19">
        <v>1</v>
      </c>
      <c r="C301" s="9">
        <v>2</v>
      </c>
      <c r="D301" s="24">
        <v>0.87100000000000011</v>
      </c>
      <c r="E301" s="223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  <c r="AA301" s="224"/>
      <c r="AB301" s="224"/>
      <c r="AC301" s="224"/>
      <c r="AD301" s="224"/>
      <c r="AE301" s="224"/>
      <c r="AF301" s="224"/>
      <c r="AG301" s="224"/>
      <c r="AH301" s="224"/>
      <c r="AI301" s="224"/>
      <c r="AJ301" s="224"/>
      <c r="AK301" s="224"/>
      <c r="AL301" s="224"/>
      <c r="AM301" s="224"/>
      <c r="AN301" s="224"/>
      <c r="AO301" s="224"/>
      <c r="AP301" s="224"/>
      <c r="AQ301" s="224"/>
      <c r="AR301" s="224"/>
      <c r="AS301" s="224"/>
      <c r="AT301" s="224"/>
      <c r="AU301" s="224"/>
      <c r="AV301" s="224"/>
      <c r="AW301" s="224"/>
      <c r="AX301" s="224"/>
      <c r="AY301" s="224"/>
      <c r="AZ301" s="224"/>
      <c r="BA301" s="224"/>
      <c r="BB301" s="224"/>
      <c r="BC301" s="224"/>
      <c r="BD301" s="224"/>
      <c r="BE301" s="224"/>
      <c r="BF301" s="224"/>
      <c r="BG301" s="224"/>
      <c r="BH301" s="224"/>
      <c r="BI301" s="224"/>
      <c r="BJ301" s="224"/>
      <c r="BK301" s="224"/>
      <c r="BL301" s="224"/>
      <c r="BM301" s="241">
        <v>21</v>
      </c>
    </row>
    <row r="302" spans="1:65">
      <c r="A302" s="30"/>
      <c r="B302" s="20" t="s">
        <v>237</v>
      </c>
      <c r="C302" s="12"/>
      <c r="D302" s="244">
        <v>0.87300000000000011</v>
      </c>
      <c r="E302" s="223"/>
      <c r="F302" s="224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Y302" s="224"/>
      <c r="Z302" s="224"/>
      <c r="AA302" s="224"/>
      <c r="AB302" s="224"/>
      <c r="AC302" s="224"/>
      <c r="AD302" s="224"/>
      <c r="AE302" s="224"/>
      <c r="AF302" s="224"/>
      <c r="AG302" s="224"/>
      <c r="AH302" s="224"/>
      <c r="AI302" s="224"/>
      <c r="AJ302" s="224"/>
      <c r="AK302" s="224"/>
      <c r="AL302" s="224"/>
      <c r="AM302" s="224"/>
      <c r="AN302" s="224"/>
      <c r="AO302" s="224"/>
      <c r="AP302" s="224"/>
      <c r="AQ302" s="224"/>
      <c r="AR302" s="224"/>
      <c r="AS302" s="224"/>
      <c r="AT302" s="224"/>
      <c r="AU302" s="224"/>
      <c r="AV302" s="224"/>
      <c r="AW302" s="224"/>
      <c r="AX302" s="224"/>
      <c r="AY302" s="224"/>
      <c r="AZ302" s="224"/>
      <c r="BA302" s="224"/>
      <c r="BB302" s="224"/>
      <c r="BC302" s="224"/>
      <c r="BD302" s="224"/>
      <c r="BE302" s="224"/>
      <c r="BF302" s="224"/>
      <c r="BG302" s="224"/>
      <c r="BH302" s="224"/>
      <c r="BI302" s="224"/>
      <c r="BJ302" s="224"/>
      <c r="BK302" s="224"/>
      <c r="BL302" s="224"/>
      <c r="BM302" s="241">
        <v>16</v>
      </c>
    </row>
    <row r="303" spans="1:65">
      <c r="A303" s="30"/>
      <c r="B303" s="3" t="s">
        <v>238</v>
      </c>
      <c r="C303" s="29"/>
      <c r="D303" s="24">
        <v>0.87300000000000011</v>
      </c>
      <c r="E303" s="223"/>
      <c r="F303" s="224"/>
      <c r="G303" s="224"/>
      <c r="H303" s="224"/>
      <c r="I303" s="224"/>
      <c r="J303" s="224"/>
      <c r="K303" s="224"/>
      <c r="L303" s="224"/>
      <c r="M303" s="224"/>
      <c r="N303" s="224"/>
      <c r="O303" s="224"/>
      <c r="P303" s="224"/>
      <c r="Q303" s="224"/>
      <c r="R303" s="224"/>
      <c r="S303" s="224"/>
      <c r="T303" s="224"/>
      <c r="U303" s="224"/>
      <c r="V303" s="224"/>
      <c r="W303" s="224"/>
      <c r="X303" s="224"/>
      <c r="Y303" s="224"/>
      <c r="Z303" s="224"/>
      <c r="AA303" s="224"/>
      <c r="AB303" s="224"/>
      <c r="AC303" s="224"/>
      <c r="AD303" s="224"/>
      <c r="AE303" s="224"/>
      <c r="AF303" s="224"/>
      <c r="AG303" s="224"/>
      <c r="AH303" s="224"/>
      <c r="AI303" s="224"/>
      <c r="AJ303" s="224"/>
      <c r="AK303" s="224"/>
      <c r="AL303" s="224"/>
      <c r="AM303" s="224"/>
      <c r="AN303" s="224"/>
      <c r="AO303" s="224"/>
      <c r="AP303" s="224"/>
      <c r="AQ303" s="224"/>
      <c r="AR303" s="224"/>
      <c r="AS303" s="224"/>
      <c r="AT303" s="224"/>
      <c r="AU303" s="224"/>
      <c r="AV303" s="224"/>
      <c r="AW303" s="224"/>
      <c r="AX303" s="224"/>
      <c r="AY303" s="224"/>
      <c r="AZ303" s="224"/>
      <c r="BA303" s="224"/>
      <c r="BB303" s="224"/>
      <c r="BC303" s="224"/>
      <c r="BD303" s="224"/>
      <c r="BE303" s="224"/>
      <c r="BF303" s="224"/>
      <c r="BG303" s="224"/>
      <c r="BH303" s="224"/>
      <c r="BI303" s="224"/>
      <c r="BJ303" s="224"/>
      <c r="BK303" s="224"/>
      <c r="BL303" s="224"/>
      <c r="BM303" s="241">
        <v>0.873</v>
      </c>
    </row>
    <row r="304" spans="1:65">
      <c r="A304" s="30"/>
      <c r="B304" s="3" t="s">
        <v>239</v>
      </c>
      <c r="C304" s="29"/>
      <c r="D304" s="24">
        <v>2.8284271247461927E-3</v>
      </c>
      <c r="E304" s="223"/>
      <c r="F304" s="224"/>
      <c r="G304" s="224"/>
      <c r="H304" s="224"/>
      <c r="I304" s="224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  <c r="AA304" s="224"/>
      <c r="AB304" s="224"/>
      <c r="AC304" s="224"/>
      <c r="AD304" s="224"/>
      <c r="AE304" s="224"/>
      <c r="AF304" s="224"/>
      <c r="AG304" s="224"/>
      <c r="AH304" s="224"/>
      <c r="AI304" s="224"/>
      <c r="AJ304" s="224"/>
      <c r="AK304" s="224"/>
      <c r="AL304" s="224"/>
      <c r="AM304" s="224"/>
      <c r="AN304" s="224"/>
      <c r="AO304" s="224"/>
      <c r="AP304" s="224"/>
      <c r="AQ304" s="224"/>
      <c r="AR304" s="224"/>
      <c r="AS304" s="224"/>
      <c r="AT304" s="224"/>
      <c r="AU304" s="224"/>
      <c r="AV304" s="224"/>
      <c r="AW304" s="224"/>
      <c r="AX304" s="224"/>
      <c r="AY304" s="224"/>
      <c r="AZ304" s="224"/>
      <c r="BA304" s="224"/>
      <c r="BB304" s="224"/>
      <c r="BC304" s="224"/>
      <c r="BD304" s="224"/>
      <c r="BE304" s="224"/>
      <c r="BF304" s="224"/>
      <c r="BG304" s="224"/>
      <c r="BH304" s="224"/>
      <c r="BI304" s="224"/>
      <c r="BJ304" s="224"/>
      <c r="BK304" s="224"/>
      <c r="BL304" s="224"/>
      <c r="BM304" s="241">
        <v>42</v>
      </c>
    </row>
    <row r="305" spans="1:65">
      <c r="A305" s="30"/>
      <c r="B305" s="3" t="s">
        <v>87</v>
      </c>
      <c r="C305" s="29"/>
      <c r="D305" s="13">
        <v>3.239893613684069E-3</v>
      </c>
      <c r="E305" s="15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240</v>
      </c>
      <c r="C306" s="29"/>
      <c r="D306" s="13">
        <v>2.2204460492503131E-16</v>
      </c>
      <c r="E306" s="15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241</v>
      </c>
      <c r="C307" s="47"/>
      <c r="D307" s="45" t="s">
        <v>242</v>
      </c>
      <c r="E307" s="15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718</v>
      </c>
      <c r="BM309" s="28" t="s">
        <v>278</v>
      </c>
    </row>
    <row r="310" spans="1:65" ht="15">
      <c r="A310" s="25" t="s">
        <v>26</v>
      </c>
      <c r="B310" s="18" t="s">
        <v>114</v>
      </c>
      <c r="C310" s="15" t="s">
        <v>115</v>
      </c>
      <c r="D310" s="16" t="s">
        <v>349</v>
      </c>
      <c r="E310" s="15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234</v>
      </c>
      <c r="C311" s="9" t="s">
        <v>234</v>
      </c>
      <c r="D311" s="10" t="s">
        <v>116</v>
      </c>
      <c r="E311" s="15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3</v>
      </c>
    </row>
    <row r="312" spans="1:65">
      <c r="A312" s="30"/>
      <c r="B312" s="19"/>
      <c r="C312" s="9"/>
      <c r="D312" s="10" t="s">
        <v>356</v>
      </c>
      <c r="E312" s="15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/>
      <c r="C313" s="9"/>
      <c r="D313" s="26"/>
      <c r="E313" s="15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8">
        <v>1</v>
      </c>
      <c r="C314" s="14">
        <v>1</v>
      </c>
      <c r="D314" s="216">
        <v>22.6</v>
      </c>
      <c r="E314" s="217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218"/>
      <c r="AE314" s="218"/>
      <c r="AF314" s="218"/>
      <c r="AG314" s="218"/>
      <c r="AH314" s="218"/>
      <c r="AI314" s="218"/>
      <c r="AJ314" s="218"/>
      <c r="AK314" s="218"/>
      <c r="AL314" s="218"/>
      <c r="AM314" s="218"/>
      <c r="AN314" s="218"/>
      <c r="AO314" s="218"/>
      <c r="AP314" s="218"/>
      <c r="AQ314" s="218"/>
      <c r="AR314" s="218"/>
      <c r="AS314" s="218"/>
      <c r="AT314" s="218"/>
      <c r="AU314" s="218"/>
      <c r="AV314" s="218"/>
      <c r="AW314" s="218"/>
      <c r="AX314" s="218"/>
      <c r="AY314" s="218"/>
      <c r="AZ314" s="218"/>
      <c r="BA314" s="218"/>
      <c r="BB314" s="218"/>
      <c r="BC314" s="218"/>
      <c r="BD314" s="218"/>
      <c r="BE314" s="218"/>
      <c r="BF314" s="218"/>
      <c r="BG314" s="218"/>
      <c r="BH314" s="218"/>
      <c r="BI314" s="218"/>
      <c r="BJ314" s="218"/>
      <c r="BK314" s="218"/>
      <c r="BL314" s="218"/>
      <c r="BM314" s="219">
        <v>1</v>
      </c>
    </row>
    <row r="315" spans="1:65">
      <c r="A315" s="30"/>
      <c r="B315" s="19">
        <v>1</v>
      </c>
      <c r="C315" s="9">
        <v>2</v>
      </c>
      <c r="D315" s="220">
        <v>20.8</v>
      </c>
      <c r="E315" s="217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218"/>
      <c r="AE315" s="218"/>
      <c r="AF315" s="218"/>
      <c r="AG315" s="218"/>
      <c r="AH315" s="218"/>
      <c r="AI315" s="218"/>
      <c r="AJ315" s="218"/>
      <c r="AK315" s="218"/>
      <c r="AL315" s="218"/>
      <c r="AM315" s="218"/>
      <c r="AN315" s="218"/>
      <c r="AO315" s="218"/>
      <c r="AP315" s="218"/>
      <c r="AQ315" s="218"/>
      <c r="AR315" s="218"/>
      <c r="AS315" s="218"/>
      <c r="AT315" s="218"/>
      <c r="AU315" s="218"/>
      <c r="AV315" s="218"/>
      <c r="AW315" s="218"/>
      <c r="AX315" s="218"/>
      <c r="AY315" s="218"/>
      <c r="AZ315" s="218"/>
      <c r="BA315" s="218"/>
      <c r="BB315" s="218"/>
      <c r="BC315" s="218"/>
      <c r="BD315" s="218"/>
      <c r="BE315" s="218"/>
      <c r="BF315" s="218"/>
      <c r="BG315" s="218"/>
      <c r="BH315" s="218"/>
      <c r="BI315" s="218"/>
      <c r="BJ315" s="218"/>
      <c r="BK315" s="218"/>
      <c r="BL315" s="218"/>
      <c r="BM315" s="219">
        <v>37</v>
      </c>
    </row>
    <row r="316" spans="1:65">
      <c r="A316" s="30"/>
      <c r="B316" s="20" t="s">
        <v>237</v>
      </c>
      <c r="C316" s="12"/>
      <c r="D316" s="222">
        <v>21.700000000000003</v>
      </c>
      <c r="E316" s="217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  <c r="AE316" s="218"/>
      <c r="AF316" s="218"/>
      <c r="AG316" s="218"/>
      <c r="AH316" s="218"/>
      <c r="AI316" s="218"/>
      <c r="AJ316" s="218"/>
      <c r="AK316" s="218"/>
      <c r="AL316" s="218"/>
      <c r="AM316" s="218"/>
      <c r="AN316" s="218"/>
      <c r="AO316" s="218"/>
      <c r="AP316" s="218"/>
      <c r="AQ316" s="218"/>
      <c r="AR316" s="218"/>
      <c r="AS316" s="218"/>
      <c r="AT316" s="218"/>
      <c r="AU316" s="218"/>
      <c r="AV316" s="218"/>
      <c r="AW316" s="218"/>
      <c r="AX316" s="218"/>
      <c r="AY316" s="218"/>
      <c r="AZ316" s="218"/>
      <c r="BA316" s="218"/>
      <c r="BB316" s="218"/>
      <c r="BC316" s="218"/>
      <c r="BD316" s="218"/>
      <c r="BE316" s="218"/>
      <c r="BF316" s="218"/>
      <c r="BG316" s="218"/>
      <c r="BH316" s="218"/>
      <c r="BI316" s="218"/>
      <c r="BJ316" s="218"/>
      <c r="BK316" s="218"/>
      <c r="BL316" s="218"/>
      <c r="BM316" s="219">
        <v>16</v>
      </c>
    </row>
    <row r="317" spans="1:65">
      <c r="A317" s="30"/>
      <c r="B317" s="3" t="s">
        <v>238</v>
      </c>
      <c r="C317" s="29"/>
      <c r="D317" s="220">
        <v>21.700000000000003</v>
      </c>
      <c r="E317" s="217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  <c r="AE317" s="218"/>
      <c r="AF317" s="218"/>
      <c r="AG317" s="218"/>
      <c r="AH317" s="218"/>
      <c r="AI317" s="218"/>
      <c r="AJ317" s="218"/>
      <c r="AK317" s="218"/>
      <c r="AL317" s="218"/>
      <c r="AM317" s="218"/>
      <c r="AN317" s="218"/>
      <c r="AO317" s="218"/>
      <c r="AP317" s="218"/>
      <c r="AQ317" s="218"/>
      <c r="AR317" s="218"/>
      <c r="AS317" s="218"/>
      <c r="AT317" s="218"/>
      <c r="AU317" s="218"/>
      <c r="AV317" s="218"/>
      <c r="AW317" s="218"/>
      <c r="AX317" s="218"/>
      <c r="AY317" s="218"/>
      <c r="AZ317" s="218"/>
      <c r="BA317" s="218"/>
      <c r="BB317" s="218"/>
      <c r="BC317" s="218"/>
      <c r="BD317" s="218"/>
      <c r="BE317" s="218"/>
      <c r="BF317" s="218"/>
      <c r="BG317" s="218"/>
      <c r="BH317" s="218"/>
      <c r="BI317" s="218"/>
      <c r="BJ317" s="218"/>
      <c r="BK317" s="218"/>
      <c r="BL317" s="218"/>
      <c r="BM317" s="219">
        <v>21.7</v>
      </c>
    </row>
    <row r="318" spans="1:65">
      <c r="A318" s="30"/>
      <c r="B318" s="3" t="s">
        <v>239</v>
      </c>
      <c r="C318" s="29"/>
      <c r="D318" s="220">
        <v>1.2727922061357859</v>
      </c>
      <c r="E318" s="217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  <c r="AZ318" s="218"/>
      <c r="BA318" s="218"/>
      <c r="BB318" s="218"/>
      <c r="BC318" s="218"/>
      <c r="BD318" s="218"/>
      <c r="BE318" s="218"/>
      <c r="BF318" s="218"/>
      <c r="BG318" s="218"/>
      <c r="BH318" s="218"/>
      <c r="BI318" s="218"/>
      <c r="BJ318" s="218"/>
      <c r="BK318" s="218"/>
      <c r="BL318" s="218"/>
      <c r="BM318" s="219">
        <v>43</v>
      </c>
    </row>
    <row r="319" spans="1:65">
      <c r="A319" s="30"/>
      <c r="B319" s="3" t="s">
        <v>87</v>
      </c>
      <c r="C319" s="29"/>
      <c r="D319" s="13">
        <v>5.8654018715934828E-2</v>
      </c>
      <c r="E319" s="15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240</v>
      </c>
      <c r="C320" s="29"/>
      <c r="D320" s="13">
        <v>2.2204460492503131E-16</v>
      </c>
      <c r="E320" s="15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241</v>
      </c>
      <c r="C321" s="47"/>
      <c r="D321" s="45" t="s">
        <v>242</v>
      </c>
      <c r="E321" s="15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719</v>
      </c>
      <c r="BM323" s="28" t="s">
        <v>278</v>
      </c>
    </row>
    <row r="324" spans="1:65" ht="15">
      <c r="A324" s="25" t="s">
        <v>29</v>
      </c>
      <c r="B324" s="18" t="s">
        <v>114</v>
      </c>
      <c r="C324" s="15" t="s">
        <v>115</v>
      </c>
      <c r="D324" s="16" t="s">
        <v>349</v>
      </c>
      <c r="E324" s="15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234</v>
      </c>
      <c r="C325" s="9" t="s">
        <v>234</v>
      </c>
      <c r="D325" s="10" t="s">
        <v>116</v>
      </c>
      <c r="E325" s="15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356</v>
      </c>
      <c r="E326" s="15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1</v>
      </c>
    </row>
    <row r="327" spans="1:65">
      <c r="A327" s="30"/>
      <c r="B327" s="19"/>
      <c r="C327" s="9"/>
      <c r="D327" s="26"/>
      <c r="E327" s="15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8">
        <v>1</v>
      </c>
      <c r="C328" s="14">
        <v>1</v>
      </c>
      <c r="D328" s="216">
        <v>12.6</v>
      </c>
      <c r="E328" s="217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  <c r="AB328" s="218"/>
      <c r="AC328" s="218"/>
      <c r="AD328" s="218"/>
      <c r="AE328" s="218"/>
      <c r="AF328" s="218"/>
      <c r="AG328" s="218"/>
      <c r="AH328" s="218"/>
      <c r="AI328" s="218"/>
      <c r="AJ328" s="218"/>
      <c r="AK328" s="218"/>
      <c r="AL328" s="218"/>
      <c r="AM328" s="218"/>
      <c r="AN328" s="218"/>
      <c r="AO328" s="218"/>
      <c r="AP328" s="218"/>
      <c r="AQ328" s="218"/>
      <c r="AR328" s="218"/>
      <c r="AS328" s="218"/>
      <c r="AT328" s="218"/>
      <c r="AU328" s="218"/>
      <c r="AV328" s="218"/>
      <c r="AW328" s="218"/>
      <c r="AX328" s="218"/>
      <c r="AY328" s="218"/>
      <c r="AZ328" s="218"/>
      <c r="BA328" s="218"/>
      <c r="BB328" s="218"/>
      <c r="BC328" s="218"/>
      <c r="BD328" s="218"/>
      <c r="BE328" s="218"/>
      <c r="BF328" s="218"/>
      <c r="BG328" s="218"/>
      <c r="BH328" s="218"/>
      <c r="BI328" s="218"/>
      <c r="BJ328" s="218"/>
      <c r="BK328" s="218"/>
      <c r="BL328" s="218"/>
      <c r="BM328" s="219">
        <v>1</v>
      </c>
    </row>
    <row r="329" spans="1:65">
      <c r="A329" s="30"/>
      <c r="B329" s="19">
        <v>1</v>
      </c>
      <c r="C329" s="9">
        <v>2</v>
      </c>
      <c r="D329" s="220">
        <v>12.4</v>
      </c>
      <c r="E329" s="217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  <c r="AB329" s="218"/>
      <c r="AC329" s="218"/>
      <c r="AD329" s="218"/>
      <c r="AE329" s="218"/>
      <c r="AF329" s="218"/>
      <c r="AG329" s="218"/>
      <c r="AH329" s="218"/>
      <c r="AI329" s="218"/>
      <c r="AJ329" s="218"/>
      <c r="AK329" s="218"/>
      <c r="AL329" s="218"/>
      <c r="AM329" s="218"/>
      <c r="AN329" s="218"/>
      <c r="AO329" s="218"/>
      <c r="AP329" s="218"/>
      <c r="AQ329" s="218"/>
      <c r="AR329" s="218"/>
      <c r="AS329" s="218"/>
      <c r="AT329" s="218"/>
      <c r="AU329" s="218"/>
      <c r="AV329" s="218"/>
      <c r="AW329" s="218"/>
      <c r="AX329" s="218"/>
      <c r="AY329" s="218"/>
      <c r="AZ329" s="218"/>
      <c r="BA329" s="218"/>
      <c r="BB329" s="218"/>
      <c r="BC329" s="218"/>
      <c r="BD329" s="218"/>
      <c r="BE329" s="218"/>
      <c r="BF329" s="218"/>
      <c r="BG329" s="218"/>
      <c r="BH329" s="218"/>
      <c r="BI329" s="218"/>
      <c r="BJ329" s="218"/>
      <c r="BK329" s="218"/>
      <c r="BL329" s="218"/>
      <c r="BM329" s="219">
        <v>38</v>
      </c>
    </row>
    <row r="330" spans="1:65">
      <c r="A330" s="30"/>
      <c r="B330" s="20" t="s">
        <v>237</v>
      </c>
      <c r="C330" s="12"/>
      <c r="D330" s="222">
        <v>12.5</v>
      </c>
      <c r="E330" s="217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  <c r="AB330" s="218"/>
      <c r="AC330" s="218"/>
      <c r="AD330" s="218"/>
      <c r="AE330" s="218"/>
      <c r="AF330" s="218"/>
      <c r="AG330" s="218"/>
      <c r="AH330" s="218"/>
      <c r="AI330" s="218"/>
      <c r="AJ330" s="218"/>
      <c r="AK330" s="218"/>
      <c r="AL330" s="218"/>
      <c r="AM330" s="218"/>
      <c r="AN330" s="218"/>
      <c r="AO330" s="218"/>
      <c r="AP330" s="218"/>
      <c r="AQ330" s="218"/>
      <c r="AR330" s="218"/>
      <c r="AS330" s="218"/>
      <c r="AT330" s="218"/>
      <c r="AU330" s="218"/>
      <c r="AV330" s="218"/>
      <c r="AW330" s="218"/>
      <c r="AX330" s="218"/>
      <c r="AY330" s="218"/>
      <c r="AZ330" s="218"/>
      <c r="BA330" s="218"/>
      <c r="BB330" s="218"/>
      <c r="BC330" s="218"/>
      <c r="BD330" s="218"/>
      <c r="BE330" s="218"/>
      <c r="BF330" s="218"/>
      <c r="BG330" s="218"/>
      <c r="BH330" s="218"/>
      <c r="BI330" s="218"/>
      <c r="BJ330" s="218"/>
      <c r="BK330" s="218"/>
      <c r="BL330" s="218"/>
      <c r="BM330" s="219">
        <v>16</v>
      </c>
    </row>
    <row r="331" spans="1:65">
      <c r="A331" s="30"/>
      <c r="B331" s="3" t="s">
        <v>238</v>
      </c>
      <c r="C331" s="29"/>
      <c r="D331" s="220">
        <v>12.5</v>
      </c>
      <c r="E331" s="217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  <c r="AB331" s="218"/>
      <c r="AC331" s="218"/>
      <c r="AD331" s="218"/>
      <c r="AE331" s="218"/>
      <c r="AF331" s="218"/>
      <c r="AG331" s="218"/>
      <c r="AH331" s="218"/>
      <c r="AI331" s="218"/>
      <c r="AJ331" s="218"/>
      <c r="AK331" s="218"/>
      <c r="AL331" s="218"/>
      <c r="AM331" s="218"/>
      <c r="AN331" s="218"/>
      <c r="AO331" s="218"/>
      <c r="AP331" s="218"/>
      <c r="AQ331" s="218"/>
      <c r="AR331" s="218"/>
      <c r="AS331" s="218"/>
      <c r="AT331" s="218"/>
      <c r="AU331" s="218"/>
      <c r="AV331" s="218"/>
      <c r="AW331" s="218"/>
      <c r="AX331" s="218"/>
      <c r="AY331" s="218"/>
      <c r="AZ331" s="218"/>
      <c r="BA331" s="218"/>
      <c r="BB331" s="218"/>
      <c r="BC331" s="218"/>
      <c r="BD331" s="218"/>
      <c r="BE331" s="218"/>
      <c r="BF331" s="218"/>
      <c r="BG331" s="218"/>
      <c r="BH331" s="218"/>
      <c r="BI331" s="218"/>
      <c r="BJ331" s="218"/>
      <c r="BK331" s="218"/>
      <c r="BL331" s="218"/>
      <c r="BM331" s="219">
        <v>12.5</v>
      </c>
    </row>
    <row r="332" spans="1:65">
      <c r="A332" s="30"/>
      <c r="B332" s="3" t="s">
        <v>239</v>
      </c>
      <c r="C332" s="29"/>
      <c r="D332" s="220">
        <v>0.141421356237309</v>
      </c>
      <c r="E332" s="217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  <c r="AB332" s="218"/>
      <c r="AC332" s="218"/>
      <c r="AD332" s="218"/>
      <c r="AE332" s="218"/>
      <c r="AF332" s="218"/>
      <c r="AG332" s="218"/>
      <c r="AH332" s="218"/>
      <c r="AI332" s="218"/>
      <c r="AJ332" s="218"/>
      <c r="AK332" s="218"/>
      <c r="AL332" s="218"/>
      <c r="AM332" s="218"/>
      <c r="AN332" s="218"/>
      <c r="AO332" s="218"/>
      <c r="AP332" s="218"/>
      <c r="AQ332" s="218"/>
      <c r="AR332" s="218"/>
      <c r="AS332" s="218"/>
      <c r="AT332" s="218"/>
      <c r="AU332" s="218"/>
      <c r="AV332" s="218"/>
      <c r="AW332" s="218"/>
      <c r="AX332" s="218"/>
      <c r="AY332" s="218"/>
      <c r="AZ332" s="218"/>
      <c r="BA332" s="218"/>
      <c r="BB332" s="218"/>
      <c r="BC332" s="218"/>
      <c r="BD332" s="218"/>
      <c r="BE332" s="218"/>
      <c r="BF332" s="218"/>
      <c r="BG332" s="218"/>
      <c r="BH332" s="218"/>
      <c r="BI332" s="218"/>
      <c r="BJ332" s="218"/>
      <c r="BK332" s="218"/>
      <c r="BL332" s="218"/>
      <c r="BM332" s="219">
        <v>44</v>
      </c>
    </row>
    <row r="333" spans="1:65">
      <c r="A333" s="30"/>
      <c r="B333" s="3" t="s">
        <v>87</v>
      </c>
      <c r="C333" s="29"/>
      <c r="D333" s="13">
        <v>1.131370849898472E-2</v>
      </c>
      <c r="E333" s="15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240</v>
      </c>
      <c r="C334" s="29"/>
      <c r="D334" s="13">
        <v>0</v>
      </c>
      <c r="E334" s="15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241</v>
      </c>
      <c r="C335" s="47"/>
      <c r="D335" s="45" t="s">
        <v>242</v>
      </c>
      <c r="E335" s="15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720</v>
      </c>
      <c r="BM337" s="28" t="s">
        <v>278</v>
      </c>
    </row>
    <row r="338" spans="1:65" ht="15">
      <c r="A338" s="25" t="s">
        <v>31</v>
      </c>
      <c r="B338" s="18" t="s">
        <v>114</v>
      </c>
      <c r="C338" s="15" t="s">
        <v>115</v>
      </c>
      <c r="D338" s="16" t="s">
        <v>349</v>
      </c>
      <c r="E338" s="15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234</v>
      </c>
      <c r="C339" s="9" t="s">
        <v>234</v>
      </c>
      <c r="D339" s="10" t="s">
        <v>116</v>
      </c>
      <c r="E339" s="15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356</v>
      </c>
      <c r="E340" s="15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16">
        <v>33.1</v>
      </c>
      <c r="E342" s="217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218"/>
      <c r="AE342" s="218"/>
      <c r="AF342" s="218"/>
      <c r="AG342" s="218"/>
      <c r="AH342" s="218"/>
      <c r="AI342" s="218"/>
      <c r="AJ342" s="218"/>
      <c r="AK342" s="218"/>
      <c r="AL342" s="218"/>
      <c r="AM342" s="218"/>
      <c r="AN342" s="218"/>
      <c r="AO342" s="218"/>
      <c r="AP342" s="218"/>
      <c r="AQ342" s="218"/>
      <c r="AR342" s="218"/>
      <c r="AS342" s="218"/>
      <c r="AT342" s="218"/>
      <c r="AU342" s="218"/>
      <c r="AV342" s="218"/>
      <c r="AW342" s="218"/>
      <c r="AX342" s="218"/>
      <c r="AY342" s="218"/>
      <c r="AZ342" s="218"/>
      <c r="BA342" s="218"/>
      <c r="BB342" s="218"/>
      <c r="BC342" s="218"/>
      <c r="BD342" s="218"/>
      <c r="BE342" s="218"/>
      <c r="BF342" s="218"/>
      <c r="BG342" s="218"/>
      <c r="BH342" s="218"/>
      <c r="BI342" s="218"/>
      <c r="BJ342" s="218"/>
      <c r="BK342" s="218"/>
      <c r="BL342" s="218"/>
      <c r="BM342" s="219">
        <v>1</v>
      </c>
    </row>
    <row r="343" spans="1:65">
      <c r="A343" s="30"/>
      <c r="B343" s="19">
        <v>1</v>
      </c>
      <c r="C343" s="9">
        <v>2</v>
      </c>
      <c r="D343" s="220">
        <v>32.6</v>
      </c>
      <c r="E343" s="217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218"/>
      <c r="AE343" s="218"/>
      <c r="AF343" s="218"/>
      <c r="AG343" s="218"/>
      <c r="AH343" s="218"/>
      <c r="AI343" s="218"/>
      <c r="AJ343" s="218"/>
      <c r="AK343" s="218"/>
      <c r="AL343" s="218"/>
      <c r="AM343" s="218"/>
      <c r="AN343" s="218"/>
      <c r="AO343" s="218"/>
      <c r="AP343" s="218"/>
      <c r="AQ343" s="218"/>
      <c r="AR343" s="218"/>
      <c r="AS343" s="218"/>
      <c r="AT343" s="218"/>
      <c r="AU343" s="218"/>
      <c r="AV343" s="218"/>
      <c r="AW343" s="218"/>
      <c r="AX343" s="218"/>
      <c r="AY343" s="218"/>
      <c r="AZ343" s="218"/>
      <c r="BA343" s="218"/>
      <c r="BB343" s="218"/>
      <c r="BC343" s="218"/>
      <c r="BD343" s="218"/>
      <c r="BE343" s="218"/>
      <c r="BF343" s="218"/>
      <c r="BG343" s="218"/>
      <c r="BH343" s="218"/>
      <c r="BI343" s="218"/>
      <c r="BJ343" s="218"/>
      <c r="BK343" s="218"/>
      <c r="BL343" s="218"/>
      <c r="BM343" s="219">
        <v>8</v>
      </c>
    </row>
    <row r="344" spans="1:65">
      <c r="A344" s="30"/>
      <c r="B344" s="20" t="s">
        <v>237</v>
      </c>
      <c r="C344" s="12"/>
      <c r="D344" s="222">
        <v>32.85</v>
      </c>
      <c r="E344" s="217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  <c r="AG344" s="218"/>
      <c r="AH344" s="218"/>
      <c r="AI344" s="218"/>
      <c r="AJ344" s="218"/>
      <c r="AK344" s="218"/>
      <c r="AL344" s="218"/>
      <c r="AM344" s="218"/>
      <c r="AN344" s="218"/>
      <c r="AO344" s="218"/>
      <c r="AP344" s="218"/>
      <c r="AQ344" s="218"/>
      <c r="AR344" s="218"/>
      <c r="AS344" s="218"/>
      <c r="AT344" s="218"/>
      <c r="AU344" s="218"/>
      <c r="AV344" s="218"/>
      <c r="AW344" s="218"/>
      <c r="AX344" s="218"/>
      <c r="AY344" s="218"/>
      <c r="AZ344" s="218"/>
      <c r="BA344" s="218"/>
      <c r="BB344" s="218"/>
      <c r="BC344" s="218"/>
      <c r="BD344" s="218"/>
      <c r="BE344" s="218"/>
      <c r="BF344" s="218"/>
      <c r="BG344" s="218"/>
      <c r="BH344" s="218"/>
      <c r="BI344" s="218"/>
      <c r="BJ344" s="218"/>
      <c r="BK344" s="218"/>
      <c r="BL344" s="218"/>
      <c r="BM344" s="219">
        <v>16</v>
      </c>
    </row>
    <row r="345" spans="1:65">
      <c r="A345" s="30"/>
      <c r="B345" s="3" t="s">
        <v>238</v>
      </c>
      <c r="C345" s="29"/>
      <c r="D345" s="220">
        <v>32.85</v>
      </c>
      <c r="E345" s="217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  <c r="AG345" s="218"/>
      <c r="AH345" s="218"/>
      <c r="AI345" s="218"/>
      <c r="AJ345" s="218"/>
      <c r="AK345" s="218"/>
      <c r="AL345" s="218"/>
      <c r="AM345" s="218"/>
      <c r="AN345" s="218"/>
      <c r="AO345" s="218"/>
      <c r="AP345" s="218"/>
      <c r="AQ345" s="218"/>
      <c r="AR345" s="218"/>
      <c r="AS345" s="218"/>
      <c r="AT345" s="218"/>
      <c r="AU345" s="218"/>
      <c r="AV345" s="218"/>
      <c r="AW345" s="218"/>
      <c r="AX345" s="218"/>
      <c r="AY345" s="218"/>
      <c r="AZ345" s="218"/>
      <c r="BA345" s="218"/>
      <c r="BB345" s="218"/>
      <c r="BC345" s="218"/>
      <c r="BD345" s="218"/>
      <c r="BE345" s="218"/>
      <c r="BF345" s="218"/>
      <c r="BG345" s="218"/>
      <c r="BH345" s="218"/>
      <c r="BI345" s="218"/>
      <c r="BJ345" s="218"/>
      <c r="BK345" s="218"/>
      <c r="BL345" s="218"/>
      <c r="BM345" s="219">
        <v>32.85</v>
      </c>
    </row>
    <row r="346" spans="1:65">
      <c r="A346" s="30"/>
      <c r="B346" s="3" t="s">
        <v>239</v>
      </c>
      <c r="C346" s="29"/>
      <c r="D346" s="220">
        <v>0.35355339059327379</v>
      </c>
      <c r="E346" s="217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  <c r="AG346" s="218"/>
      <c r="AH346" s="218"/>
      <c r="AI346" s="218"/>
      <c r="AJ346" s="218"/>
      <c r="AK346" s="218"/>
      <c r="AL346" s="218"/>
      <c r="AM346" s="218"/>
      <c r="AN346" s="218"/>
      <c r="AO346" s="218"/>
      <c r="AP346" s="218"/>
      <c r="AQ346" s="218"/>
      <c r="AR346" s="218"/>
      <c r="AS346" s="218"/>
      <c r="AT346" s="218"/>
      <c r="AU346" s="218"/>
      <c r="AV346" s="218"/>
      <c r="AW346" s="218"/>
      <c r="AX346" s="218"/>
      <c r="AY346" s="218"/>
      <c r="AZ346" s="218"/>
      <c r="BA346" s="218"/>
      <c r="BB346" s="218"/>
      <c r="BC346" s="218"/>
      <c r="BD346" s="218"/>
      <c r="BE346" s="218"/>
      <c r="BF346" s="218"/>
      <c r="BG346" s="218"/>
      <c r="BH346" s="218"/>
      <c r="BI346" s="218"/>
      <c r="BJ346" s="218"/>
      <c r="BK346" s="218"/>
      <c r="BL346" s="218"/>
      <c r="BM346" s="219">
        <v>45</v>
      </c>
    </row>
    <row r="347" spans="1:65">
      <c r="A347" s="30"/>
      <c r="B347" s="3" t="s">
        <v>87</v>
      </c>
      <c r="C347" s="29"/>
      <c r="D347" s="13">
        <v>1.0762660292032687E-2</v>
      </c>
      <c r="E347" s="15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240</v>
      </c>
      <c r="C348" s="29"/>
      <c r="D348" s="13">
        <v>0</v>
      </c>
      <c r="E348" s="15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241</v>
      </c>
      <c r="C349" s="47"/>
      <c r="D349" s="45" t="s">
        <v>242</v>
      </c>
      <c r="E349" s="15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721</v>
      </c>
      <c r="BM351" s="28" t="s">
        <v>278</v>
      </c>
    </row>
    <row r="352" spans="1:65" ht="15">
      <c r="A352" s="25" t="s">
        <v>34</v>
      </c>
      <c r="B352" s="18" t="s">
        <v>114</v>
      </c>
      <c r="C352" s="15" t="s">
        <v>115</v>
      </c>
      <c r="D352" s="16" t="s">
        <v>349</v>
      </c>
      <c r="E352" s="15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234</v>
      </c>
      <c r="C353" s="9" t="s">
        <v>234</v>
      </c>
      <c r="D353" s="10" t="s">
        <v>116</v>
      </c>
      <c r="E353" s="15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356</v>
      </c>
      <c r="E354" s="15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16">
        <v>36</v>
      </c>
      <c r="E356" s="217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  <c r="AG356" s="218"/>
      <c r="AH356" s="218"/>
      <c r="AI356" s="218"/>
      <c r="AJ356" s="218"/>
      <c r="AK356" s="218"/>
      <c r="AL356" s="218"/>
      <c r="AM356" s="218"/>
      <c r="AN356" s="218"/>
      <c r="AO356" s="218"/>
      <c r="AP356" s="218"/>
      <c r="AQ356" s="218"/>
      <c r="AR356" s="218"/>
      <c r="AS356" s="218"/>
      <c r="AT356" s="218"/>
      <c r="AU356" s="218"/>
      <c r="AV356" s="218"/>
      <c r="AW356" s="218"/>
      <c r="AX356" s="218"/>
      <c r="AY356" s="218"/>
      <c r="AZ356" s="218"/>
      <c r="BA356" s="218"/>
      <c r="BB356" s="218"/>
      <c r="BC356" s="218"/>
      <c r="BD356" s="218"/>
      <c r="BE356" s="218"/>
      <c r="BF356" s="218"/>
      <c r="BG356" s="218"/>
      <c r="BH356" s="218"/>
      <c r="BI356" s="218"/>
      <c r="BJ356" s="218"/>
      <c r="BK356" s="218"/>
      <c r="BL356" s="218"/>
      <c r="BM356" s="219">
        <v>1</v>
      </c>
    </row>
    <row r="357" spans="1:65">
      <c r="A357" s="30"/>
      <c r="B357" s="19">
        <v>1</v>
      </c>
      <c r="C357" s="9">
        <v>2</v>
      </c>
      <c r="D357" s="220">
        <v>36</v>
      </c>
      <c r="E357" s="217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  <c r="AG357" s="218"/>
      <c r="AH357" s="218"/>
      <c r="AI357" s="218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218"/>
      <c r="AT357" s="218"/>
      <c r="AU357" s="218"/>
      <c r="AV357" s="218"/>
      <c r="AW357" s="218"/>
      <c r="AX357" s="218"/>
      <c r="AY357" s="218"/>
      <c r="AZ357" s="218"/>
      <c r="BA357" s="218"/>
      <c r="BB357" s="218"/>
      <c r="BC357" s="218"/>
      <c r="BD357" s="218"/>
      <c r="BE357" s="218"/>
      <c r="BF357" s="218"/>
      <c r="BG357" s="218"/>
      <c r="BH357" s="218"/>
      <c r="BI357" s="218"/>
      <c r="BJ357" s="218"/>
      <c r="BK357" s="218"/>
      <c r="BL357" s="218"/>
      <c r="BM357" s="219">
        <v>14</v>
      </c>
    </row>
    <row r="358" spans="1:65">
      <c r="A358" s="30"/>
      <c r="B358" s="20" t="s">
        <v>237</v>
      </c>
      <c r="C358" s="12"/>
      <c r="D358" s="222">
        <v>36</v>
      </c>
      <c r="E358" s="217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  <c r="AG358" s="218"/>
      <c r="AH358" s="218"/>
      <c r="AI358" s="218"/>
      <c r="AJ358" s="218"/>
      <c r="AK358" s="218"/>
      <c r="AL358" s="218"/>
      <c r="AM358" s="218"/>
      <c r="AN358" s="218"/>
      <c r="AO358" s="218"/>
      <c r="AP358" s="218"/>
      <c r="AQ358" s="218"/>
      <c r="AR358" s="218"/>
      <c r="AS358" s="218"/>
      <c r="AT358" s="218"/>
      <c r="AU358" s="218"/>
      <c r="AV358" s="218"/>
      <c r="AW358" s="218"/>
      <c r="AX358" s="218"/>
      <c r="AY358" s="218"/>
      <c r="AZ358" s="218"/>
      <c r="BA358" s="218"/>
      <c r="BB358" s="218"/>
      <c r="BC358" s="218"/>
      <c r="BD358" s="218"/>
      <c r="BE358" s="218"/>
      <c r="BF358" s="218"/>
      <c r="BG358" s="218"/>
      <c r="BH358" s="218"/>
      <c r="BI358" s="218"/>
      <c r="BJ358" s="218"/>
      <c r="BK358" s="218"/>
      <c r="BL358" s="218"/>
      <c r="BM358" s="219">
        <v>16</v>
      </c>
    </row>
    <row r="359" spans="1:65">
      <c r="A359" s="30"/>
      <c r="B359" s="3" t="s">
        <v>238</v>
      </c>
      <c r="C359" s="29"/>
      <c r="D359" s="220">
        <v>36</v>
      </c>
      <c r="E359" s="217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  <c r="AG359" s="218"/>
      <c r="AH359" s="218"/>
      <c r="AI359" s="218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218"/>
      <c r="AT359" s="218"/>
      <c r="AU359" s="218"/>
      <c r="AV359" s="218"/>
      <c r="AW359" s="218"/>
      <c r="AX359" s="218"/>
      <c r="AY359" s="218"/>
      <c r="AZ359" s="218"/>
      <c r="BA359" s="218"/>
      <c r="BB359" s="218"/>
      <c r="BC359" s="218"/>
      <c r="BD359" s="218"/>
      <c r="BE359" s="218"/>
      <c r="BF359" s="218"/>
      <c r="BG359" s="218"/>
      <c r="BH359" s="218"/>
      <c r="BI359" s="218"/>
      <c r="BJ359" s="218"/>
      <c r="BK359" s="218"/>
      <c r="BL359" s="218"/>
      <c r="BM359" s="219">
        <v>36</v>
      </c>
    </row>
    <row r="360" spans="1:65">
      <c r="A360" s="30"/>
      <c r="B360" s="3" t="s">
        <v>239</v>
      </c>
      <c r="C360" s="29"/>
      <c r="D360" s="220">
        <v>0</v>
      </c>
      <c r="E360" s="217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  <c r="AG360" s="218"/>
      <c r="AH360" s="218"/>
      <c r="AI360" s="218"/>
      <c r="AJ360" s="218"/>
      <c r="AK360" s="218"/>
      <c r="AL360" s="218"/>
      <c r="AM360" s="218"/>
      <c r="AN360" s="218"/>
      <c r="AO360" s="218"/>
      <c r="AP360" s="218"/>
      <c r="AQ360" s="218"/>
      <c r="AR360" s="218"/>
      <c r="AS360" s="218"/>
      <c r="AT360" s="218"/>
      <c r="AU360" s="218"/>
      <c r="AV360" s="218"/>
      <c r="AW360" s="218"/>
      <c r="AX360" s="218"/>
      <c r="AY360" s="218"/>
      <c r="AZ360" s="218"/>
      <c r="BA360" s="218"/>
      <c r="BB360" s="218"/>
      <c r="BC360" s="218"/>
      <c r="BD360" s="218"/>
      <c r="BE360" s="218"/>
      <c r="BF360" s="218"/>
      <c r="BG360" s="218"/>
      <c r="BH360" s="218"/>
      <c r="BI360" s="218"/>
      <c r="BJ360" s="218"/>
      <c r="BK360" s="218"/>
      <c r="BL360" s="218"/>
      <c r="BM360" s="219">
        <v>46</v>
      </c>
    </row>
    <row r="361" spans="1:65">
      <c r="A361" s="30"/>
      <c r="B361" s="3" t="s">
        <v>87</v>
      </c>
      <c r="C361" s="29"/>
      <c r="D361" s="13">
        <v>0</v>
      </c>
      <c r="E361" s="15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240</v>
      </c>
      <c r="C362" s="29"/>
      <c r="D362" s="13">
        <v>0</v>
      </c>
      <c r="E362" s="15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241</v>
      </c>
      <c r="C363" s="47"/>
      <c r="D363" s="45" t="s">
        <v>242</v>
      </c>
      <c r="E363" s="15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722</v>
      </c>
      <c r="BM365" s="28" t="s">
        <v>278</v>
      </c>
    </row>
    <row r="366" spans="1:65" ht="15">
      <c r="A366" s="25" t="s">
        <v>37</v>
      </c>
      <c r="B366" s="18" t="s">
        <v>114</v>
      </c>
      <c r="C366" s="15" t="s">
        <v>115</v>
      </c>
      <c r="D366" s="16" t="s">
        <v>349</v>
      </c>
      <c r="E366" s="15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234</v>
      </c>
      <c r="C367" s="9" t="s">
        <v>234</v>
      </c>
      <c r="D367" s="10" t="s">
        <v>116</v>
      </c>
      <c r="E367" s="15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1</v>
      </c>
    </row>
    <row r="368" spans="1:65">
      <c r="A368" s="30"/>
      <c r="B368" s="19"/>
      <c r="C368" s="9"/>
      <c r="D368" s="10" t="s">
        <v>356</v>
      </c>
      <c r="E368" s="15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2</v>
      </c>
    </row>
    <row r="369" spans="1:65">
      <c r="A369" s="30"/>
      <c r="B369" s="19"/>
      <c r="C369" s="9"/>
      <c r="D369" s="26"/>
      <c r="E369" s="15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8">
        <v>1</v>
      </c>
      <c r="C370" s="14">
        <v>1</v>
      </c>
      <c r="D370" s="22">
        <v>1.35</v>
      </c>
      <c r="E370" s="15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>
        <v>1</v>
      </c>
      <c r="C371" s="9">
        <v>2</v>
      </c>
      <c r="D371" s="11">
        <v>1.35</v>
      </c>
      <c r="E371" s="15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25</v>
      </c>
    </row>
    <row r="372" spans="1:65">
      <c r="A372" s="30"/>
      <c r="B372" s="20" t="s">
        <v>237</v>
      </c>
      <c r="C372" s="12"/>
      <c r="D372" s="23">
        <v>1.35</v>
      </c>
      <c r="E372" s="15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16</v>
      </c>
    </row>
    <row r="373" spans="1:65">
      <c r="A373" s="30"/>
      <c r="B373" s="3" t="s">
        <v>238</v>
      </c>
      <c r="C373" s="29"/>
      <c r="D373" s="11">
        <v>1.35</v>
      </c>
      <c r="E373" s="15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1.35</v>
      </c>
    </row>
    <row r="374" spans="1:65">
      <c r="A374" s="30"/>
      <c r="B374" s="3" t="s">
        <v>239</v>
      </c>
      <c r="C374" s="29"/>
      <c r="D374" s="24">
        <v>0</v>
      </c>
      <c r="E374" s="15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47</v>
      </c>
    </row>
    <row r="375" spans="1:65">
      <c r="A375" s="30"/>
      <c r="B375" s="3" t="s">
        <v>87</v>
      </c>
      <c r="C375" s="29"/>
      <c r="D375" s="13">
        <v>0</v>
      </c>
      <c r="E375" s="15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240</v>
      </c>
      <c r="C376" s="29"/>
      <c r="D376" s="13">
        <v>0</v>
      </c>
      <c r="E376" s="15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241</v>
      </c>
      <c r="C377" s="47"/>
      <c r="D377" s="45" t="s">
        <v>242</v>
      </c>
      <c r="E377" s="15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723</v>
      </c>
      <c r="BM379" s="28" t="s">
        <v>278</v>
      </c>
    </row>
    <row r="380" spans="1:65" ht="15">
      <c r="A380" s="25" t="s">
        <v>40</v>
      </c>
      <c r="B380" s="18" t="s">
        <v>114</v>
      </c>
      <c r="C380" s="15" t="s">
        <v>115</v>
      </c>
      <c r="D380" s="16" t="s">
        <v>349</v>
      </c>
      <c r="E380" s="15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234</v>
      </c>
      <c r="C381" s="9" t="s">
        <v>234</v>
      </c>
      <c r="D381" s="10" t="s">
        <v>116</v>
      </c>
      <c r="E381" s="15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356</v>
      </c>
      <c r="E382" s="15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2</v>
      </c>
    </row>
    <row r="383" spans="1:65">
      <c r="A383" s="30"/>
      <c r="B383" s="19"/>
      <c r="C383" s="9"/>
      <c r="D383" s="26"/>
      <c r="E383" s="15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2</v>
      </c>
    </row>
    <row r="384" spans="1:65">
      <c r="A384" s="30"/>
      <c r="B384" s="18">
        <v>1</v>
      </c>
      <c r="C384" s="14">
        <v>1</v>
      </c>
      <c r="D384" s="22">
        <v>9.11</v>
      </c>
      <c r="E384" s="15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1</v>
      </c>
    </row>
    <row r="385" spans="1:65">
      <c r="A385" s="30"/>
      <c r="B385" s="19">
        <v>1</v>
      </c>
      <c r="C385" s="9">
        <v>2</v>
      </c>
      <c r="D385" s="11">
        <v>9.0299999999999994</v>
      </c>
      <c r="E385" s="15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10</v>
      </c>
    </row>
    <row r="386" spans="1:65">
      <c r="A386" s="30"/>
      <c r="B386" s="20" t="s">
        <v>237</v>
      </c>
      <c r="C386" s="12"/>
      <c r="D386" s="23">
        <v>9.07</v>
      </c>
      <c r="E386" s="15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16</v>
      </c>
    </row>
    <row r="387" spans="1:65">
      <c r="A387" s="30"/>
      <c r="B387" s="3" t="s">
        <v>238</v>
      </c>
      <c r="C387" s="29"/>
      <c r="D387" s="11">
        <v>9.07</v>
      </c>
      <c r="E387" s="15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9.07</v>
      </c>
    </row>
    <row r="388" spans="1:65">
      <c r="A388" s="30"/>
      <c r="B388" s="3" t="s">
        <v>239</v>
      </c>
      <c r="C388" s="29"/>
      <c r="D388" s="24">
        <v>5.6568542494923851E-2</v>
      </c>
      <c r="E388" s="15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48</v>
      </c>
    </row>
    <row r="389" spans="1:65">
      <c r="A389" s="30"/>
      <c r="B389" s="3" t="s">
        <v>87</v>
      </c>
      <c r="C389" s="29"/>
      <c r="D389" s="13">
        <v>6.2368845088118909E-3</v>
      </c>
      <c r="E389" s="15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240</v>
      </c>
      <c r="C390" s="29"/>
      <c r="D390" s="13">
        <v>0</v>
      </c>
      <c r="E390" s="15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241</v>
      </c>
      <c r="C391" s="47"/>
      <c r="D391" s="45" t="s">
        <v>242</v>
      </c>
      <c r="E391" s="15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724</v>
      </c>
      <c r="BM393" s="28" t="s">
        <v>278</v>
      </c>
    </row>
    <row r="394" spans="1:65" ht="15">
      <c r="A394" s="25" t="s">
        <v>43</v>
      </c>
      <c r="B394" s="18" t="s">
        <v>114</v>
      </c>
      <c r="C394" s="15" t="s">
        <v>115</v>
      </c>
      <c r="D394" s="16" t="s">
        <v>349</v>
      </c>
      <c r="E394" s="15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234</v>
      </c>
      <c r="C395" s="9" t="s">
        <v>234</v>
      </c>
      <c r="D395" s="10" t="s">
        <v>116</v>
      </c>
      <c r="E395" s="15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356</v>
      </c>
      <c r="E396" s="15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0</v>
      </c>
    </row>
    <row r="397" spans="1:65">
      <c r="A397" s="30"/>
      <c r="B397" s="19"/>
      <c r="C397" s="9"/>
      <c r="D397" s="26"/>
      <c r="E397" s="15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0</v>
      </c>
    </row>
    <row r="398" spans="1:65">
      <c r="A398" s="30"/>
      <c r="B398" s="18">
        <v>1</v>
      </c>
      <c r="C398" s="14">
        <v>1</v>
      </c>
      <c r="D398" s="228">
        <v>131</v>
      </c>
      <c r="E398" s="230"/>
      <c r="F398" s="231"/>
      <c r="G398" s="231"/>
      <c r="H398" s="231"/>
      <c r="I398" s="231"/>
      <c r="J398" s="231"/>
      <c r="K398" s="231"/>
      <c r="L398" s="231"/>
      <c r="M398" s="231"/>
      <c r="N398" s="231"/>
      <c r="O398" s="231"/>
      <c r="P398" s="231"/>
      <c r="Q398" s="231"/>
      <c r="R398" s="231"/>
      <c r="S398" s="231"/>
      <c r="T398" s="231"/>
      <c r="U398" s="231"/>
      <c r="V398" s="231"/>
      <c r="W398" s="231"/>
      <c r="X398" s="231"/>
      <c r="Y398" s="231"/>
      <c r="Z398" s="231"/>
      <c r="AA398" s="231"/>
      <c r="AB398" s="231"/>
      <c r="AC398" s="231"/>
      <c r="AD398" s="231"/>
      <c r="AE398" s="231"/>
      <c r="AF398" s="231"/>
      <c r="AG398" s="231"/>
      <c r="AH398" s="231"/>
      <c r="AI398" s="231"/>
      <c r="AJ398" s="231"/>
      <c r="AK398" s="231"/>
      <c r="AL398" s="231"/>
      <c r="AM398" s="231"/>
      <c r="AN398" s="231"/>
      <c r="AO398" s="231"/>
      <c r="AP398" s="231"/>
      <c r="AQ398" s="231"/>
      <c r="AR398" s="231"/>
      <c r="AS398" s="231"/>
      <c r="AT398" s="231"/>
      <c r="AU398" s="231"/>
      <c r="AV398" s="231"/>
      <c r="AW398" s="231"/>
      <c r="AX398" s="231"/>
      <c r="AY398" s="231"/>
      <c r="AZ398" s="231"/>
      <c r="BA398" s="231"/>
      <c r="BB398" s="231"/>
      <c r="BC398" s="231"/>
      <c r="BD398" s="231"/>
      <c r="BE398" s="231"/>
      <c r="BF398" s="231"/>
      <c r="BG398" s="231"/>
      <c r="BH398" s="231"/>
      <c r="BI398" s="231"/>
      <c r="BJ398" s="231"/>
      <c r="BK398" s="231"/>
      <c r="BL398" s="231"/>
      <c r="BM398" s="232">
        <v>1</v>
      </c>
    </row>
    <row r="399" spans="1:65">
      <c r="A399" s="30"/>
      <c r="B399" s="19">
        <v>1</v>
      </c>
      <c r="C399" s="9">
        <v>2</v>
      </c>
      <c r="D399" s="233">
        <v>133</v>
      </c>
      <c r="E399" s="230"/>
      <c r="F399" s="231"/>
      <c r="G399" s="231"/>
      <c r="H399" s="231"/>
      <c r="I399" s="231"/>
      <c r="J399" s="231"/>
      <c r="K399" s="231"/>
      <c r="L399" s="231"/>
      <c r="M399" s="231"/>
      <c r="N399" s="231"/>
      <c r="O399" s="231"/>
      <c r="P399" s="231"/>
      <c r="Q399" s="231"/>
      <c r="R399" s="231"/>
      <c r="S399" s="231"/>
      <c r="T399" s="231"/>
      <c r="U399" s="231"/>
      <c r="V399" s="231"/>
      <c r="W399" s="231"/>
      <c r="X399" s="231"/>
      <c r="Y399" s="231"/>
      <c r="Z399" s="231"/>
      <c r="AA399" s="231"/>
      <c r="AB399" s="231"/>
      <c r="AC399" s="231"/>
      <c r="AD399" s="231"/>
      <c r="AE399" s="231"/>
      <c r="AF399" s="231"/>
      <c r="AG399" s="231"/>
      <c r="AH399" s="231"/>
      <c r="AI399" s="231"/>
      <c r="AJ399" s="231"/>
      <c r="AK399" s="231"/>
      <c r="AL399" s="231"/>
      <c r="AM399" s="231"/>
      <c r="AN399" s="231"/>
      <c r="AO399" s="231"/>
      <c r="AP399" s="231"/>
      <c r="AQ399" s="231"/>
      <c r="AR399" s="231"/>
      <c r="AS399" s="231"/>
      <c r="AT399" s="231"/>
      <c r="AU399" s="231"/>
      <c r="AV399" s="231"/>
      <c r="AW399" s="231"/>
      <c r="AX399" s="231"/>
      <c r="AY399" s="231"/>
      <c r="AZ399" s="231"/>
      <c r="BA399" s="231"/>
      <c r="BB399" s="231"/>
      <c r="BC399" s="231"/>
      <c r="BD399" s="231"/>
      <c r="BE399" s="231"/>
      <c r="BF399" s="231"/>
      <c r="BG399" s="231"/>
      <c r="BH399" s="231"/>
      <c r="BI399" s="231"/>
      <c r="BJ399" s="231"/>
      <c r="BK399" s="231"/>
      <c r="BL399" s="231"/>
      <c r="BM399" s="232">
        <v>43</v>
      </c>
    </row>
    <row r="400" spans="1:65">
      <c r="A400" s="30"/>
      <c r="B400" s="20" t="s">
        <v>237</v>
      </c>
      <c r="C400" s="12"/>
      <c r="D400" s="237">
        <v>132</v>
      </c>
      <c r="E400" s="230"/>
      <c r="F400" s="231"/>
      <c r="G400" s="231"/>
      <c r="H400" s="231"/>
      <c r="I400" s="231"/>
      <c r="J400" s="231"/>
      <c r="K400" s="231"/>
      <c r="L400" s="231"/>
      <c r="M400" s="231"/>
      <c r="N400" s="231"/>
      <c r="O400" s="231"/>
      <c r="P400" s="231"/>
      <c r="Q400" s="231"/>
      <c r="R400" s="231"/>
      <c r="S400" s="231"/>
      <c r="T400" s="231"/>
      <c r="U400" s="231"/>
      <c r="V400" s="231"/>
      <c r="W400" s="231"/>
      <c r="X400" s="231"/>
      <c r="Y400" s="231"/>
      <c r="Z400" s="231"/>
      <c r="AA400" s="231"/>
      <c r="AB400" s="231"/>
      <c r="AC400" s="231"/>
      <c r="AD400" s="231"/>
      <c r="AE400" s="231"/>
      <c r="AF400" s="231"/>
      <c r="AG400" s="231"/>
      <c r="AH400" s="231"/>
      <c r="AI400" s="231"/>
      <c r="AJ400" s="231"/>
      <c r="AK400" s="231"/>
      <c r="AL400" s="231"/>
      <c r="AM400" s="231"/>
      <c r="AN400" s="231"/>
      <c r="AO400" s="231"/>
      <c r="AP400" s="231"/>
      <c r="AQ400" s="231"/>
      <c r="AR400" s="231"/>
      <c r="AS400" s="231"/>
      <c r="AT400" s="231"/>
      <c r="AU400" s="231"/>
      <c r="AV400" s="231"/>
      <c r="AW400" s="231"/>
      <c r="AX400" s="231"/>
      <c r="AY400" s="231"/>
      <c r="AZ400" s="231"/>
      <c r="BA400" s="231"/>
      <c r="BB400" s="231"/>
      <c r="BC400" s="231"/>
      <c r="BD400" s="231"/>
      <c r="BE400" s="231"/>
      <c r="BF400" s="231"/>
      <c r="BG400" s="231"/>
      <c r="BH400" s="231"/>
      <c r="BI400" s="231"/>
      <c r="BJ400" s="231"/>
      <c r="BK400" s="231"/>
      <c r="BL400" s="231"/>
      <c r="BM400" s="232">
        <v>16</v>
      </c>
    </row>
    <row r="401" spans="1:65">
      <c r="A401" s="30"/>
      <c r="B401" s="3" t="s">
        <v>238</v>
      </c>
      <c r="C401" s="29"/>
      <c r="D401" s="233">
        <v>132</v>
      </c>
      <c r="E401" s="230"/>
      <c r="F401" s="231"/>
      <c r="G401" s="231"/>
      <c r="H401" s="231"/>
      <c r="I401" s="231"/>
      <c r="J401" s="231"/>
      <c r="K401" s="231"/>
      <c r="L401" s="231"/>
      <c r="M401" s="231"/>
      <c r="N401" s="231"/>
      <c r="O401" s="231"/>
      <c r="P401" s="231"/>
      <c r="Q401" s="231"/>
      <c r="R401" s="231"/>
      <c r="S401" s="231"/>
      <c r="T401" s="231"/>
      <c r="U401" s="231"/>
      <c r="V401" s="231"/>
      <c r="W401" s="231"/>
      <c r="X401" s="231"/>
      <c r="Y401" s="231"/>
      <c r="Z401" s="231"/>
      <c r="AA401" s="231"/>
      <c r="AB401" s="231"/>
      <c r="AC401" s="231"/>
      <c r="AD401" s="231"/>
      <c r="AE401" s="231"/>
      <c r="AF401" s="231"/>
      <c r="AG401" s="231"/>
      <c r="AH401" s="231"/>
      <c r="AI401" s="231"/>
      <c r="AJ401" s="231"/>
      <c r="AK401" s="231"/>
      <c r="AL401" s="231"/>
      <c r="AM401" s="231"/>
      <c r="AN401" s="231"/>
      <c r="AO401" s="231"/>
      <c r="AP401" s="231"/>
      <c r="AQ401" s="231"/>
      <c r="AR401" s="231"/>
      <c r="AS401" s="231"/>
      <c r="AT401" s="231"/>
      <c r="AU401" s="231"/>
      <c r="AV401" s="231"/>
      <c r="AW401" s="231"/>
      <c r="AX401" s="231"/>
      <c r="AY401" s="231"/>
      <c r="AZ401" s="231"/>
      <c r="BA401" s="231"/>
      <c r="BB401" s="231"/>
      <c r="BC401" s="231"/>
      <c r="BD401" s="231"/>
      <c r="BE401" s="231"/>
      <c r="BF401" s="231"/>
      <c r="BG401" s="231"/>
      <c r="BH401" s="231"/>
      <c r="BI401" s="231"/>
      <c r="BJ401" s="231"/>
      <c r="BK401" s="231"/>
      <c r="BL401" s="231"/>
      <c r="BM401" s="232">
        <v>132</v>
      </c>
    </row>
    <row r="402" spans="1:65">
      <c r="A402" s="30"/>
      <c r="B402" s="3" t="s">
        <v>239</v>
      </c>
      <c r="C402" s="29"/>
      <c r="D402" s="233">
        <v>1.4142135623730951</v>
      </c>
      <c r="E402" s="230"/>
      <c r="F402" s="231"/>
      <c r="G402" s="231"/>
      <c r="H402" s="231"/>
      <c r="I402" s="231"/>
      <c r="J402" s="231"/>
      <c r="K402" s="231"/>
      <c r="L402" s="231"/>
      <c r="M402" s="231"/>
      <c r="N402" s="231"/>
      <c r="O402" s="231"/>
      <c r="P402" s="231"/>
      <c r="Q402" s="231"/>
      <c r="R402" s="231"/>
      <c r="S402" s="231"/>
      <c r="T402" s="231"/>
      <c r="U402" s="231"/>
      <c r="V402" s="231"/>
      <c r="W402" s="231"/>
      <c r="X402" s="231"/>
      <c r="Y402" s="231"/>
      <c r="Z402" s="231"/>
      <c r="AA402" s="231"/>
      <c r="AB402" s="231"/>
      <c r="AC402" s="231"/>
      <c r="AD402" s="231"/>
      <c r="AE402" s="231"/>
      <c r="AF402" s="231"/>
      <c r="AG402" s="231"/>
      <c r="AH402" s="231"/>
      <c r="AI402" s="231"/>
      <c r="AJ402" s="231"/>
      <c r="AK402" s="231"/>
      <c r="AL402" s="231"/>
      <c r="AM402" s="231"/>
      <c r="AN402" s="231"/>
      <c r="AO402" s="231"/>
      <c r="AP402" s="231"/>
      <c r="AQ402" s="231"/>
      <c r="AR402" s="231"/>
      <c r="AS402" s="231"/>
      <c r="AT402" s="231"/>
      <c r="AU402" s="231"/>
      <c r="AV402" s="231"/>
      <c r="AW402" s="231"/>
      <c r="AX402" s="231"/>
      <c r="AY402" s="231"/>
      <c r="AZ402" s="231"/>
      <c r="BA402" s="231"/>
      <c r="BB402" s="231"/>
      <c r="BC402" s="231"/>
      <c r="BD402" s="231"/>
      <c r="BE402" s="231"/>
      <c r="BF402" s="231"/>
      <c r="BG402" s="231"/>
      <c r="BH402" s="231"/>
      <c r="BI402" s="231"/>
      <c r="BJ402" s="231"/>
      <c r="BK402" s="231"/>
      <c r="BL402" s="231"/>
      <c r="BM402" s="232">
        <v>49</v>
      </c>
    </row>
    <row r="403" spans="1:65">
      <c r="A403" s="30"/>
      <c r="B403" s="3" t="s">
        <v>87</v>
      </c>
      <c r="C403" s="29"/>
      <c r="D403" s="13">
        <v>1.0713739108887085E-2</v>
      </c>
      <c r="E403" s="15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240</v>
      </c>
      <c r="C404" s="29"/>
      <c r="D404" s="13">
        <v>0</v>
      </c>
      <c r="E404" s="15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241</v>
      </c>
      <c r="C405" s="47"/>
      <c r="D405" s="45" t="s">
        <v>242</v>
      </c>
      <c r="E405" s="15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725</v>
      </c>
      <c r="BM407" s="28" t="s">
        <v>278</v>
      </c>
    </row>
    <row r="408" spans="1:65" ht="15">
      <c r="A408" s="25" t="s">
        <v>59</v>
      </c>
      <c r="B408" s="18" t="s">
        <v>114</v>
      </c>
      <c r="C408" s="15" t="s">
        <v>115</v>
      </c>
      <c r="D408" s="16" t="s">
        <v>349</v>
      </c>
      <c r="E408" s="15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234</v>
      </c>
      <c r="C409" s="9" t="s">
        <v>234</v>
      </c>
      <c r="D409" s="10" t="s">
        <v>116</v>
      </c>
      <c r="E409" s="15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356</v>
      </c>
      <c r="E410" s="15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9"/>
      <c r="C411" s="9"/>
      <c r="D411" s="26"/>
      <c r="E411" s="15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3</v>
      </c>
    </row>
    <row r="412" spans="1:65">
      <c r="A412" s="30"/>
      <c r="B412" s="18">
        <v>1</v>
      </c>
      <c r="C412" s="14">
        <v>1</v>
      </c>
      <c r="D412" s="240" t="s">
        <v>111</v>
      </c>
      <c r="E412" s="223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  <c r="AA412" s="224"/>
      <c r="AB412" s="224"/>
      <c r="AC412" s="224"/>
      <c r="AD412" s="224"/>
      <c r="AE412" s="224"/>
      <c r="AF412" s="224"/>
      <c r="AG412" s="224"/>
      <c r="AH412" s="224"/>
      <c r="AI412" s="224"/>
      <c r="AJ412" s="224"/>
      <c r="AK412" s="224"/>
      <c r="AL412" s="224"/>
      <c r="AM412" s="224"/>
      <c r="AN412" s="224"/>
      <c r="AO412" s="224"/>
      <c r="AP412" s="224"/>
      <c r="AQ412" s="224"/>
      <c r="AR412" s="224"/>
      <c r="AS412" s="224"/>
      <c r="AT412" s="224"/>
      <c r="AU412" s="224"/>
      <c r="AV412" s="224"/>
      <c r="AW412" s="224"/>
      <c r="AX412" s="224"/>
      <c r="AY412" s="224"/>
      <c r="AZ412" s="224"/>
      <c r="BA412" s="224"/>
      <c r="BB412" s="224"/>
      <c r="BC412" s="224"/>
      <c r="BD412" s="224"/>
      <c r="BE412" s="224"/>
      <c r="BF412" s="224"/>
      <c r="BG412" s="224"/>
      <c r="BH412" s="224"/>
      <c r="BI412" s="224"/>
      <c r="BJ412" s="224"/>
      <c r="BK412" s="224"/>
      <c r="BL412" s="224"/>
      <c r="BM412" s="241">
        <v>1</v>
      </c>
    </row>
    <row r="413" spans="1:65">
      <c r="A413" s="30"/>
      <c r="B413" s="19">
        <v>1</v>
      </c>
      <c r="C413" s="9">
        <v>2</v>
      </c>
      <c r="D413" s="243" t="s">
        <v>111</v>
      </c>
      <c r="E413" s="223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  <c r="AA413" s="224"/>
      <c r="AB413" s="224"/>
      <c r="AC413" s="224"/>
      <c r="AD413" s="224"/>
      <c r="AE413" s="224"/>
      <c r="AF413" s="224"/>
      <c r="AG413" s="224"/>
      <c r="AH413" s="224"/>
      <c r="AI413" s="224"/>
      <c r="AJ413" s="224"/>
      <c r="AK413" s="224"/>
      <c r="AL413" s="224"/>
      <c r="AM413" s="224"/>
      <c r="AN413" s="224"/>
      <c r="AO413" s="224"/>
      <c r="AP413" s="224"/>
      <c r="AQ413" s="224"/>
      <c r="AR413" s="224"/>
      <c r="AS413" s="224"/>
      <c r="AT413" s="224"/>
      <c r="AU413" s="224"/>
      <c r="AV413" s="224"/>
      <c r="AW413" s="224"/>
      <c r="AX413" s="224"/>
      <c r="AY413" s="224"/>
      <c r="AZ413" s="224"/>
      <c r="BA413" s="224"/>
      <c r="BB413" s="224"/>
      <c r="BC413" s="224"/>
      <c r="BD413" s="224"/>
      <c r="BE413" s="224"/>
      <c r="BF413" s="224"/>
      <c r="BG413" s="224"/>
      <c r="BH413" s="224"/>
      <c r="BI413" s="224"/>
      <c r="BJ413" s="224"/>
      <c r="BK413" s="224"/>
      <c r="BL413" s="224"/>
      <c r="BM413" s="241">
        <v>15</v>
      </c>
    </row>
    <row r="414" spans="1:65">
      <c r="A414" s="30"/>
      <c r="B414" s="20" t="s">
        <v>237</v>
      </c>
      <c r="C414" s="12"/>
      <c r="D414" s="244" t="s">
        <v>743</v>
      </c>
      <c r="E414" s="223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241">
        <v>16</v>
      </c>
    </row>
    <row r="415" spans="1:65">
      <c r="A415" s="30"/>
      <c r="B415" s="3" t="s">
        <v>238</v>
      </c>
      <c r="C415" s="29"/>
      <c r="D415" s="24" t="s">
        <v>743</v>
      </c>
      <c r="E415" s="223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24"/>
      <c r="AG415" s="224"/>
      <c r="AH415" s="224"/>
      <c r="AI415" s="224"/>
      <c r="AJ415" s="224"/>
      <c r="AK415" s="224"/>
      <c r="AL415" s="224"/>
      <c r="AM415" s="224"/>
      <c r="AN415" s="224"/>
      <c r="AO415" s="224"/>
      <c r="AP415" s="224"/>
      <c r="AQ415" s="224"/>
      <c r="AR415" s="224"/>
      <c r="AS415" s="224"/>
      <c r="AT415" s="224"/>
      <c r="AU415" s="224"/>
      <c r="AV415" s="224"/>
      <c r="AW415" s="224"/>
      <c r="AX415" s="224"/>
      <c r="AY415" s="224"/>
      <c r="AZ415" s="224"/>
      <c r="BA415" s="224"/>
      <c r="BB415" s="224"/>
      <c r="BC415" s="224"/>
      <c r="BD415" s="224"/>
      <c r="BE415" s="224"/>
      <c r="BF415" s="224"/>
      <c r="BG415" s="224"/>
      <c r="BH415" s="224"/>
      <c r="BI415" s="224"/>
      <c r="BJ415" s="224"/>
      <c r="BK415" s="224"/>
      <c r="BL415" s="224"/>
      <c r="BM415" s="241" t="s">
        <v>111</v>
      </c>
    </row>
    <row r="416" spans="1:65">
      <c r="A416" s="30"/>
      <c r="B416" s="3" t="s">
        <v>239</v>
      </c>
      <c r="C416" s="29"/>
      <c r="D416" s="24" t="s">
        <v>743</v>
      </c>
      <c r="E416" s="223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  <c r="AA416" s="224"/>
      <c r="AB416" s="224"/>
      <c r="AC416" s="224"/>
      <c r="AD416" s="224"/>
      <c r="AE416" s="224"/>
      <c r="AF416" s="224"/>
      <c r="AG416" s="224"/>
      <c r="AH416" s="224"/>
      <c r="AI416" s="224"/>
      <c r="AJ416" s="224"/>
      <c r="AK416" s="224"/>
      <c r="AL416" s="224"/>
      <c r="AM416" s="224"/>
      <c r="AN416" s="224"/>
      <c r="AO416" s="224"/>
      <c r="AP416" s="224"/>
      <c r="AQ416" s="224"/>
      <c r="AR416" s="224"/>
      <c r="AS416" s="224"/>
      <c r="AT416" s="224"/>
      <c r="AU416" s="224"/>
      <c r="AV416" s="224"/>
      <c r="AW416" s="224"/>
      <c r="AX416" s="224"/>
      <c r="AY416" s="224"/>
      <c r="AZ416" s="224"/>
      <c r="BA416" s="224"/>
      <c r="BB416" s="224"/>
      <c r="BC416" s="224"/>
      <c r="BD416" s="224"/>
      <c r="BE416" s="224"/>
      <c r="BF416" s="224"/>
      <c r="BG416" s="224"/>
      <c r="BH416" s="224"/>
      <c r="BI416" s="224"/>
      <c r="BJ416" s="224"/>
      <c r="BK416" s="224"/>
      <c r="BL416" s="224"/>
      <c r="BM416" s="241">
        <v>50</v>
      </c>
    </row>
    <row r="417" spans="1:65">
      <c r="A417" s="30"/>
      <c r="B417" s="3" t="s">
        <v>87</v>
      </c>
      <c r="C417" s="29"/>
      <c r="D417" s="13" t="s">
        <v>743</v>
      </c>
      <c r="E417" s="15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240</v>
      </c>
      <c r="C418" s="29"/>
      <c r="D418" s="13" t="s">
        <v>743</v>
      </c>
      <c r="E418" s="15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241</v>
      </c>
      <c r="C419" s="47"/>
      <c r="D419" s="45" t="s">
        <v>242</v>
      </c>
      <c r="E419" s="15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726</v>
      </c>
      <c r="BM421" s="28" t="s">
        <v>278</v>
      </c>
    </row>
    <row r="422" spans="1:65" ht="15">
      <c r="A422" s="25" t="s">
        <v>6</v>
      </c>
      <c r="B422" s="18" t="s">
        <v>114</v>
      </c>
      <c r="C422" s="15" t="s">
        <v>115</v>
      </c>
      <c r="D422" s="16" t="s">
        <v>349</v>
      </c>
      <c r="E422" s="15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234</v>
      </c>
      <c r="C423" s="9" t="s">
        <v>234</v>
      </c>
      <c r="D423" s="10" t="s">
        <v>116</v>
      </c>
      <c r="E423" s="15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356</v>
      </c>
      <c r="E424" s="15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0</v>
      </c>
    </row>
    <row r="425" spans="1:65">
      <c r="A425" s="30"/>
      <c r="B425" s="19"/>
      <c r="C425" s="9"/>
      <c r="D425" s="26"/>
      <c r="E425" s="15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0</v>
      </c>
    </row>
    <row r="426" spans="1:65">
      <c r="A426" s="30"/>
      <c r="B426" s="18">
        <v>1</v>
      </c>
      <c r="C426" s="14">
        <v>1</v>
      </c>
      <c r="D426" s="228">
        <v>83</v>
      </c>
      <c r="E426" s="230"/>
      <c r="F426" s="231"/>
      <c r="G426" s="231"/>
      <c r="H426" s="231"/>
      <c r="I426" s="231"/>
      <c r="J426" s="231"/>
      <c r="K426" s="231"/>
      <c r="L426" s="231"/>
      <c r="M426" s="231"/>
      <c r="N426" s="231"/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1"/>
      <c r="AB426" s="231"/>
      <c r="AC426" s="231"/>
      <c r="AD426" s="231"/>
      <c r="AE426" s="231"/>
      <c r="AF426" s="231"/>
      <c r="AG426" s="231"/>
      <c r="AH426" s="231"/>
      <c r="AI426" s="231"/>
      <c r="AJ426" s="231"/>
      <c r="AK426" s="231"/>
      <c r="AL426" s="231"/>
      <c r="AM426" s="231"/>
      <c r="AN426" s="231"/>
      <c r="AO426" s="231"/>
      <c r="AP426" s="231"/>
      <c r="AQ426" s="231"/>
      <c r="AR426" s="231"/>
      <c r="AS426" s="231"/>
      <c r="AT426" s="231"/>
      <c r="AU426" s="231"/>
      <c r="AV426" s="231"/>
      <c r="AW426" s="231"/>
      <c r="AX426" s="231"/>
      <c r="AY426" s="231"/>
      <c r="AZ426" s="231"/>
      <c r="BA426" s="231"/>
      <c r="BB426" s="231"/>
      <c r="BC426" s="231"/>
      <c r="BD426" s="231"/>
      <c r="BE426" s="231"/>
      <c r="BF426" s="231"/>
      <c r="BG426" s="231"/>
      <c r="BH426" s="231"/>
      <c r="BI426" s="231"/>
      <c r="BJ426" s="231"/>
      <c r="BK426" s="231"/>
      <c r="BL426" s="231"/>
      <c r="BM426" s="232">
        <v>1</v>
      </c>
    </row>
    <row r="427" spans="1:65">
      <c r="A427" s="30"/>
      <c r="B427" s="19">
        <v>1</v>
      </c>
      <c r="C427" s="9">
        <v>2</v>
      </c>
      <c r="D427" s="233">
        <v>84</v>
      </c>
      <c r="E427" s="230"/>
      <c r="F427" s="231"/>
      <c r="G427" s="231"/>
      <c r="H427" s="231"/>
      <c r="I427" s="231"/>
      <c r="J427" s="231"/>
      <c r="K427" s="231"/>
      <c r="L427" s="231"/>
      <c r="M427" s="231"/>
      <c r="N427" s="231"/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  <c r="AA427" s="231"/>
      <c r="AB427" s="231"/>
      <c r="AC427" s="231"/>
      <c r="AD427" s="231"/>
      <c r="AE427" s="231"/>
      <c r="AF427" s="231"/>
      <c r="AG427" s="231"/>
      <c r="AH427" s="231"/>
      <c r="AI427" s="231"/>
      <c r="AJ427" s="231"/>
      <c r="AK427" s="231"/>
      <c r="AL427" s="231"/>
      <c r="AM427" s="231"/>
      <c r="AN427" s="231"/>
      <c r="AO427" s="231"/>
      <c r="AP427" s="231"/>
      <c r="AQ427" s="231"/>
      <c r="AR427" s="231"/>
      <c r="AS427" s="231"/>
      <c r="AT427" s="231"/>
      <c r="AU427" s="231"/>
      <c r="AV427" s="231"/>
      <c r="AW427" s="231"/>
      <c r="AX427" s="231"/>
      <c r="AY427" s="231"/>
      <c r="AZ427" s="231"/>
      <c r="BA427" s="231"/>
      <c r="BB427" s="231"/>
      <c r="BC427" s="231"/>
      <c r="BD427" s="231"/>
      <c r="BE427" s="231"/>
      <c r="BF427" s="231"/>
      <c r="BG427" s="231"/>
      <c r="BH427" s="231"/>
      <c r="BI427" s="231"/>
      <c r="BJ427" s="231"/>
      <c r="BK427" s="231"/>
      <c r="BL427" s="231"/>
      <c r="BM427" s="232">
        <v>45</v>
      </c>
    </row>
    <row r="428" spans="1:65">
      <c r="A428" s="30"/>
      <c r="B428" s="20" t="s">
        <v>237</v>
      </c>
      <c r="C428" s="12"/>
      <c r="D428" s="237">
        <v>83.5</v>
      </c>
      <c r="E428" s="230"/>
      <c r="F428" s="231"/>
      <c r="G428" s="231"/>
      <c r="H428" s="231"/>
      <c r="I428" s="231"/>
      <c r="J428" s="231"/>
      <c r="K428" s="231"/>
      <c r="L428" s="231"/>
      <c r="M428" s="231"/>
      <c r="N428" s="231"/>
      <c r="O428" s="231"/>
      <c r="P428" s="231"/>
      <c r="Q428" s="231"/>
      <c r="R428" s="231"/>
      <c r="S428" s="231"/>
      <c r="T428" s="231"/>
      <c r="U428" s="231"/>
      <c r="V428" s="231"/>
      <c r="W428" s="231"/>
      <c r="X428" s="231"/>
      <c r="Y428" s="231"/>
      <c r="Z428" s="231"/>
      <c r="AA428" s="231"/>
      <c r="AB428" s="231"/>
      <c r="AC428" s="231"/>
      <c r="AD428" s="231"/>
      <c r="AE428" s="231"/>
      <c r="AF428" s="231"/>
      <c r="AG428" s="231"/>
      <c r="AH428" s="231"/>
      <c r="AI428" s="231"/>
      <c r="AJ428" s="231"/>
      <c r="AK428" s="231"/>
      <c r="AL428" s="231"/>
      <c r="AM428" s="231"/>
      <c r="AN428" s="231"/>
      <c r="AO428" s="231"/>
      <c r="AP428" s="231"/>
      <c r="AQ428" s="231"/>
      <c r="AR428" s="231"/>
      <c r="AS428" s="231"/>
      <c r="AT428" s="231"/>
      <c r="AU428" s="231"/>
      <c r="AV428" s="231"/>
      <c r="AW428" s="231"/>
      <c r="AX428" s="231"/>
      <c r="AY428" s="231"/>
      <c r="AZ428" s="231"/>
      <c r="BA428" s="231"/>
      <c r="BB428" s="231"/>
      <c r="BC428" s="231"/>
      <c r="BD428" s="231"/>
      <c r="BE428" s="231"/>
      <c r="BF428" s="231"/>
      <c r="BG428" s="231"/>
      <c r="BH428" s="231"/>
      <c r="BI428" s="231"/>
      <c r="BJ428" s="231"/>
      <c r="BK428" s="231"/>
      <c r="BL428" s="231"/>
      <c r="BM428" s="232">
        <v>16</v>
      </c>
    </row>
    <row r="429" spans="1:65">
      <c r="A429" s="30"/>
      <c r="B429" s="3" t="s">
        <v>238</v>
      </c>
      <c r="C429" s="29"/>
      <c r="D429" s="233">
        <v>83.5</v>
      </c>
      <c r="E429" s="230"/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  <c r="Y429" s="231"/>
      <c r="Z429" s="231"/>
      <c r="AA429" s="231"/>
      <c r="AB429" s="231"/>
      <c r="AC429" s="231"/>
      <c r="AD429" s="231"/>
      <c r="AE429" s="231"/>
      <c r="AF429" s="231"/>
      <c r="AG429" s="231"/>
      <c r="AH429" s="231"/>
      <c r="AI429" s="231"/>
      <c r="AJ429" s="231"/>
      <c r="AK429" s="231"/>
      <c r="AL429" s="231"/>
      <c r="AM429" s="231"/>
      <c r="AN429" s="231"/>
      <c r="AO429" s="231"/>
      <c r="AP429" s="231"/>
      <c r="AQ429" s="231"/>
      <c r="AR429" s="231"/>
      <c r="AS429" s="231"/>
      <c r="AT429" s="231"/>
      <c r="AU429" s="231"/>
      <c r="AV429" s="231"/>
      <c r="AW429" s="231"/>
      <c r="AX429" s="231"/>
      <c r="AY429" s="231"/>
      <c r="AZ429" s="231"/>
      <c r="BA429" s="231"/>
      <c r="BB429" s="231"/>
      <c r="BC429" s="231"/>
      <c r="BD429" s="231"/>
      <c r="BE429" s="231"/>
      <c r="BF429" s="231"/>
      <c r="BG429" s="231"/>
      <c r="BH429" s="231"/>
      <c r="BI429" s="231"/>
      <c r="BJ429" s="231"/>
      <c r="BK429" s="231"/>
      <c r="BL429" s="231"/>
      <c r="BM429" s="232">
        <v>83.5</v>
      </c>
    </row>
    <row r="430" spans="1:65">
      <c r="A430" s="30"/>
      <c r="B430" s="3" t="s">
        <v>239</v>
      </c>
      <c r="C430" s="29"/>
      <c r="D430" s="233">
        <v>0.70710678118654757</v>
      </c>
      <c r="E430" s="230"/>
      <c r="F430" s="231"/>
      <c r="G430" s="231"/>
      <c r="H430" s="231"/>
      <c r="I430" s="231"/>
      <c r="J430" s="231"/>
      <c r="K430" s="231"/>
      <c r="L430" s="231"/>
      <c r="M430" s="231"/>
      <c r="N430" s="231"/>
      <c r="O430" s="231"/>
      <c r="P430" s="231"/>
      <c r="Q430" s="231"/>
      <c r="R430" s="231"/>
      <c r="S430" s="231"/>
      <c r="T430" s="231"/>
      <c r="U430" s="231"/>
      <c r="V430" s="231"/>
      <c r="W430" s="231"/>
      <c r="X430" s="231"/>
      <c r="Y430" s="231"/>
      <c r="Z430" s="231"/>
      <c r="AA430" s="231"/>
      <c r="AB430" s="231"/>
      <c r="AC430" s="231"/>
      <c r="AD430" s="231"/>
      <c r="AE430" s="231"/>
      <c r="AF430" s="231"/>
      <c r="AG430" s="231"/>
      <c r="AH430" s="231"/>
      <c r="AI430" s="231"/>
      <c r="AJ430" s="231"/>
      <c r="AK430" s="231"/>
      <c r="AL430" s="231"/>
      <c r="AM430" s="231"/>
      <c r="AN430" s="231"/>
      <c r="AO430" s="231"/>
      <c r="AP430" s="231"/>
      <c r="AQ430" s="231"/>
      <c r="AR430" s="231"/>
      <c r="AS430" s="231"/>
      <c r="AT430" s="231"/>
      <c r="AU430" s="231"/>
      <c r="AV430" s="231"/>
      <c r="AW430" s="231"/>
      <c r="AX430" s="231"/>
      <c r="AY430" s="231"/>
      <c r="AZ430" s="231"/>
      <c r="BA430" s="231"/>
      <c r="BB430" s="231"/>
      <c r="BC430" s="231"/>
      <c r="BD430" s="231"/>
      <c r="BE430" s="231"/>
      <c r="BF430" s="231"/>
      <c r="BG430" s="231"/>
      <c r="BH430" s="231"/>
      <c r="BI430" s="231"/>
      <c r="BJ430" s="231"/>
      <c r="BK430" s="231"/>
      <c r="BL430" s="231"/>
      <c r="BM430" s="232">
        <v>51</v>
      </c>
    </row>
    <row r="431" spans="1:65">
      <c r="A431" s="30"/>
      <c r="B431" s="3" t="s">
        <v>87</v>
      </c>
      <c r="C431" s="29"/>
      <c r="D431" s="13">
        <v>8.4683446848688327E-3</v>
      </c>
      <c r="E431" s="15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240</v>
      </c>
      <c r="C432" s="29"/>
      <c r="D432" s="13">
        <v>0</v>
      </c>
      <c r="E432" s="15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241</v>
      </c>
      <c r="C433" s="47"/>
      <c r="D433" s="45" t="s">
        <v>242</v>
      </c>
      <c r="E433" s="15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727</v>
      </c>
      <c r="BM435" s="28" t="s">
        <v>278</v>
      </c>
    </row>
    <row r="436" spans="1:65" ht="15">
      <c r="A436" s="25" t="s">
        <v>9</v>
      </c>
      <c r="B436" s="18" t="s">
        <v>114</v>
      </c>
      <c r="C436" s="15" t="s">
        <v>115</v>
      </c>
      <c r="D436" s="16" t="s">
        <v>349</v>
      </c>
      <c r="E436" s="15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234</v>
      </c>
      <c r="C437" s="9" t="s">
        <v>234</v>
      </c>
      <c r="D437" s="10" t="s">
        <v>116</v>
      </c>
      <c r="E437" s="15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356</v>
      </c>
      <c r="E438" s="15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5.3</v>
      </c>
      <c r="E440" s="15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5.9</v>
      </c>
      <c r="E441" s="15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16</v>
      </c>
    </row>
    <row r="442" spans="1:65">
      <c r="A442" s="30"/>
      <c r="B442" s="20" t="s">
        <v>237</v>
      </c>
      <c r="C442" s="12"/>
      <c r="D442" s="23">
        <v>5.6</v>
      </c>
      <c r="E442" s="15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238</v>
      </c>
      <c r="C443" s="29"/>
      <c r="D443" s="11">
        <v>5.6</v>
      </c>
      <c r="E443" s="15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5.6</v>
      </c>
    </row>
    <row r="444" spans="1:65">
      <c r="A444" s="30"/>
      <c r="B444" s="3" t="s">
        <v>239</v>
      </c>
      <c r="C444" s="29"/>
      <c r="D444" s="24">
        <v>0.4242640687119289</v>
      </c>
      <c r="E444" s="15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52</v>
      </c>
    </row>
    <row r="445" spans="1:65">
      <c r="A445" s="30"/>
      <c r="B445" s="3" t="s">
        <v>87</v>
      </c>
      <c r="C445" s="29"/>
      <c r="D445" s="13">
        <v>7.5761440841415881E-2</v>
      </c>
      <c r="E445" s="15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240</v>
      </c>
      <c r="C446" s="29"/>
      <c r="D446" s="13">
        <v>0</v>
      </c>
      <c r="E446" s="15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241</v>
      </c>
      <c r="C447" s="47"/>
      <c r="D447" s="45" t="s">
        <v>242</v>
      </c>
      <c r="E447" s="15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652</v>
      </c>
      <c r="BM449" s="28" t="s">
        <v>278</v>
      </c>
    </row>
    <row r="450" spans="1:65" ht="15">
      <c r="A450" s="25" t="s">
        <v>61</v>
      </c>
      <c r="B450" s="18" t="s">
        <v>114</v>
      </c>
      <c r="C450" s="15" t="s">
        <v>115</v>
      </c>
      <c r="D450" s="16" t="s">
        <v>349</v>
      </c>
      <c r="E450" s="15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234</v>
      </c>
      <c r="C451" s="9" t="s">
        <v>234</v>
      </c>
      <c r="D451" s="10" t="s">
        <v>116</v>
      </c>
      <c r="E451" s="15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356</v>
      </c>
      <c r="E452" s="15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2</v>
      </c>
    </row>
    <row r="453" spans="1:65">
      <c r="A453" s="30"/>
      <c r="B453" s="19"/>
      <c r="C453" s="9"/>
      <c r="D453" s="26"/>
      <c r="E453" s="15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</v>
      </c>
    </row>
    <row r="454" spans="1:65">
      <c r="A454" s="30"/>
      <c r="B454" s="18">
        <v>1</v>
      </c>
      <c r="C454" s="14">
        <v>1</v>
      </c>
      <c r="D454" s="151" t="s">
        <v>109</v>
      </c>
      <c r="E454" s="15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>
        <v>1</v>
      </c>
      <c r="C455" s="9">
        <v>2</v>
      </c>
      <c r="D455" s="154" t="s">
        <v>109</v>
      </c>
      <c r="E455" s="15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3</v>
      </c>
    </row>
    <row r="456" spans="1:65">
      <c r="A456" s="30"/>
      <c r="B456" s="20" t="s">
        <v>237</v>
      </c>
      <c r="C456" s="12"/>
      <c r="D456" s="23" t="s">
        <v>743</v>
      </c>
      <c r="E456" s="15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16</v>
      </c>
    </row>
    <row r="457" spans="1:65">
      <c r="A457" s="30"/>
      <c r="B457" s="3" t="s">
        <v>238</v>
      </c>
      <c r="C457" s="29"/>
      <c r="D457" s="11" t="s">
        <v>743</v>
      </c>
      <c r="E457" s="15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109</v>
      </c>
    </row>
    <row r="458" spans="1:65">
      <c r="A458" s="30"/>
      <c r="B458" s="3" t="s">
        <v>239</v>
      </c>
      <c r="C458" s="29"/>
      <c r="D458" s="24" t="s">
        <v>743</v>
      </c>
      <c r="E458" s="15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37</v>
      </c>
    </row>
    <row r="459" spans="1:65">
      <c r="A459" s="30"/>
      <c r="B459" s="3" t="s">
        <v>87</v>
      </c>
      <c r="C459" s="29"/>
      <c r="D459" s="13" t="s">
        <v>743</v>
      </c>
      <c r="E459" s="15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240</v>
      </c>
      <c r="C460" s="29"/>
      <c r="D460" s="13" t="s">
        <v>743</v>
      </c>
      <c r="E460" s="15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241</v>
      </c>
      <c r="C461" s="47"/>
      <c r="D461" s="45" t="s">
        <v>242</v>
      </c>
      <c r="E461" s="15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728</v>
      </c>
      <c r="BM463" s="28" t="s">
        <v>278</v>
      </c>
    </row>
    <row r="464" spans="1:65" ht="15">
      <c r="A464" s="25" t="s">
        <v>12</v>
      </c>
      <c r="B464" s="18" t="s">
        <v>114</v>
      </c>
      <c r="C464" s="15" t="s">
        <v>115</v>
      </c>
      <c r="D464" s="16" t="s">
        <v>349</v>
      </c>
      <c r="E464" s="15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234</v>
      </c>
      <c r="C465" s="9" t="s">
        <v>234</v>
      </c>
      <c r="D465" s="10" t="s">
        <v>116</v>
      </c>
      <c r="E465" s="15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356</v>
      </c>
      <c r="E466" s="15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22">
        <v>6.41</v>
      </c>
      <c r="E468" s="15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1">
        <v>6.5</v>
      </c>
      <c r="E469" s="15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8</v>
      </c>
    </row>
    <row r="470" spans="1:65">
      <c r="A470" s="30"/>
      <c r="B470" s="20" t="s">
        <v>237</v>
      </c>
      <c r="C470" s="12"/>
      <c r="D470" s="23">
        <v>6.4550000000000001</v>
      </c>
      <c r="E470" s="15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238</v>
      </c>
      <c r="C471" s="29"/>
      <c r="D471" s="11">
        <v>6.4550000000000001</v>
      </c>
      <c r="E471" s="15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>
        <v>6.4550000000000001</v>
      </c>
    </row>
    <row r="472" spans="1:65">
      <c r="A472" s="30"/>
      <c r="B472" s="3" t="s">
        <v>239</v>
      </c>
      <c r="C472" s="29"/>
      <c r="D472" s="24">
        <v>6.3639610306789177E-2</v>
      </c>
      <c r="E472" s="15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38</v>
      </c>
    </row>
    <row r="473" spans="1:65">
      <c r="A473" s="30"/>
      <c r="B473" s="3" t="s">
        <v>87</v>
      </c>
      <c r="C473" s="29"/>
      <c r="D473" s="13">
        <v>9.8589636416404614E-3</v>
      </c>
      <c r="E473" s="15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240</v>
      </c>
      <c r="C474" s="29"/>
      <c r="D474" s="13">
        <v>0</v>
      </c>
      <c r="E474" s="15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241</v>
      </c>
      <c r="C475" s="47"/>
      <c r="D475" s="45" t="s">
        <v>242</v>
      </c>
      <c r="E475" s="15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729</v>
      </c>
      <c r="BM477" s="28" t="s">
        <v>278</v>
      </c>
    </row>
    <row r="478" spans="1:65" ht="15">
      <c r="A478" s="25" t="s">
        <v>15</v>
      </c>
      <c r="B478" s="18" t="s">
        <v>114</v>
      </c>
      <c r="C478" s="15" t="s">
        <v>115</v>
      </c>
      <c r="D478" s="16" t="s">
        <v>349</v>
      </c>
      <c r="E478" s="15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234</v>
      </c>
      <c r="C479" s="9" t="s">
        <v>234</v>
      </c>
      <c r="D479" s="10" t="s">
        <v>116</v>
      </c>
      <c r="E479" s="15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356</v>
      </c>
      <c r="E480" s="15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4</v>
      </c>
      <c r="E482" s="15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4.4000000000000004</v>
      </c>
      <c r="E483" s="15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13</v>
      </c>
    </row>
    <row r="484" spans="1:65">
      <c r="A484" s="30"/>
      <c r="B484" s="20" t="s">
        <v>237</v>
      </c>
      <c r="C484" s="12"/>
      <c r="D484" s="23">
        <v>4.2</v>
      </c>
      <c r="E484" s="15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238</v>
      </c>
      <c r="C485" s="29"/>
      <c r="D485" s="11">
        <v>4.2</v>
      </c>
      <c r="E485" s="15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4.2</v>
      </c>
    </row>
    <row r="486" spans="1:65">
      <c r="A486" s="30"/>
      <c r="B486" s="3" t="s">
        <v>239</v>
      </c>
      <c r="C486" s="29"/>
      <c r="D486" s="24">
        <v>0.28284271247461928</v>
      </c>
      <c r="E486" s="15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39</v>
      </c>
    </row>
    <row r="487" spans="1:65">
      <c r="A487" s="30"/>
      <c r="B487" s="3" t="s">
        <v>87</v>
      </c>
      <c r="C487" s="29"/>
      <c r="D487" s="13">
        <v>6.7343502970147448E-2</v>
      </c>
      <c r="E487" s="15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240</v>
      </c>
      <c r="C488" s="29"/>
      <c r="D488" s="13">
        <v>0</v>
      </c>
      <c r="E488" s="15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241</v>
      </c>
      <c r="C489" s="47"/>
      <c r="D489" s="45" t="s">
        <v>242</v>
      </c>
      <c r="E489" s="15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730</v>
      </c>
      <c r="BM491" s="28" t="s">
        <v>278</v>
      </c>
    </row>
    <row r="492" spans="1:65" ht="15">
      <c r="A492" s="25" t="s">
        <v>18</v>
      </c>
      <c r="B492" s="18" t="s">
        <v>114</v>
      </c>
      <c r="C492" s="15" t="s">
        <v>115</v>
      </c>
      <c r="D492" s="16" t="s">
        <v>349</v>
      </c>
      <c r="E492" s="15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234</v>
      </c>
      <c r="C493" s="9" t="s">
        <v>234</v>
      </c>
      <c r="D493" s="10" t="s">
        <v>116</v>
      </c>
      <c r="E493" s="15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356</v>
      </c>
      <c r="E494" s="15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0</v>
      </c>
    </row>
    <row r="495" spans="1:65">
      <c r="A495" s="30"/>
      <c r="B495" s="19"/>
      <c r="C495" s="9"/>
      <c r="D495" s="26"/>
      <c r="E495" s="15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0</v>
      </c>
    </row>
    <row r="496" spans="1:65">
      <c r="A496" s="30"/>
      <c r="B496" s="18">
        <v>1</v>
      </c>
      <c r="C496" s="14">
        <v>1</v>
      </c>
      <c r="D496" s="228">
        <v>108</v>
      </c>
      <c r="E496" s="230"/>
      <c r="F496" s="231"/>
      <c r="G496" s="231"/>
      <c r="H496" s="231"/>
      <c r="I496" s="231"/>
      <c r="J496" s="231"/>
      <c r="K496" s="231"/>
      <c r="L496" s="231"/>
      <c r="M496" s="231"/>
      <c r="N496" s="231"/>
      <c r="O496" s="231"/>
      <c r="P496" s="231"/>
      <c r="Q496" s="231"/>
      <c r="R496" s="231"/>
      <c r="S496" s="231"/>
      <c r="T496" s="231"/>
      <c r="U496" s="231"/>
      <c r="V496" s="231"/>
      <c r="W496" s="231"/>
      <c r="X496" s="231"/>
      <c r="Y496" s="231"/>
      <c r="Z496" s="231"/>
      <c r="AA496" s="231"/>
      <c r="AB496" s="231"/>
      <c r="AC496" s="231"/>
      <c r="AD496" s="231"/>
      <c r="AE496" s="231"/>
      <c r="AF496" s="231"/>
      <c r="AG496" s="231"/>
      <c r="AH496" s="231"/>
      <c r="AI496" s="231"/>
      <c r="AJ496" s="231"/>
      <c r="AK496" s="231"/>
      <c r="AL496" s="231"/>
      <c r="AM496" s="231"/>
      <c r="AN496" s="231"/>
      <c r="AO496" s="231"/>
      <c r="AP496" s="231"/>
      <c r="AQ496" s="231"/>
      <c r="AR496" s="231"/>
      <c r="AS496" s="231"/>
      <c r="AT496" s="231"/>
      <c r="AU496" s="231"/>
      <c r="AV496" s="231"/>
      <c r="AW496" s="231"/>
      <c r="AX496" s="231"/>
      <c r="AY496" s="231"/>
      <c r="AZ496" s="231"/>
      <c r="BA496" s="231"/>
      <c r="BB496" s="231"/>
      <c r="BC496" s="231"/>
      <c r="BD496" s="231"/>
      <c r="BE496" s="231"/>
      <c r="BF496" s="231"/>
      <c r="BG496" s="231"/>
      <c r="BH496" s="231"/>
      <c r="BI496" s="231"/>
      <c r="BJ496" s="231"/>
      <c r="BK496" s="231"/>
      <c r="BL496" s="231"/>
      <c r="BM496" s="232">
        <v>1</v>
      </c>
    </row>
    <row r="497" spans="1:65">
      <c r="A497" s="30"/>
      <c r="B497" s="19">
        <v>1</v>
      </c>
      <c r="C497" s="9">
        <v>2</v>
      </c>
      <c r="D497" s="233">
        <v>108</v>
      </c>
      <c r="E497" s="230"/>
      <c r="F497" s="231"/>
      <c r="G497" s="231"/>
      <c r="H497" s="231"/>
      <c r="I497" s="231"/>
      <c r="J497" s="231"/>
      <c r="K497" s="231"/>
      <c r="L497" s="231"/>
      <c r="M497" s="231"/>
      <c r="N497" s="231"/>
      <c r="O497" s="231"/>
      <c r="P497" s="231"/>
      <c r="Q497" s="231"/>
      <c r="R497" s="231"/>
      <c r="S497" s="231"/>
      <c r="T497" s="231"/>
      <c r="U497" s="231"/>
      <c r="V497" s="231"/>
      <c r="W497" s="231"/>
      <c r="X497" s="231"/>
      <c r="Y497" s="231"/>
      <c r="Z497" s="231"/>
      <c r="AA497" s="231"/>
      <c r="AB497" s="231"/>
      <c r="AC497" s="231"/>
      <c r="AD497" s="231"/>
      <c r="AE497" s="231"/>
      <c r="AF497" s="231"/>
      <c r="AG497" s="231"/>
      <c r="AH497" s="231"/>
      <c r="AI497" s="231"/>
      <c r="AJ497" s="231"/>
      <c r="AK497" s="231"/>
      <c r="AL497" s="231"/>
      <c r="AM497" s="231"/>
      <c r="AN497" s="231"/>
      <c r="AO497" s="231"/>
      <c r="AP497" s="231"/>
      <c r="AQ497" s="231"/>
      <c r="AR497" s="231"/>
      <c r="AS497" s="231"/>
      <c r="AT497" s="231"/>
      <c r="AU497" s="231"/>
      <c r="AV497" s="231"/>
      <c r="AW497" s="231"/>
      <c r="AX497" s="231"/>
      <c r="AY497" s="231"/>
      <c r="AZ497" s="231"/>
      <c r="BA497" s="231"/>
      <c r="BB497" s="231"/>
      <c r="BC497" s="231"/>
      <c r="BD497" s="231"/>
      <c r="BE497" s="231"/>
      <c r="BF497" s="231"/>
      <c r="BG497" s="231"/>
      <c r="BH497" s="231"/>
      <c r="BI497" s="231"/>
      <c r="BJ497" s="231"/>
      <c r="BK497" s="231"/>
      <c r="BL497" s="231"/>
      <c r="BM497" s="232">
        <v>21</v>
      </c>
    </row>
    <row r="498" spans="1:65">
      <c r="A498" s="30"/>
      <c r="B498" s="20" t="s">
        <v>237</v>
      </c>
      <c r="C498" s="12"/>
      <c r="D498" s="237">
        <v>108</v>
      </c>
      <c r="E498" s="230"/>
      <c r="F498" s="231"/>
      <c r="G498" s="231"/>
      <c r="H498" s="231"/>
      <c r="I498" s="231"/>
      <c r="J498" s="231"/>
      <c r="K498" s="231"/>
      <c r="L498" s="231"/>
      <c r="M498" s="231"/>
      <c r="N498" s="231"/>
      <c r="O498" s="231"/>
      <c r="P498" s="231"/>
      <c r="Q498" s="231"/>
      <c r="R498" s="231"/>
      <c r="S498" s="231"/>
      <c r="T498" s="231"/>
      <c r="U498" s="231"/>
      <c r="V498" s="231"/>
      <c r="W498" s="231"/>
      <c r="X498" s="231"/>
      <c r="Y498" s="231"/>
      <c r="Z498" s="231"/>
      <c r="AA498" s="231"/>
      <c r="AB498" s="231"/>
      <c r="AC498" s="231"/>
      <c r="AD498" s="231"/>
      <c r="AE498" s="231"/>
      <c r="AF498" s="231"/>
      <c r="AG498" s="231"/>
      <c r="AH498" s="231"/>
      <c r="AI498" s="231"/>
      <c r="AJ498" s="231"/>
      <c r="AK498" s="231"/>
      <c r="AL498" s="231"/>
      <c r="AM498" s="231"/>
      <c r="AN498" s="231"/>
      <c r="AO498" s="231"/>
      <c r="AP498" s="231"/>
      <c r="AQ498" s="231"/>
      <c r="AR498" s="231"/>
      <c r="AS498" s="231"/>
      <c r="AT498" s="231"/>
      <c r="AU498" s="231"/>
      <c r="AV498" s="231"/>
      <c r="AW498" s="231"/>
      <c r="AX498" s="231"/>
      <c r="AY498" s="231"/>
      <c r="AZ498" s="231"/>
      <c r="BA498" s="231"/>
      <c r="BB498" s="231"/>
      <c r="BC498" s="231"/>
      <c r="BD498" s="231"/>
      <c r="BE498" s="231"/>
      <c r="BF498" s="231"/>
      <c r="BG498" s="231"/>
      <c r="BH498" s="231"/>
      <c r="BI498" s="231"/>
      <c r="BJ498" s="231"/>
      <c r="BK498" s="231"/>
      <c r="BL498" s="231"/>
      <c r="BM498" s="232">
        <v>16</v>
      </c>
    </row>
    <row r="499" spans="1:65">
      <c r="A499" s="30"/>
      <c r="B499" s="3" t="s">
        <v>238</v>
      </c>
      <c r="C499" s="29"/>
      <c r="D499" s="233">
        <v>108</v>
      </c>
      <c r="E499" s="230"/>
      <c r="F499" s="231"/>
      <c r="G499" s="231"/>
      <c r="H499" s="231"/>
      <c r="I499" s="231"/>
      <c r="J499" s="231"/>
      <c r="K499" s="231"/>
      <c r="L499" s="231"/>
      <c r="M499" s="231"/>
      <c r="N499" s="231"/>
      <c r="O499" s="231"/>
      <c r="P499" s="231"/>
      <c r="Q499" s="231"/>
      <c r="R499" s="231"/>
      <c r="S499" s="231"/>
      <c r="T499" s="231"/>
      <c r="U499" s="231"/>
      <c r="V499" s="231"/>
      <c r="W499" s="231"/>
      <c r="X499" s="231"/>
      <c r="Y499" s="231"/>
      <c r="Z499" s="231"/>
      <c r="AA499" s="231"/>
      <c r="AB499" s="231"/>
      <c r="AC499" s="231"/>
      <c r="AD499" s="231"/>
      <c r="AE499" s="231"/>
      <c r="AF499" s="231"/>
      <c r="AG499" s="231"/>
      <c r="AH499" s="231"/>
      <c r="AI499" s="231"/>
      <c r="AJ499" s="231"/>
      <c r="AK499" s="231"/>
      <c r="AL499" s="231"/>
      <c r="AM499" s="231"/>
      <c r="AN499" s="231"/>
      <c r="AO499" s="231"/>
      <c r="AP499" s="231"/>
      <c r="AQ499" s="231"/>
      <c r="AR499" s="231"/>
      <c r="AS499" s="231"/>
      <c r="AT499" s="231"/>
      <c r="AU499" s="231"/>
      <c r="AV499" s="231"/>
      <c r="AW499" s="231"/>
      <c r="AX499" s="231"/>
      <c r="AY499" s="231"/>
      <c r="AZ499" s="231"/>
      <c r="BA499" s="231"/>
      <c r="BB499" s="231"/>
      <c r="BC499" s="231"/>
      <c r="BD499" s="231"/>
      <c r="BE499" s="231"/>
      <c r="BF499" s="231"/>
      <c r="BG499" s="231"/>
      <c r="BH499" s="231"/>
      <c r="BI499" s="231"/>
      <c r="BJ499" s="231"/>
      <c r="BK499" s="231"/>
      <c r="BL499" s="231"/>
      <c r="BM499" s="232">
        <v>108</v>
      </c>
    </row>
    <row r="500" spans="1:65">
      <c r="A500" s="30"/>
      <c r="B500" s="3" t="s">
        <v>239</v>
      </c>
      <c r="C500" s="29"/>
      <c r="D500" s="233">
        <v>0</v>
      </c>
      <c r="E500" s="230"/>
      <c r="F500" s="231"/>
      <c r="G500" s="231"/>
      <c r="H500" s="231"/>
      <c r="I500" s="231"/>
      <c r="J500" s="231"/>
      <c r="K500" s="231"/>
      <c r="L500" s="231"/>
      <c r="M500" s="231"/>
      <c r="N500" s="231"/>
      <c r="O500" s="231"/>
      <c r="P500" s="231"/>
      <c r="Q500" s="231"/>
      <c r="R500" s="231"/>
      <c r="S500" s="231"/>
      <c r="T500" s="231"/>
      <c r="U500" s="231"/>
      <c r="V500" s="231"/>
      <c r="W500" s="231"/>
      <c r="X500" s="231"/>
      <c r="Y500" s="231"/>
      <c r="Z500" s="231"/>
      <c r="AA500" s="231"/>
      <c r="AB500" s="231"/>
      <c r="AC500" s="231"/>
      <c r="AD500" s="231"/>
      <c r="AE500" s="231"/>
      <c r="AF500" s="231"/>
      <c r="AG500" s="231"/>
      <c r="AH500" s="231"/>
      <c r="AI500" s="231"/>
      <c r="AJ500" s="231"/>
      <c r="AK500" s="231"/>
      <c r="AL500" s="231"/>
      <c r="AM500" s="231"/>
      <c r="AN500" s="231"/>
      <c r="AO500" s="231"/>
      <c r="AP500" s="231"/>
      <c r="AQ500" s="231"/>
      <c r="AR500" s="231"/>
      <c r="AS500" s="231"/>
      <c r="AT500" s="231"/>
      <c r="AU500" s="231"/>
      <c r="AV500" s="231"/>
      <c r="AW500" s="231"/>
      <c r="AX500" s="231"/>
      <c r="AY500" s="231"/>
      <c r="AZ500" s="231"/>
      <c r="BA500" s="231"/>
      <c r="BB500" s="231"/>
      <c r="BC500" s="231"/>
      <c r="BD500" s="231"/>
      <c r="BE500" s="231"/>
      <c r="BF500" s="231"/>
      <c r="BG500" s="231"/>
      <c r="BH500" s="231"/>
      <c r="BI500" s="231"/>
      <c r="BJ500" s="231"/>
      <c r="BK500" s="231"/>
      <c r="BL500" s="231"/>
      <c r="BM500" s="232">
        <v>40</v>
      </c>
    </row>
    <row r="501" spans="1:65">
      <c r="A501" s="30"/>
      <c r="B501" s="3" t="s">
        <v>87</v>
      </c>
      <c r="C501" s="29"/>
      <c r="D501" s="13">
        <v>0</v>
      </c>
      <c r="E501" s="15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240</v>
      </c>
      <c r="C502" s="29"/>
      <c r="D502" s="13">
        <v>0</v>
      </c>
      <c r="E502" s="15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241</v>
      </c>
      <c r="C503" s="47"/>
      <c r="D503" s="45" t="s">
        <v>242</v>
      </c>
      <c r="E503" s="15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731</v>
      </c>
      <c r="BM505" s="28" t="s">
        <v>278</v>
      </c>
    </row>
    <row r="506" spans="1:65" ht="15">
      <c r="A506" s="25" t="s">
        <v>21</v>
      </c>
      <c r="B506" s="18" t="s">
        <v>114</v>
      </c>
      <c r="C506" s="15" t="s">
        <v>115</v>
      </c>
      <c r="D506" s="16" t="s">
        <v>349</v>
      </c>
      <c r="E506" s="15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234</v>
      </c>
      <c r="C507" s="9" t="s">
        <v>234</v>
      </c>
      <c r="D507" s="10" t="s">
        <v>116</v>
      </c>
      <c r="E507" s="15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356</v>
      </c>
      <c r="E508" s="15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2</v>
      </c>
    </row>
    <row r="509" spans="1:65">
      <c r="A509" s="30"/>
      <c r="B509" s="19"/>
      <c r="C509" s="9"/>
      <c r="D509" s="26"/>
      <c r="E509" s="15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2</v>
      </c>
    </row>
    <row r="510" spans="1:65">
      <c r="A510" s="30"/>
      <c r="B510" s="18">
        <v>1</v>
      </c>
      <c r="C510" s="14">
        <v>1</v>
      </c>
      <c r="D510" s="22">
        <v>0.93</v>
      </c>
      <c r="E510" s="15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1</v>
      </c>
    </row>
    <row r="511" spans="1:65">
      <c r="A511" s="30"/>
      <c r="B511" s="19">
        <v>1</v>
      </c>
      <c r="C511" s="9">
        <v>2</v>
      </c>
      <c r="D511" s="11">
        <v>0.88</v>
      </c>
      <c r="E511" s="15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14</v>
      </c>
    </row>
    <row r="512" spans="1:65">
      <c r="A512" s="30"/>
      <c r="B512" s="20" t="s">
        <v>237</v>
      </c>
      <c r="C512" s="12"/>
      <c r="D512" s="23">
        <v>0.90500000000000003</v>
      </c>
      <c r="E512" s="15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16</v>
      </c>
    </row>
    <row r="513" spans="1:65">
      <c r="A513" s="30"/>
      <c r="B513" s="3" t="s">
        <v>238</v>
      </c>
      <c r="C513" s="29"/>
      <c r="D513" s="11">
        <v>0.90500000000000003</v>
      </c>
      <c r="E513" s="15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0.90500000000000003</v>
      </c>
    </row>
    <row r="514" spans="1:65">
      <c r="A514" s="30"/>
      <c r="B514" s="3" t="s">
        <v>239</v>
      </c>
      <c r="C514" s="29"/>
      <c r="D514" s="24">
        <v>3.5355339059327411E-2</v>
      </c>
      <c r="E514" s="15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41</v>
      </c>
    </row>
    <row r="515" spans="1:65">
      <c r="A515" s="30"/>
      <c r="B515" s="3" t="s">
        <v>87</v>
      </c>
      <c r="C515" s="29"/>
      <c r="D515" s="13">
        <v>3.9066672993731948E-2</v>
      </c>
      <c r="E515" s="15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240</v>
      </c>
      <c r="C516" s="29"/>
      <c r="D516" s="13">
        <v>0</v>
      </c>
      <c r="E516" s="15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241</v>
      </c>
      <c r="C517" s="47"/>
      <c r="D517" s="45" t="s">
        <v>242</v>
      </c>
      <c r="E517" s="15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732</v>
      </c>
      <c r="BM519" s="28" t="s">
        <v>278</v>
      </c>
    </row>
    <row r="520" spans="1:65" ht="15">
      <c r="A520" s="25" t="s">
        <v>24</v>
      </c>
      <c r="B520" s="18" t="s">
        <v>114</v>
      </c>
      <c r="C520" s="15" t="s">
        <v>115</v>
      </c>
      <c r="D520" s="16" t="s">
        <v>349</v>
      </c>
      <c r="E520" s="15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234</v>
      </c>
      <c r="C521" s="9" t="s">
        <v>234</v>
      </c>
      <c r="D521" s="10" t="s">
        <v>116</v>
      </c>
      <c r="E521" s="15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356</v>
      </c>
      <c r="E522" s="15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0.73</v>
      </c>
      <c r="E524" s="15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0.75</v>
      </c>
      <c r="E525" s="15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36</v>
      </c>
    </row>
    <row r="526" spans="1:65">
      <c r="A526" s="30"/>
      <c r="B526" s="20" t="s">
        <v>237</v>
      </c>
      <c r="C526" s="12"/>
      <c r="D526" s="23">
        <v>0.74</v>
      </c>
      <c r="E526" s="15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238</v>
      </c>
      <c r="C527" s="29"/>
      <c r="D527" s="11">
        <v>0.74</v>
      </c>
      <c r="E527" s="15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0.74</v>
      </c>
    </row>
    <row r="528" spans="1:65">
      <c r="A528" s="30"/>
      <c r="B528" s="3" t="s">
        <v>239</v>
      </c>
      <c r="C528" s="29"/>
      <c r="D528" s="24">
        <v>1.4142135623730963E-2</v>
      </c>
      <c r="E528" s="15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42</v>
      </c>
    </row>
    <row r="529" spans="1:65">
      <c r="A529" s="30"/>
      <c r="B529" s="3" t="s">
        <v>87</v>
      </c>
      <c r="C529" s="29"/>
      <c r="D529" s="13">
        <v>1.9110994086122924E-2</v>
      </c>
      <c r="E529" s="15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240</v>
      </c>
      <c r="C530" s="29"/>
      <c r="D530" s="13">
        <v>0</v>
      </c>
      <c r="E530" s="15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241</v>
      </c>
      <c r="C531" s="47"/>
      <c r="D531" s="45" t="s">
        <v>242</v>
      </c>
      <c r="E531" s="15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733</v>
      </c>
      <c r="BM533" s="28" t="s">
        <v>278</v>
      </c>
    </row>
    <row r="534" spans="1:65" ht="15">
      <c r="A534" s="25" t="s">
        <v>27</v>
      </c>
      <c r="B534" s="18" t="s">
        <v>114</v>
      </c>
      <c r="C534" s="15" t="s">
        <v>115</v>
      </c>
      <c r="D534" s="16" t="s">
        <v>349</v>
      </c>
      <c r="E534" s="15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234</v>
      </c>
      <c r="C535" s="9" t="s">
        <v>234</v>
      </c>
      <c r="D535" s="10" t="s">
        <v>116</v>
      </c>
      <c r="E535" s="15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356</v>
      </c>
      <c r="E536" s="15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151" t="s">
        <v>98</v>
      </c>
      <c r="E538" s="15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54" t="s">
        <v>98</v>
      </c>
      <c r="E539" s="15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15</v>
      </c>
    </row>
    <row r="540" spans="1:65">
      <c r="A540" s="30"/>
      <c r="B540" s="20" t="s">
        <v>237</v>
      </c>
      <c r="C540" s="12"/>
      <c r="D540" s="23" t="s">
        <v>743</v>
      </c>
      <c r="E540" s="15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238</v>
      </c>
      <c r="C541" s="29"/>
      <c r="D541" s="11" t="s">
        <v>743</v>
      </c>
      <c r="E541" s="15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 t="s">
        <v>98</v>
      </c>
    </row>
    <row r="542" spans="1:65">
      <c r="A542" s="30"/>
      <c r="B542" s="3" t="s">
        <v>239</v>
      </c>
      <c r="C542" s="29"/>
      <c r="D542" s="24" t="s">
        <v>743</v>
      </c>
      <c r="E542" s="15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43</v>
      </c>
    </row>
    <row r="543" spans="1:65">
      <c r="A543" s="30"/>
      <c r="B543" s="3" t="s">
        <v>87</v>
      </c>
      <c r="C543" s="29"/>
      <c r="D543" s="13" t="s">
        <v>743</v>
      </c>
      <c r="E543" s="15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240</v>
      </c>
      <c r="C544" s="29"/>
      <c r="D544" s="13" t="s">
        <v>743</v>
      </c>
      <c r="E544" s="15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241</v>
      </c>
      <c r="C545" s="47"/>
      <c r="D545" s="45" t="s">
        <v>242</v>
      </c>
      <c r="E545" s="15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734</v>
      </c>
      <c r="BM547" s="28" t="s">
        <v>278</v>
      </c>
    </row>
    <row r="548" spans="1:65" ht="15">
      <c r="A548" s="25" t="s">
        <v>30</v>
      </c>
      <c r="B548" s="18" t="s">
        <v>114</v>
      </c>
      <c r="C548" s="15" t="s">
        <v>115</v>
      </c>
      <c r="D548" s="16" t="s">
        <v>349</v>
      </c>
      <c r="E548" s="15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0" t="s">
        <v>116</v>
      </c>
      <c r="E549" s="15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356</v>
      </c>
      <c r="E550" s="15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/>
      <c r="C551" s="9"/>
      <c r="D551" s="26"/>
      <c r="E551" s="15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1</v>
      </c>
    </row>
    <row r="552" spans="1:65">
      <c r="A552" s="30"/>
      <c r="B552" s="18">
        <v>1</v>
      </c>
      <c r="C552" s="14">
        <v>1</v>
      </c>
      <c r="D552" s="216">
        <v>13.2</v>
      </c>
      <c r="E552" s="217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  <c r="AB552" s="218"/>
      <c r="AC552" s="218"/>
      <c r="AD552" s="218"/>
      <c r="AE552" s="218"/>
      <c r="AF552" s="218"/>
      <c r="AG552" s="218"/>
      <c r="AH552" s="218"/>
      <c r="AI552" s="218"/>
      <c r="AJ552" s="218"/>
      <c r="AK552" s="218"/>
      <c r="AL552" s="218"/>
      <c r="AM552" s="218"/>
      <c r="AN552" s="218"/>
      <c r="AO552" s="218"/>
      <c r="AP552" s="218"/>
      <c r="AQ552" s="218"/>
      <c r="AR552" s="218"/>
      <c r="AS552" s="218"/>
      <c r="AT552" s="218"/>
      <c r="AU552" s="218"/>
      <c r="AV552" s="218"/>
      <c r="AW552" s="218"/>
      <c r="AX552" s="218"/>
      <c r="AY552" s="218"/>
      <c r="AZ552" s="218"/>
      <c r="BA552" s="218"/>
      <c r="BB552" s="218"/>
      <c r="BC552" s="218"/>
      <c r="BD552" s="218"/>
      <c r="BE552" s="218"/>
      <c r="BF552" s="218"/>
      <c r="BG552" s="218"/>
      <c r="BH552" s="218"/>
      <c r="BI552" s="218"/>
      <c r="BJ552" s="218"/>
      <c r="BK552" s="218"/>
      <c r="BL552" s="218"/>
      <c r="BM552" s="219">
        <v>1</v>
      </c>
    </row>
    <row r="553" spans="1:65">
      <c r="A553" s="30"/>
      <c r="B553" s="19">
        <v>1</v>
      </c>
      <c r="C553" s="9">
        <v>2</v>
      </c>
      <c r="D553" s="220">
        <v>13.3</v>
      </c>
      <c r="E553" s="217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  <c r="AB553" s="218"/>
      <c r="AC553" s="218"/>
      <c r="AD553" s="218"/>
      <c r="AE553" s="218"/>
      <c r="AF553" s="218"/>
      <c r="AG553" s="218"/>
      <c r="AH553" s="218"/>
      <c r="AI553" s="218"/>
      <c r="AJ553" s="218"/>
      <c r="AK553" s="218"/>
      <c r="AL553" s="218"/>
      <c r="AM553" s="218"/>
      <c r="AN553" s="218"/>
      <c r="AO553" s="218"/>
      <c r="AP553" s="218"/>
      <c r="AQ553" s="218"/>
      <c r="AR553" s="218"/>
      <c r="AS553" s="218"/>
      <c r="AT553" s="218"/>
      <c r="AU553" s="218"/>
      <c r="AV553" s="218"/>
      <c r="AW553" s="218"/>
      <c r="AX553" s="218"/>
      <c r="AY553" s="218"/>
      <c r="AZ553" s="218"/>
      <c r="BA553" s="218"/>
      <c r="BB553" s="218"/>
      <c r="BC553" s="218"/>
      <c r="BD553" s="218"/>
      <c r="BE553" s="218"/>
      <c r="BF553" s="218"/>
      <c r="BG553" s="218"/>
      <c r="BH553" s="218"/>
      <c r="BI553" s="218"/>
      <c r="BJ553" s="218"/>
      <c r="BK553" s="218"/>
      <c r="BL553" s="218"/>
      <c r="BM553" s="219">
        <v>38</v>
      </c>
    </row>
    <row r="554" spans="1:65">
      <c r="A554" s="30"/>
      <c r="B554" s="20" t="s">
        <v>237</v>
      </c>
      <c r="C554" s="12"/>
      <c r="D554" s="222">
        <v>13.25</v>
      </c>
      <c r="E554" s="217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  <c r="AB554" s="218"/>
      <c r="AC554" s="218"/>
      <c r="AD554" s="218"/>
      <c r="AE554" s="218"/>
      <c r="AF554" s="218"/>
      <c r="AG554" s="218"/>
      <c r="AH554" s="218"/>
      <c r="AI554" s="218"/>
      <c r="AJ554" s="218"/>
      <c r="AK554" s="218"/>
      <c r="AL554" s="218"/>
      <c r="AM554" s="218"/>
      <c r="AN554" s="218"/>
      <c r="AO554" s="218"/>
      <c r="AP554" s="218"/>
      <c r="AQ554" s="218"/>
      <c r="AR554" s="218"/>
      <c r="AS554" s="218"/>
      <c r="AT554" s="218"/>
      <c r="AU554" s="218"/>
      <c r="AV554" s="218"/>
      <c r="AW554" s="218"/>
      <c r="AX554" s="218"/>
      <c r="AY554" s="218"/>
      <c r="AZ554" s="218"/>
      <c r="BA554" s="218"/>
      <c r="BB554" s="218"/>
      <c r="BC554" s="218"/>
      <c r="BD554" s="218"/>
      <c r="BE554" s="218"/>
      <c r="BF554" s="218"/>
      <c r="BG554" s="218"/>
      <c r="BH554" s="218"/>
      <c r="BI554" s="218"/>
      <c r="BJ554" s="218"/>
      <c r="BK554" s="218"/>
      <c r="BL554" s="218"/>
      <c r="BM554" s="219">
        <v>16</v>
      </c>
    </row>
    <row r="555" spans="1:65">
      <c r="A555" s="30"/>
      <c r="B555" s="3" t="s">
        <v>238</v>
      </c>
      <c r="C555" s="29"/>
      <c r="D555" s="220">
        <v>13.25</v>
      </c>
      <c r="E555" s="217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  <c r="AB555" s="218"/>
      <c r="AC555" s="218"/>
      <c r="AD555" s="218"/>
      <c r="AE555" s="218"/>
      <c r="AF555" s="218"/>
      <c r="AG555" s="218"/>
      <c r="AH555" s="218"/>
      <c r="AI555" s="218"/>
      <c r="AJ555" s="218"/>
      <c r="AK555" s="218"/>
      <c r="AL555" s="218"/>
      <c r="AM555" s="218"/>
      <c r="AN555" s="218"/>
      <c r="AO555" s="218"/>
      <c r="AP555" s="218"/>
      <c r="AQ555" s="218"/>
      <c r="AR555" s="218"/>
      <c r="AS555" s="218"/>
      <c r="AT555" s="218"/>
      <c r="AU555" s="218"/>
      <c r="AV555" s="218"/>
      <c r="AW555" s="218"/>
      <c r="AX555" s="218"/>
      <c r="AY555" s="218"/>
      <c r="AZ555" s="218"/>
      <c r="BA555" s="218"/>
      <c r="BB555" s="218"/>
      <c r="BC555" s="218"/>
      <c r="BD555" s="218"/>
      <c r="BE555" s="218"/>
      <c r="BF555" s="218"/>
      <c r="BG555" s="218"/>
      <c r="BH555" s="218"/>
      <c r="BI555" s="218"/>
      <c r="BJ555" s="218"/>
      <c r="BK555" s="218"/>
      <c r="BL555" s="218"/>
      <c r="BM555" s="219">
        <v>13.25</v>
      </c>
    </row>
    <row r="556" spans="1:65">
      <c r="A556" s="30"/>
      <c r="B556" s="3" t="s">
        <v>239</v>
      </c>
      <c r="C556" s="29"/>
      <c r="D556" s="220">
        <v>7.0710678118655765E-2</v>
      </c>
      <c r="E556" s="217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8"/>
      <c r="AD556" s="218"/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18"/>
      <c r="AT556" s="218"/>
      <c r="AU556" s="218"/>
      <c r="AV556" s="218"/>
      <c r="AW556" s="218"/>
      <c r="AX556" s="218"/>
      <c r="AY556" s="218"/>
      <c r="AZ556" s="218"/>
      <c r="BA556" s="218"/>
      <c r="BB556" s="218"/>
      <c r="BC556" s="218"/>
      <c r="BD556" s="218"/>
      <c r="BE556" s="218"/>
      <c r="BF556" s="218"/>
      <c r="BG556" s="218"/>
      <c r="BH556" s="218"/>
      <c r="BI556" s="218"/>
      <c r="BJ556" s="218"/>
      <c r="BK556" s="218"/>
      <c r="BL556" s="218"/>
      <c r="BM556" s="219">
        <v>44</v>
      </c>
    </row>
    <row r="557" spans="1:65">
      <c r="A557" s="30"/>
      <c r="B557" s="3" t="s">
        <v>87</v>
      </c>
      <c r="C557" s="29"/>
      <c r="D557" s="13">
        <v>5.3366549523513789E-3</v>
      </c>
      <c r="E557" s="15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240</v>
      </c>
      <c r="C558" s="29"/>
      <c r="D558" s="13">
        <v>0</v>
      </c>
      <c r="E558" s="15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241</v>
      </c>
      <c r="C559" s="47"/>
      <c r="D559" s="45" t="s">
        <v>242</v>
      </c>
      <c r="E559" s="15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735</v>
      </c>
      <c r="BM561" s="28" t="s">
        <v>278</v>
      </c>
    </row>
    <row r="562" spans="1:65" ht="15">
      <c r="A562" s="25" t="s">
        <v>63</v>
      </c>
      <c r="B562" s="18" t="s">
        <v>114</v>
      </c>
      <c r="C562" s="15" t="s">
        <v>115</v>
      </c>
      <c r="D562" s="16" t="s">
        <v>349</v>
      </c>
      <c r="E562" s="15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234</v>
      </c>
      <c r="C563" s="9" t="s">
        <v>234</v>
      </c>
      <c r="D563" s="10" t="s">
        <v>116</v>
      </c>
      <c r="E563" s="15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1</v>
      </c>
    </row>
    <row r="564" spans="1:65">
      <c r="A564" s="30"/>
      <c r="B564" s="19"/>
      <c r="C564" s="9"/>
      <c r="D564" s="10" t="s">
        <v>356</v>
      </c>
      <c r="E564" s="15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3</v>
      </c>
    </row>
    <row r="565" spans="1:65">
      <c r="A565" s="30"/>
      <c r="B565" s="19"/>
      <c r="C565" s="9"/>
      <c r="D565" s="26"/>
      <c r="E565" s="15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3</v>
      </c>
    </row>
    <row r="566" spans="1:65">
      <c r="A566" s="30"/>
      <c r="B566" s="18">
        <v>1</v>
      </c>
      <c r="C566" s="14">
        <v>1</v>
      </c>
      <c r="D566" s="239">
        <v>0.159</v>
      </c>
      <c r="E566" s="223"/>
      <c r="F566" s="224"/>
      <c r="G566" s="224"/>
      <c r="H566" s="224"/>
      <c r="I566" s="224"/>
      <c r="J566" s="224"/>
      <c r="K566" s="224"/>
      <c r="L566" s="224"/>
      <c r="M566" s="224"/>
      <c r="N566" s="224"/>
      <c r="O566" s="224"/>
      <c r="P566" s="224"/>
      <c r="Q566" s="224"/>
      <c r="R566" s="224"/>
      <c r="S566" s="224"/>
      <c r="T566" s="224"/>
      <c r="U566" s="224"/>
      <c r="V566" s="224"/>
      <c r="W566" s="224"/>
      <c r="X566" s="224"/>
      <c r="Y566" s="224"/>
      <c r="Z566" s="224"/>
      <c r="AA566" s="224"/>
      <c r="AB566" s="224"/>
      <c r="AC566" s="224"/>
      <c r="AD566" s="224"/>
      <c r="AE566" s="224"/>
      <c r="AF566" s="224"/>
      <c r="AG566" s="224"/>
      <c r="AH566" s="224"/>
      <c r="AI566" s="224"/>
      <c r="AJ566" s="224"/>
      <c r="AK566" s="224"/>
      <c r="AL566" s="224"/>
      <c r="AM566" s="224"/>
      <c r="AN566" s="224"/>
      <c r="AO566" s="224"/>
      <c r="AP566" s="224"/>
      <c r="AQ566" s="224"/>
      <c r="AR566" s="224"/>
      <c r="AS566" s="224"/>
      <c r="AT566" s="224"/>
      <c r="AU566" s="224"/>
      <c r="AV566" s="224"/>
      <c r="AW566" s="224"/>
      <c r="AX566" s="224"/>
      <c r="AY566" s="224"/>
      <c r="AZ566" s="224"/>
      <c r="BA566" s="224"/>
      <c r="BB566" s="224"/>
      <c r="BC566" s="224"/>
      <c r="BD566" s="224"/>
      <c r="BE566" s="224"/>
      <c r="BF566" s="224"/>
      <c r="BG566" s="224"/>
      <c r="BH566" s="224"/>
      <c r="BI566" s="224"/>
      <c r="BJ566" s="224"/>
      <c r="BK566" s="224"/>
      <c r="BL566" s="224"/>
      <c r="BM566" s="241">
        <v>1</v>
      </c>
    </row>
    <row r="567" spans="1:65">
      <c r="A567" s="30"/>
      <c r="B567" s="19">
        <v>1</v>
      </c>
      <c r="C567" s="9">
        <v>2</v>
      </c>
      <c r="D567" s="24">
        <v>0.16</v>
      </c>
      <c r="E567" s="223"/>
      <c r="F567" s="224"/>
      <c r="G567" s="224"/>
      <c r="H567" s="224"/>
      <c r="I567" s="224"/>
      <c r="J567" s="224"/>
      <c r="K567" s="224"/>
      <c r="L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  <c r="X567" s="224"/>
      <c r="Y567" s="224"/>
      <c r="Z567" s="224"/>
      <c r="AA567" s="224"/>
      <c r="AB567" s="224"/>
      <c r="AC567" s="224"/>
      <c r="AD567" s="224"/>
      <c r="AE567" s="224"/>
      <c r="AF567" s="224"/>
      <c r="AG567" s="224"/>
      <c r="AH567" s="224"/>
      <c r="AI567" s="224"/>
      <c r="AJ567" s="224"/>
      <c r="AK567" s="224"/>
      <c r="AL567" s="224"/>
      <c r="AM567" s="224"/>
      <c r="AN567" s="224"/>
      <c r="AO567" s="224"/>
      <c r="AP567" s="224"/>
      <c r="AQ567" s="224"/>
      <c r="AR567" s="224"/>
      <c r="AS567" s="224"/>
      <c r="AT567" s="224"/>
      <c r="AU567" s="224"/>
      <c r="AV567" s="224"/>
      <c r="AW567" s="224"/>
      <c r="AX567" s="224"/>
      <c r="AY567" s="224"/>
      <c r="AZ567" s="224"/>
      <c r="BA567" s="224"/>
      <c r="BB567" s="224"/>
      <c r="BC567" s="224"/>
      <c r="BD567" s="224"/>
      <c r="BE567" s="224"/>
      <c r="BF567" s="224"/>
      <c r="BG567" s="224"/>
      <c r="BH567" s="224"/>
      <c r="BI567" s="224"/>
      <c r="BJ567" s="224"/>
      <c r="BK567" s="224"/>
      <c r="BL567" s="224"/>
      <c r="BM567" s="241">
        <v>39</v>
      </c>
    </row>
    <row r="568" spans="1:65">
      <c r="A568" s="30"/>
      <c r="B568" s="20" t="s">
        <v>237</v>
      </c>
      <c r="C568" s="12"/>
      <c r="D568" s="244">
        <v>0.1595</v>
      </c>
      <c r="E568" s="223"/>
      <c r="F568" s="224"/>
      <c r="G568" s="224"/>
      <c r="H568" s="224"/>
      <c r="I568" s="224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  <c r="AA568" s="224"/>
      <c r="AB568" s="224"/>
      <c r="AC568" s="224"/>
      <c r="AD568" s="224"/>
      <c r="AE568" s="224"/>
      <c r="AF568" s="224"/>
      <c r="AG568" s="224"/>
      <c r="AH568" s="224"/>
      <c r="AI568" s="224"/>
      <c r="AJ568" s="224"/>
      <c r="AK568" s="224"/>
      <c r="AL568" s="224"/>
      <c r="AM568" s="224"/>
      <c r="AN568" s="224"/>
      <c r="AO568" s="224"/>
      <c r="AP568" s="224"/>
      <c r="AQ568" s="224"/>
      <c r="AR568" s="224"/>
      <c r="AS568" s="224"/>
      <c r="AT568" s="224"/>
      <c r="AU568" s="224"/>
      <c r="AV568" s="224"/>
      <c r="AW568" s="224"/>
      <c r="AX568" s="224"/>
      <c r="AY568" s="224"/>
      <c r="AZ568" s="224"/>
      <c r="BA568" s="224"/>
      <c r="BB568" s="224"/>
      <c r="BC568" s="224"/>
      <c r="BD568" s="224"/>
      <c r="BE568" s="224"/>
      <c r="BF568" s="224"/>
      <c r="BG568" s="224"/>
      <c r="BH568" s="224"/>
      <c r="BI568" s="224"/>
      <c r="BJ568" s="224"/>
      <c r="BK568" s="224"/>
      <c r="BL568" s="224"/>
      <c r="BM568" s="241">
        <v>16</v>
      </c>
    </row>
    <row r="569" spans="1:65">
      <c r="A569" s="30"/>
      <c r="B569" s="3" t="s">
        <v>238</v>
      </c>
      <c r="C569" s="29"/>
      <c r="D569" s="24">
        <v>0.1595</v>
      </c>
      <c r="E569" s="223"/>
      <c r="F569" s="224"/>
      <c r="G569" s="224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  <c r="AA569" s="224"/>
      <c r="AB569" s="224"/>
      <c r="AC569" s="224"/>
      <c r="AD569" s="224"/>
      <c r="AE569" s="224"/>
      <c r="AF569" s="224"/>
      <c r="AG569" s="224"/>
      <c r="AH569" s="224"/>
      <c r="AI569" s="224"/>
      <c r="AJ569" s="224"/>
      <c r="AK569" s="224"/>
      <c r="AL569" s="224"/>
      <c r="AM569" s="224"/>
      <c r="AN569" s="224"/>
      <c r="AO569" s="224"/>
      <c r="AP569" s="224"/>
      <c r="AQ569" s="224"/>
      <c r="AR569" s="224"/>
      <c r="AS569" s="224"/>
      <c r="AT569" s="224"/>
      <c r="AU569" s="224"/>
      <c r="AV569" s="224"/>
      <c r="AW569" s="224"/>
      <c r="AX569" s="224"/>
      <c r="AY569" s="224"/>
      <c r="AZ569" s="224"/>
      <c r="BA569" s="224"/>
      <c r="BB569" s="224"/>
      <c r="BC569" s="224"/>
      <c r="BD569" s="224"/>
      <c r="BE569" s="224"/>
      <c r="BF569" s="224"/>
      <c r="BG569" s="224"/>
      <c r="BH569" s="224"/>
      <c r="BI569" s="224"/>
      <c r="BJ569" s="224"/>
      <c r="BK569" s="224"/>
      <c r="BL569" s="224"/>
      <c r="BM569" s="241">
        <v>0.1595</v>
      </c>
    </row>
    <row r="570" spans="1:65">
      <c r="A570" s="30"/>
      <c r="B570" s="3" t="s">
        <v>239</v>
      </c>
      <c r="C570" s="29"/>
      <c r="D570" s="24">
        <v>7.0710678118654816E-4</v>
      </c>
      <c r="E570" s="223"/>
      <c r="F570" s="224"/>
      <c r="G570" s="224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  <c r="AA570" s="224"/>
      <c r="AB570" s="224"/>
      <c r="AC570" s="224"/>
      <c r="AD570" s="224"/>
      <c r="AE570" s="224"/>
      <c r="AF570" s="224"/>
      <c r="AG570" s="224"/>
      <c r="AH570" s="224"/>
      <c r="AI570" s="224"/>
      <c r="AJ570" s="224"/>
      <c r="AK570" s="224"/>
      <c r="AL570" s="224"/>
      <c r="AM570" s="224"/>
      <c r="AN570" s="224"/>
      <c r="AO570" s="224"/>
      <c r="AP570" s="224"/>
      <c r="AQ570" s="224"/>
      <c r="AR570" s="224"/>
      <c r="AS570" s="224"/>
      <c r="AT570" s="224"/>
      <c r="AU570" s="224"/>
      <c r="AV570" s="224"/>
      <c r="AW570" s="224"/>
      <c r="AX570" s="224"/>
      <c r="AY570" s="224"/>
      <c r="AZ570" s="224"/>
      <c r="BA570" s="224"/>
      <c r="BB570" s="224"/>
      <c r="BC570" s="224"/>
      <c r="BD570" s="224"/>
      <c r="BE570" s="224"/>
      <c r="BF570" s="224"/>
      <c r="BG570" s="224"/>
      <c r="BH570" s="224"/>
      <c r="BI570" s="224"/>
      <c r="BJ570" s="224"/>
      <c r="BK570" s="224"/>
      <c r="BL570" s="224"/>
      <c r="BM570" s="241">
        <v>45</v>
      </c>
    </row>
    <row r="571" spans="1:65">
      <c r="A571" s="30"/>
      <c r="B571" s="3" t="s">
        <v>87</v>
      </c>
      <c r="C571" s="29"/>
      <c r="D571" s="13">
        <v>4.4332713554015562E-3</v>
      </c>
      <c r="E571" s="15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240</v>
      </c>
      <c r="C572" s="29"/>
      <c r="D572" s="13">
        <v>0</v>
      </c>
      <c r="E572" s="15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241</v>
      </c>
      <c r="C573" s="47"/>
      <c r="D573" s="45" t="s">
        <v>242</v>
      </c>
      <c r="E573" s="15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736</v>
      </c>
      <c r="BM575" s="28" t="s">
        <v>278</v>
      </c>
    </row>
    <row r="576" spans="1:65" ht="15">
      <c r="A576" s="25" t="s">
        <v>65</v>
      </c>
      <c r="B576" s="18" t="s">
        <v>114</v>
      </c>
      <c r="C576" s="15" t="s">
        <v>115</v>
      </c>
      <c r="D576" s="16" t="s">
        <v>349</v>
      </c>
      <c r="E576" s="15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234</v>
      </c>
      <c r="C577" s="9" t="s">
        <v>234</v>
      </c>
      <c r="D577" s="10" t="s">
        <v>116</v>
      </c>
      <c r="E577" s="15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3</v>
      </c>
    </row>
    <row r="578" spans="1:65">
      <c r="A578" s="30"/>
      <c r="B578" s="19"/>
      <c r="C578" s="9"/>
      <c r="D578" s="10" t="s">
        <v>356</v>
      </c>
      <c r="E578" s="15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2</v>
      </c>
    </row>
    <row r="579" spans="1:65">
      <c r="A579" s="30"/>
      <c r="B579" s="19"/>
      <c r="C579" s="9"/>
      <c r="D579" s="26"/>
      <c r="E579" s="15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</v>
      </c>
    </row>
    <row r="580" spans="1:65">
      <c r="A580" s="30"/>
      <c r="B580" s="18">
        <v>1</v>
      </c>
      <c r="C580" s="14">
        <v>1</v>
      </c>
      <c r="D580" s="22">
        <v>0.24</v>
      </c>
      <c r="E580" s="15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</v>
      </c>
    </row>
    <row r="581" spans="1:65">
      <c r="A581" s="30"/>
      <c r="B581" s="19">
        <v>1</v>
      </c>
      <c r="C581" s="9">
        <v>2</v>
      </c>
      <c r="D581" s="11">
        <v>0.25</v>
      </c>
      <c r="E581" s="15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>
        <v>9</v>
      </c>
    </row>
    <row r="582" spans="1:65">
      <c r="A582" s="30"/>
      <c r="B582" s="20" t="s">
        <v>237</v>
      </c>
      <c r="C582" s="12"/>
      <c r="D582" s="23">
        <v>0.245</v>
      </c>
      <c r="E582" s="15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16</v>
      </c>
    </row>
    <row r="583" spans="1:65">
      <c r="A583" s="30"/>
      <c r="B583" s="3" t="s">
        <v>238</v>
      </c>
      <c r="C583" s="29"/>
      <c r="D583" s="11">
        <v>0.245</v>
      </c>
      <c r="E583" s="15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0.245</v>
      </c>
    </row>
    <row r="584" spans="1:65">
      <c r="A584" s="30"/>
      <c r="B584" s="3" t="s">
        <v>239</v>
      </c>
      <c r="C584" s="29"/>
      <c r="D584" s="24">
        <v>7.0710678118654814E-3</v>
      </c>
      <c r="E584" s="15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46</v>
      </c>
    </row>
    <row r="585" spans="1:65">
      <c r="A585" s="30"/>
      <c r="B585" s="3" t="s">
        <v>87</v>
      </c>
      <c r="C585" s="29"/>
      <c r="D585" s="13">
        <v>2.8861501272920333E-2</v>
      </c>
      <c r="E585" s="15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240</v>
      </c>
      <c r="C586" s="29"/>
      <c r="D586" s="13">
        <v>0</v>
      </c>
      <c r="E586" s="15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241</v>
      </c>
      <c r="C587" s="47"/>
      <c r="D587" s="45" t="s">
        <v>242</v>
      </c>
      <c r="E587" s="15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737</v>
      </c>
      <c r="BM589" s="28" t="s">
        <v>278</v>
      </c>
    </row>
    <row r="590" spans="1:65" ht="15">
      <c r="A590" s="25" t="s">
        <v>32</v>
      </c>
      <c r="B590" s="18" t="s">
        <v>114</v>
      </c>
      <c r="C590" s="15" t="s">
        <v>115</v>
      </c>
      <c r="D590" s="16" t="s">
        <v>349</v>
      </c>
      <c r="E590" s="15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234</v>
      </c>
      <c r="C591" s="9" t="s">
        <v>234</v>
      </c>
      <c r="D591" s="10" t="s">
        <v>116</v>
      </c>
      <c r="E591" s="15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356</v>
      </c>
      <c r="E592" s="15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5.47</v>
      </c>
      <c r="E594" s="15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5.15</v>
      </c>
      <c r="E595" s="15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41</v>
      </c>
    </row>
    <row r="596" spans="1:65">
      <c r="A596" s="30"/>
      <c r="B596" s="20" t="s">
        <v>237</v>
      </c>
      <c r="C596" s="12"/>
      <c r="D596" s="23">
        <v>5.3100000000000005</v>
      </c>
      <c r="E596" s="15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238</v>
      </c>
      <c r="C597" s="29"/>
      <c r="D597" s="11">
        <v>5.3100000000000005</v>
      </c>
      <c r="E597" s="15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5.31</v>
      </c>
    </row>
    <row r="598" spans="1:65">
      <c r="A598" s="30"/>
      <c r="B598" s="3" t="s">
        <v>239</v>
      </c>
      <c r="C598" s="29"/>
      <c r="D598" s="24">
        <v>0.22627416997969479</v>
      </c>
      <c r="E598" s="15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47</v>
      </c>
    </row>
    <row r="599" spans="1:65">
      <c r="A599" s="30"/>
      <c r="B599" s="3" t="s">
        <v>87</v>
      </c>
      <c r="C599" s="29"/>
      <c r="D599" s="13">
        <v>4.2612838037607299E-2</v>
      </c>
      <c r="E599" s="15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240</v>
      </c>
      <c r="C600" s="29"/>
      <c r="D600" s="13">
        <v>2.2204460492503131E-16</v>
      </c>
      <c r="E600" s="15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241</v>
      </c>
      <c r="C601" s="47"/>
      <c r="D601" s="45" t="s">
        <v>242</v>
      </c>
      <c r="E601" s="15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738</v>
      </c>
      <c r="BM603" s="28" t="s">
        <v>278</v>
      </c>
    </row>
    <row r="604" spans="1:65" ht="15">
      <c r="A604" s="25" t="s">
        <v>66</v>
      </c>
      <c r="B604" s="18" t="s">
        <v>114</v>
      </c>
      <c r="C604" s="15" t="s">
        <v>115</v>
      </c>
      <c r="D604" s="16" t="s">
        <v>349</v>
      </c>
      <c r="E604" s="15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234</v>
      </c>
      <c r="C605" s="9" t="s">
        <v>234</v>
      </c>
      <c r="D605" s="10" t="s">
        <v>116</v>
      </c>
      <c r="E605" s="15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356</v>
      </c>
      <c r="E606" s="15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/>
      <c r="C607" s="9"/>
      <c r="D607" s="26"/>
      <c r="E607" s="15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8">
        <v>1</v>
      </c>
      <c r="C608" s="14">
        <v>1</v>
      </c>
      <c r="D608" s="216">
        <v>21.2</v>
      </c>
      <c r="E608" s="217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  <c r="AG608" s="218"/>
      <c r="AH608" s="218"/>
      <c r="AI608" s="218"/>
      <c r="AJ608" s="218"/>
      <c r="AK608" s="218"/>
      <c r="AL608" s="218"/>
      <c r="AM608" s="218"/>
      <c r="AN608" s="218"/>
      <c r="AO608" s="218"/>
      <c r="AP608" s="218"/>
      <c r="AQ608" s="218"/>
      <c r="AR608" s="218"/>
      <c r="AS608" s="218"/>
      <c r="AT608" s="218"/>
      <c r="AU608" s="218"/>
      <c r="AV608" s="218"/>
      <c r="AW608" s="218"/>
      <c r="AX608" s="218"/>
      <c r="AY608" s="218"/>
      <c r="AZ608" s="218"/>
      <c r="BA608" s="218"/>
      <c r="BB608" s="218"/>
      <c r="BC608" s="218"/>
      <c r="BD608" s="218"/>
      <c r="BE608" s="218"/>
      <c r="BF608" s="218"/>
      <c r="BG608" s="218"/>
      <c r="BH608" s="218"/>
      <c r="BI608" s="218"/>
      <c r="BJ608" s="218"/>
      <c r="BK608" s="218"/>
      <c r="BL608" s="218"/>
      <c r="BM608" s="219">
        <v>1</v>
      </c>
    </row>
    <row r="609" spans="1:65">
      <c r="A609" s="30"/>
      <c r="B609" s="19">
        <v>1</v>
      </c>
      <c r="C609" s="9">
        <v>2</v>
      </c>
      <c r="D609" s="220">
        <v>21</v>
      </c>
      <c r="E609" s="217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  <c r="AG609" s="218"/>
      <c r="AH609" s="218"/>
      <c r="AI609" s="218"/>
      <c r="AJ609" s="218"/>
      <c r="AK609" s="218"/>
      <c r="AL609" s="218"/>
      <c r="AM609" s="218"/>
      <c r="AN609" s="218"/>
      <c r="AO609" s="218"/>
      <c r="AP609" s="218"/>
      <c r="AQ609" s="218"/>
      <c r="AR609" s="218"/>
      <c r="AS609" s="218"/>
      <c r="AT609" s="218"/>
      <c r="AU609" s="218"/>
      <c r="AV609" s="218"/>
      <c r="AW609" s="218"/>
      <c r="AX609" s="218"/>
      <c r="AY609" s="218"/>
      <c r="AZ609" s="218"/>
      <c r="BA609" s="218"/>
      <c r="BB609" s="218"/>
      <c r="BC609" s="218"/>
      <c r="BD609" s="218"/>
      <c r="BE609" s="218"/>
      <c r="BF609" s="218"/>
      <c r="BG609" s="218"/>
      <c r="BH609" s="218"/>
      <c r="BI609" s="218"/>
      <c r="BJ609" s="218"/>
      <c r="BK609" s="218"/>
      <c r="BL609" s="218"/>
      <c r="BM609" s="219">
        <v>23</v>
      </c>
    </row>
    <row r="610" spans="1:65">
      <c r="A610" s="30"/>
      <c r="B610" s="20" t="s">
        <v>237</v>
      </c>
      <c r="C610" s="12"/>
      <c r="D610" s="222">
        <v>21.1</v>
      </c>
      <c r="E610" s="217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  <c r="AG610" s="218"/>
      <c r="AH610" s="218"/>
      <c r="AI610" s="218"/>
      <c r="AJ610" s="218"/>
      <c r="AK610" s="218"/>
      <c r="AL610" s="218"/>
      <c r="AM610" s="218"/>
      <c r="AN610" s="218"/>
      <c r="AO610" s="218"/>
      <c r="AP610" s="218"/>
      <c r="AQ610" s="218"/>
      <c r="AR610" s="218"/>
      <c r="AS610" s="218"/>
      <c r="AT610" s="218"/>
      <c r="AU610" s="218"/>
      <c r="AV610" s="218"/>
      <c r="AW610" s="218"/>
      <c r="AX610" s="218"/>
      <c r="AY610" s="218"/>
      <c r="AZ610" s="218"/>
      <c r="BA610" s="218"/>
      <c r="BB610" s="218"/>
      <c r="BC610" s="218"/>
      <c r="BD610" s="218"/>
      <c r="BE610" s="218"/>
      <c r="BF610" s="218"/>
      <c r="BG610" s="218"/>
      <c r="BH610" s="218"/>
      <c r="BI610" s="218"/>
      <c r="BJ610" s="218"/>
      <c r="BK610" s="218"/>
      <c r="BL610" s="218"/>
      <c r="BM610" s="219">
        <v>16</v>
      </c>
    </row>
    <row r="611" spans="1:65">
      <c r="A611" s="30"/>
      <c r="B611" s="3" t="s">
        <v>238</v>
      </c>
      <c r="C611" s="29"/>
      <c r="D611" s="220">
        <v>21.1</v>
      </c>
      <c r="E611" s="217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18"/>
      <c r="AT611" s="218"/>
      <c r="AU611" s="218"/>
      <c r="AV611" s="218"/>
      <c r="AW611" s="218"/>
      <c r="AX611" s="218"/>
      <c r="AY611" s="218"/>
      <c r="AZ611" s="218"/>
      <c r="BA611" s="218"/>
      <c r="BB611" s="218"/>
      <c r="BC611" s="218"/>
      <c r="BD611" s="218"/>
      <c r="BE611" s="218"/>
      <c r="BF611" s="218"/>
      <c r="BG611" s="218"/>
      <c r="BH611" s="218"/>
      <c r="BI611" s="218"/>
      <c r="BJ611" s="218"/>
      <c r="BK611" s="218"/>
      <c r="BL611" s="218"/>
      <c r="BM611" s="219">
        <v>21.1</v>
      </c>
    </row>
    <row r="612" spans="1:65">
      <c r="A612" s="30"/>
      <c r="B612" s="3" t="s">
        <v>239</v>
      </c>
      <c r="C612" s="29"/>
      <c r="D612" s="220">
        <v>0.141421356237309</v>
      </c>
      <c r="E612" s="217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18"/>
      <c r="AT612" s="218"/>
      <c r="AU612" s="218"/>
      <c r="AV612" s="218"/>
      <c r="AW612" s="218"/>
      <c r="AX612" s="218"/>
      <c r="AY612" s="218"/>
      <c r="AZ612" s="218"/>
      <c r="BA612" s="218"/>
      <c r="BB612" s="218"/>
      <c r="BC612" s="218"/>
      <c r="BD612" s="218"/>
      <c r="BE612" s="218"/>
      <c r="BF612" s="218"/>
      <c r="BG612" s="218"/>
      <c r="BH612" s="218"/>
      <c r="BI612" s="218"/>
      <c r="BJ612" s="218"/>
      <c r="BK612" s="218"/>
      <c r="BL612" s="218"/>
      <c r="BM612" s="219">
        <v>48</v>
      </c>
    </row>
    <row r="613" spans="1:65">
      <c r="A613" s="30"/>
      <c r="B613" s="3" t="s">
        <v>87</v>
      </c>
      <c r="C613" s="29"/>
      <c r="D613" s="13">
        <v>6.7024339448961611E-3</v>
      </c>
      <c r="E613" s="15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240</v>
      </c>
      <c r="C614" s="29"/>
      <c r="D614" s="13">
        <v>0</v>
      </c>
      <c r="E614" s="15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241</v>
      </c>
      <c r="C615" s="47"/>
      <c r="D615" s="45" t="s">
        <v>242</v>
      </c>
      <c r="E615" s="15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739</v>
      </c>
      <c r="BM617" s="28" t="s">
        <v>278</v>
      </c>
    </row>
    <row r="618" spans="1:65" ht="15">
      <c r="A618" s="25" t="s">
        <v>35</v>
      </c>
      <c r="B618" s="18" t="s">
        <v>114</v>
      </c>
      <c r="C618" s="15" t="s">
        <v>115</v>
      </c>
      <c r="D618" s="16" t="s">
        <v>349</v>
      </c>
      <c r="E618" s="15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234</v>
      </c>
      <c r="C619" s="9" t="s">
        <v>234</v>
      </c>
      <c r="D619" s="10" t="s">
        <v>116</v>
      </c>
      <c r="E619" s="15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356</v>
      </c>
      <c r="E620" s="15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6.5</v>
      </c>
      <c r="E622" s="15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5.5</v>
      </c>
      <c r="E623" s="15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43</v>
      </c>
    </row>
    <row r="624" spans="1:65">
      <c r="A624" s="30"/>
      <c r="B624" s="20" t="s">
        <v>237</v>
      </c>
      <c r="C624" s="12"/>
      <c r="D624" s="23">
        <v>6</v>
      </c>
      <c r="E624" s="15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238</v>
      </c>
      <c r="C625" s="29"/>
      <c r="D625" s="11">
        <v>6</v>
      </c>
      <c r="E625" s="15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6</v>
      </c>
    </row>
    <row r="626" spans="1:65">
      <c r="A626" s="30"/>
      <c r="B626" s="3" t="s">
        <v>239</v>
      </c>
      <c r="C626" s="29"/>
      <c r="D626" s="24">
        <v>0.70710678118654757</v>
      </c>
      <c r="E626" s="15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49</v>
      </c>
    </row>
    <row r="627" spans="1:65">
      <c r="A627" s="30"/>
      <c r="B627" s="3" t="s">
        <v>87</v>
      </c>
      <c r="C627" s="29"/>
      <c r="D627" s="13">
        <v>0.11785113019775793</v>
      </c>
      <c r="E627" s="15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240</v>
      </c>
      <c r="C628" s="29"/>
      <c r="D628" s="13">
        <v>0</v>
      </c>
      <c r="E628" s="15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241</v>
      </c>
      <c r="C629" s="47"/>
      <c r="D629" s="45" t="s">
        <v>242</v>
      </c>
      <c r="E629" s="15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740</v>
      </c>
      <c r="BM631" s="28" t="s">
        <v>278</v>
      </c>
    </row>
    <row r="632" spans="1:65" ht="15">
      <c r="A632" s="25" t="s">
        <v>38</v>
      </c>
      <c r="B632" s="18" t="s">
        <v>114</v>
      </c>
      <c r="C632" s="15" t="s">
        <v>115</v>
      </c>
      <c r="D632" s="16" t="s">
        <v>349</v>
      </c>
      <c r="E632" s="15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234</v>
      </c>
      <c r="C633" s="9" t="s">
        <v>234</v>
      </c>
      <c r="D633" s="10" t="s">
        <v>116</v>
      </c>
      <c r="E633" s="15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356</v>
      </c>
      <c r="E634" s="15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/>
      <c r="C635" s="9"/>
      <c r="D635" s="26"/>
      <c r="E635" s="15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1</v>
      </c>
    </row>
    <row r="636" spans="1:65">
      <c r="A636" s="30"/>
      <c r="B636" s="18">
        <v>1</v>
      </c>
      <c r="C636" s="14">
        <v>1</v>
      </c>
      <c r="D636" s="216">
        <v>18.2</v>
      </c>
      <c r="E636" s="217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8"/>
      <c r="AT636" s="218"/>
      <c r="AU636" s="218"/>
      <c r="AV636" s="218"/>
      <c r="AW636" s="218"/>
      <c r="AX636" s="218"/>
      <c r="AY636" s="218"/>
      <c r="AZ636" s="218"/>
      <c r="BA636" s="218"/>
      <c r="BB636" s="218"/>
      <c r="BC636" s="218"/>
      <c r="BD636" s="218"/>
      <c r="BE636" s="218"/>
      <c r="BF636" s="218"/>
      <c r="BG636" s="218"/>
      <c r="BH636" s="218"/>
      <c r="BI636" s="218"/>
      <c r="BJ636" s="218"/>
      <c r="BK636" s="218"/>
      <c r="BL636" s="218"/>
      <c r="BM636" s="219">
        <v>1</v>
      </c>
    </row>
    <row r="637" spans="1:65">
      <c r="A637" s="30"/>
      <c r="B637" s="19">
        <v>1</v>
      </c>
      <c r="C637" s="9">
        <v>2</v>
      </c>
      <c r="D637" s="220">
        <v>18</v>
      </c>
      <c r="E637" s="217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  <c r="AG637" s="218"/>
      <c r="AH637" s="218"/>
      <c r="AI637" s="218"/>
      <c r="AJ637" s="218"/>
      <c r="AK637" s="218"/>
      <c r="AL637" s="218"/>
      <c r="AM637" s="218"/>
      <c r="AN637" s="218"/>
      <c r="AO637" s="218"/>
      <c r="AP637" s="218"/>
      <c r="AQ637" s="218"/>
      <c r="AR637" s="218"/>
      <c r="AS637" s="218"/>
      <c r="AT637" s="218"/>
      <c r="AU637" s="218"/>
      <c r="AV637" s="218"/>
      <c r="AW637" s="218"/>
      <c r="AX637" s="218"/>
      <c r="AY637" s="218"/>
      <c r="AZ637" s="218"/>
      <c r="BA637" s="218"/>
      <c r="BB637" s="218"/>
      <c r="BC637" s="218"/>
      <c r="BD637" s="218"/>
      <c r="BE637" s="218"/>
      <c r="BF637" s="218"/>
      <c r="BG637" s="218"/>
      <c r="BH637" s="218"/>
      <c r="BI637" s="218"/>
      <c r="BJ637" s="218"/>
      <c r="BK637" s="218"/>
      <c r="BL637" s="218"/>
      <c r="BM637" s="219">
        <v>44</v>
      </c>
    </row>
    <row r="638" spans="1:65">
      <c r="A638" s="30"/>
      <c r="B638" s="20" t="s">
        <v>237</v>
      </c>
      <c r="C638" s="12"/>
      <c r="D638" s="222">
        <v>18.100000000000001</v>
      </c>
      <c r="E638" s="217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  <c r="AG638" s="218"/>
      <c r="AH638" s="218"/>
      <c r="AI638" s="218"/>
      <c r="AJ638" s="218"/>
      <c r="AK638" s="218"/>
      <c r="AL638" s="218"/>
      <c r="AM638" s="218"/>
      <c r="AN638" s="218"/>
      <c r="AO638" s="218"/>
      <c r="AP638" s="218"/>
      <c r="AQ638" s="218"/>
      <c r="AR638" s="218"/>
      <c r="AS638" s="218"/>
      <c r="AT638" s="218"/>
      <c r="AU638" s="218"/>
      <c r="AV638" s="218"/>
      <c r="AW638" s="218"/>
      <c r="AX638" s="218"/>
      <c r="AY638" s="218"/>
      <c r="AZ638" s="218"/>
      <c r="BA638" s="218"/>
      <c r="BB638" s="218"/>
      <c r="BC638" s="218"/>
      <c r="BD638" s="218"/>
      <c r="BE638" s="218"/>
      <c r="BF638" s="218"/>
      <c r="BG638" s="218"/>
      <c r="BH638" s="218"/>
      <c r="BI638" s="218"/>
      <c r="BJ638" s="218"/>
      <c r="BK638" s="218"/>
      <c r="BL638" s="218"/>
      <c r="BM638" s="219">
        <v>16</v>
      </c>
    </row>
    <row r="639" spans="1:65">
      <c r="A639" s="30"/>
      <c r="B639" s="3" t="s">
        <v>238</v>
      </c>
      <c r="C639" s="29"/>
      <c r="D639" s="220">
        <v>18.100000000000001</v>
      </c>
      <c r="E639" s="217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  <c r="AG639" s="218"/>
      <c r="AH639" s="218"/>
      <c r="AI639" s="218"/>
      <c r="AJ639" s="218"/>
      <c r="AK639" s="218"/>
      <c r="AL639" s="218"/>
      <c r="AM639" s="218"/>
      <c r="AN639" s="218"/>
      <c r="AO639" s="218"/>
      <c r="AP639" s="218"/>
      <c r="AQ639" s="218"/>
      <c r="AR639" s="218"/>
      <c r="AS639" s="218"/>
      <c r="AT639" s="218"/>
      <c r="AU639" s="218"/>
      <c r="AV639" s="218"/>
      <c r="AW639" s="218"/>
      <c r="AX639" s="218"/>
      <c r="AY639" s="218"/>
      <c r="AZ639" s="218"/>
      <c r="BA639" s="218"/>
      <c r="BB639" s="218"/>
      <c r="BC639" s="218"/>
      <c r="BD639" s="218"/>
      <c r="BE639" s="218"/>
      <c r="BF639" s="218"/>
      <c r="BG639" s="218"/>
      <c r="BH639" s="218"/>
      <c r="BI639" s="218"/>
      <c r="BJ639" s="218"/>
      <c r="BK639" s="218"/>
      <c r="BL639" s="218"/>
      <c r="BM639" s="219">
        <v>18.100000000000001</v>
      </c>
    </row>
    <row r="640" spans="1:65">
      <c r="A640" s="30"/>
      <c r="B640" s="3" t="s">
        <v>239</v>
      </c>
      <c r="C640" s="29"/>
      <c r="D640" s="220">
        <v>0.141421356237309</v>
      </c>
      <c r="E640" s="217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  <c r="AG640" s="218"/>
      <c r="AH640" s="218"/>
      <c r="AI640" s="218"/>
      <c r="AJ640" s="218"/>
      <c r="AK640" s="218"/>
      <c r="AL640" s="218"/>
      <c r="AM640" s="218"/>
      <c r="AN640" s="218"/>
      <c r="AO640" s="218"/>
      <c r="AP640" s="218"/>
      <c r="AQ640" s="218"/>
      <c r="AR640" s="218"/>
      <c r="AS640" s="218"/>
      <c r="AT640" s="218"/>
      <c r="AU640" s="218"/>
      <c r="AV640" s="218"/>
      <c r="AW640" s="218"/>
      <c r="AX640" s="218"/>
      <c r="AY640" s="218"/>
      <c r="AZ640" s="218"/>
      <c r="BA640" s="218"/>
      <c r="BB640" s="218"/>
      <c r="BC640" s="218"/>
      <c r="BD640" s="218"/>
      <c r="BE640" s="218"/>
      <c r="BF640" s="218"/>
      <c r="BG640" s="218"/>
      <c r="BH640" s="218"/>
      <c r="BI640" s="218"/>
      <c r="BJ640" s="218"/>
      <c r="BK640" s="218"/>
      <c r="BL640" s="218"/>
      <c r="BM640" s="219">
        <v>50</v>
      </c>
    </row>
    <row r="641" spans="1:65">
      <c r="A641" s="30"/>
      <c r="B641" s="3" t="s">
        <v>87</v>
      </c>
      <c r="C641" s="29"/>
      <c r="D641" s="13">
        <v>7.8133345987463527E-3</v>
      </c>
      <c r="E641" s="15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240</v>
      </c>
      <c r="C642" s="29"/>
      <c r="D642" s="13">
        <v>0</v>
      </c>
      <c r="E642" s="15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241</v>
      </c>
      <c r="C643" s="47"/>
      <c r="D643" s="45" t="s">
        <v>242</v>
      </c>
      <c r="E643" s="15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741</v>
      </c>
      <c r="BM645" s="28" t="s">
        <v>278</v>
      </c>
    </row>
    <row r="646" spans="1:65" ht="15">
      <c r="A646" s="25" t="s">
        <v>41</v>
      </c>
      <c r="B646" s="18" t="s">
        <v>114</v>
      </c>
      <c r="C646" s="15" t="s">
        <v>115</v>
      </c>
      <c r="D646" s="16" t="s">
        <v>349</v>
      </c>
      <c r="E646" s="15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234</v>
      </c>
      <c r="C647" s="9" t="s">
        <v>234</v>
      </c>
      <c r="D647" s="10" t="s">
        <v>116</v>
      </c>
      <c r="E647" s="15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356</v>
      </c>
      <c r="E648" s="15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">
        <v>1.5</v>
      </c>
      <c r="E650" s="15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1.58</v>
      </c>
      <c r="E651" s="15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45</v>
      </c>
    </row>
    <row r="652" spans="1:65">
      <c r="A652" s="30"/>
      <c r="B652" s="20" t="s">
        <v>237</v>
      </c>
      <c r="C652" s="12"/>
      <c r="D652" s="23">
        <v>1.54</v>
      </c>
      <c r="E652" s="15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238</v>
      </c>
      <c r="C653" s="29"/>
      <c r="D653" s="11">
        <v>1.54</v>
      </c>
      <c r="E653" s="15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1.54</v>
      </c>
    </row>
    <row r="654" spans="1:65">
      <c r="A654" s="30"/>
      <c r="B654" s="3" t="s">
        <v>239</v>
      </c>
      <c r="C654" s="29"/>
      <c r="D654" s="24">
        <v>5.6568542494923851E-2</v>
      </c>
      <c r="E654" s="15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51</v>
      </c>
    </row>
    <row r="655" spans="1:65">
      <c r="A655" s="30"/>
      <c r="B655" s="3" t="s">
        <v>87</v>
      </c>
      <c r="C655" s="29"/>
      <c r="D655" s="13">
        <v>3.6732819801898603E-2</v>
      </c>
      <c r="E655" s="15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240</v>
      </c>
      <c r="C656" s="29"/>
      <c r="D656" s="13">
        <v>0</v>
      </c>
      <c r="E656" s="15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241</v>
      </c>
      <c r="C657" s="47"/>
      <c r="D657" s="45" t="s">
        <v>242</v>
      </c>
      <c r="E657" s="15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742</v>
      </c>
      <c r="BM659" s="28" t="s">
        <v>278</v>
      </c>
    </row>
    <row r="660" spans="1:65" ht="15">
      <c r="A660" s="25" t="s">
        <v>45</v>
      </c>
      <c r="B660" s="18" t="s">
        <v>114</v>
      </c>
      <c r="C660" s="15" t="s">
        <v>115</v>
      </c>
      <c r="D660" s="16" t="s">
        <v>349</v>
      </c>
      <c r="E660" s="15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234</v>
      </c>
      <c r="C661" s="9" t="s">
        <v>234</v>
      </c>
      <c r="D661" s="10" t="s">
        <v>116</v>
      </c>
      <c r="E661" s="15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356</v>
      </c>
      <c r="E662" s="15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0</v>
      </c>
    </row>
    <row r="663" spans="1:65">
      <c r="A663" s="30"/>
      <c r="B663" s="19"/>
      <c r="C663" s="9"/>
      <c r="D663" s="26"/>
      <c r="E663" s="15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0</v>
      </c>
    </row>
    <row r="664" spans="1:65">
      <c r="A664" s="30"/>
      <c r="B664" s="18">
        <v>1</v>
      </c>
      <c r="C664" s="14">
        <v>1</v>
      </c>
      <c r="D664" s="228">
        <v>190</v>
      </c>
      <c r="E664" s="230"/>
      <c r="F664" s="231"/>
      <c r="G664" s="231"/>
      <c r="H664" s="231"/>
      <c r="I664" s="231"/>
      <c r="J664" s="231"/>
      <c r="K664" s="231"/>
      <c r="L664" s="231"/>
      <c r="M664" s="231"/>
      <c r="N664" s="231"/>
      <c r="O664" s="231"/>
      <c r="P664" s="231"/>
      <c r="Q664" s="231"/>
      <c r="R664" s="231"/>
      <c r="S664" s="231"/>
      <c r="T664" s="231"/>
      <c r="U664" s="231"/>
      <c r="V664" s="231"/>
      <c r="W664" s="231"/>
      <c r="X664" s="231"/>
      <c r="Y664" s="231"/>
      <c r="Z664" s="231"/>
      <c r="AA664" s="231"/>
      <c r="AB664" s="231"/>
      <c r="AC664" s="231"/>
      <c r="AD664" s="231"/>
      <c r="AE664" s="231"/>
      <c r="AF664" s="231"/>
      <c r="AG664" s="231"/>
      <c r="AH664" s="231"/>
      <c r="AI664" s="231"/>
      <c r="AJ664" s="231"/>
      <c r="AK664" s="231"/>
      <c r="AL664" s="231"/>
      <c r="AM664" s="231"/>
      <c r="AN664" s="231"/>
      <c r="AO664" s="231"/>
      <c r="AP664" s="231"/>
      <c r="AQ664" s="231"/>
      <c r="AR664" s="231"/>
      <c r="AS664" s="231"/>
      <c r="AT664" s="231"/>
      <c r="AU664" s="231"/>
      <c r="AV664" s="231"/>
      <c r="AW664" s="231"/>
      <c r="AX664" s="231"/>
      <c r="AY664" s="231"/>
      <c r="AZ664" s="231"/>
      <c r="BA664" s="231"/>
      <c r="BB664" s="231"/>
      <c r="BC664" s="231"/>
      <c r="BD664" s="231"/>
      <c r="BE664" s="231"/>
      <c r="BF664" s="231"/>
      <c r="BG664" s="231"/>
      <c r="BH664" s="231"/>
      <c r="BI664" s="231"/>
      <c r="BJ664" s="231"/>
      <c r="BK664" s="231"/>
      <c r="BL664" s="231"/>
      <c r="BM664" s="232">
        <v>1</v>
      </c>
    </row>
    <row r="665" spans="1:65">
      <c r="A665" s="30"/>
      <c r="B665" s="19">
        <v>1</v>
      </c>
      <c r="C665" s="9">
        <v>2</v>
      </c>
      <c r="D665" s="233">
        <v>189</v>
      </c>
      <c r="E665" s="230"/>
      <c r="F665" s="231"/>
      <c r="G665" s="231"/>
      <c r="H665" s="231"/>
      <c r="I665" s="231"/>
      <c r="J665" s="231"/>
      <c r="K665" s="231"/>
      <c r="L665" s="231"/>
      <c r="M665" s="231"/>
      <c r="N665" s="231"/>
      <c r="O665" s="231"/>
      <c r="P665" s="231"/>
      <c r="Q665" s="231"/>
      <c r="R665" s="231"/>
      <c r="S665" s="231"/>
      <c r="T665" s="231"/>
      <c r="U665" s="231"/>
      <c r="V665" s="231"/>
      <c r="W665" s="231"/>
      <c r="X665" s="231"/>
      <c r="Y665" s="231"/>
      <c r="Z665" s="231"/>
      <c r="AA665" s="231"/>
      <c r="AB665" s="231"/>
      <c r="AC665" s="231"/>
      <c r="AD665" s="231"/>
      <c r="AE665" s="231"/>
      <c r="AF665" s="231"/>
      <c r="AG665" s="231"/>
      <c r="AH665" s="231"/>
      <c r="AI665" s="231"/>
      <c r="AJ665" s="231"/>
      <c r="AK665" s="231"/>
      <c r="AL665" s="231"/>
      <c r="AM665" s="231"/>
      <c r="AN665" s="231"/>
      <c r="AO665" s="231"/>
      <c r="AP665" s="231"/>
      <c r="AQ665" s="231"/>
      <c r="AR665" s="231"/>
      <c r="AS665" s="231"/>
      <c r="AT665" s="231"/>
      <c r="AU665" s="231"/>
      <c r="AV665" s="231"/>
      <c r="AW665" s="231"/>
      <c r="AX665" s="231"/>
      <c r="AY665" s="231"/>
      <c r="AZ665" s="231"/>
      <c r="BA665" s="231"/>
      <c r="BB665" s="231"/>
      <c r="BC665" s="231"/>
      <c r="BD665" s="231"/>
      <c r="BE665" s="231"/>
      <c r="BF665" s="231"/>
      <c r="BG665" s="231"/>
      <c r="BH665" s="231"/>
      <c r="BI665" s="231"/>
      <c r="BJ665" s="231"/>
      <c r="BK665" s="231"/>
      <c r="BL665" s="231"/>
      <c r="BM665" s="232">
        <v>16</v>
      </c>
    </row>
    <row r="666" spans="1:65">
      <c r="A666" s="30"/>
      <c r="B666" s="20" t="s">
        <v>237</v>
      </c>
      <c r="C666" s="12"/>
      <c r="D666" s="237">
        <v>189.5</v>
      </c>
      <c r="E666" s="230"/>
      <c r="F666" s="231"/>
      <c r="G666" s="231"/>
      <c r="H666" s="231"/>
      <c r="I666" s="231"/>
      <c r="J666" s="231"/>
      <c r="K666" s="231"/>
      <c r="L666" s="231"/>
      <c r="M666" s="231"/>
      <c r="N666" s="231"/>
      <c r="O666" s="231"/>
      <c r="P666" s="231"/>
      <c r="Q666" s="231"/>
      <c r="R666" s="231"/>
      <c r="S666" s="231"/>
      <c r="T666" s="231"/>
      <c r="U666" s="231"/>
      <c r="V666" s="231"/>
      <c r="W666" s="231"/>
      <c r="X666" s="231"/>
      <c r="Y666" s="231"/>
      <c r="Z666" s="231"/>
      <c r="AA666" s="231"/>
      <c r="AB666" s="231"/>
      <c r="AC666" s="231"/>
      <c r="AD666" s="231"/>
      <c r="AE666" s="231"/>
      <c r="AF666" s="231"/>
      <c r="AG666" s="231"/>
      <c r="AH666" s="231"/>
      <c r="AI666" s="231"/>
      <c r="AJ666" s="231"/>
      <c r="AK666" s="231"/>
      <c r="AL666" s="231"/>
      <c r="AM666" s="231"/>
      <c r="AN666" s="231"/>
      <c r="AO666" s="231"/>
      <c r="AP666" s="231"/>
      <c r="AQ666" s="231"/>
      <c r="AR666" s="231"/>
      <c r="AS666" s="231"/>
      <c r="AT666" s="231"/>
      <c r="AU666" s="231"/>
      <c r="AV666" s="231"/>
      <c r="AW666" s="231"/>
      <c r="AX666" s="231"/>
      <c r="AY666" s="231"/>
      <c r="AZ666" s="231"/>
      <c r="BA666" s="231"/>
      <c r="BB666" s="231"/>
      <c r="BC666" s="231"/>
      <c r="BD666" s="231"/>
      <c r="BE666" s="231"/>
      <c r="BF666" s="231"/>
      <c r="BG666" s="231"/>
      <c r="BH666" s="231"/>
      <c r="BI666" s="231"/>
      <c r="BJ666" s="231"/>
      <c r="BK666" s="231"/>
      <c r="BL666" s="231"/>
      <c r="BM666" s="232">
        <v>16</v>
      </c>
    </row>
    <row r="667" spans="1:65">
      <c r="A667" s="30"/>
      <c r="B667" s="3" t="s">
        <v>238</v>
      </c>
      <c r="C667" s="29"/>
      <c r="D667" s="233">
        <v>189.5</v>
      </c>
      <c r="E667" s="230"/>
      <c r="F667" s="231"/>
      <c r="G667" s="231"/>
      <c r="H667" s="231"/>
      <c r="I667" s="231"/>
      <c r="J667" s="231"/>
      <c r="K667" s="231"/>
      <c r="L667" s="231"/>
      <c r="M667" s="231"/>
      <c r="N667" s="231"/>
      <c r="O667" s="231"/>
      <c r="P667" s="231"/>
      <c r="Q667" s="231"/>
      <c r="R667" s="231"/>
      <c r="S667" s="231"/>
      <c r="T667" s="231"/>
      <c r="U667" s="231"/>
      <c r="V667" s="231"/>
      <c r="W667" s="231"/>
      <c r="X667" s="231"/>
      <c r="Y667" s="231"/>
      <c r="Z667" s="231"/>
      <c r="AA667" s="231"/>
      <c r="AB667" s="231"/>
      <c r="AC667" s="231"/>
      <c r="AD667" s="231"/>
      <c r="AE667" s="231"/>
      <c r="AF667" s="231"/>
      <c r="AG667" s="231"/>
      <c r="AH667" s="231"/>
      <c r="AI667" s="231"/>
      <c r="AJ667" s="231"/>
      <c r="AK667" s="231"/>
      <c r="AL667" s="231"/>
      <c r="AM667" s="231"/>
      <c r="AN667" s="231"/>
      <c r="AO667" s="231"/>
      <c r="AP667" s="231"/>
      <c r="AQ667" s="231"/>
      <c r="AR667" s="231"/>
      <c r="AS667" s="231"/>
      <c r="AT667" s="231"/>
      <c r="AU667" s="231"/>
      <c r="AV667" s="231"/>
      <c r="AW667" s="231"/>
      <c r="AX667" s="231"/>
      <c r="AY667" s="231"/>
      <c r="AZ667" s="231"/>
      <c r="BA667" s="231"/>
      <c r="BB667" s="231"/>
      <c r="BC667" s="231"/>
      <c r="BD667" s="231"/>
      <c r="BE667" s="231"/>
      <c r="BF667" s="231"/>
      <c r="BG667" s="231"/>
      <c r="BH667" s="231"/>
      <c r="BI667" s="231"/>
      <c r="BJ667" s="231"/>
      <c r="BK667" s="231"/>
      <c r="BL667" s="231"/>
      <c r="BM667" s="232">
        <v>189.5</v>
      </c>
    </row>
    <row r="668" spans="1:65">
      <c r="A668" s="30"/>
      <c r="B668" s="3" t="s">
        <v>239</v>
      </c>
      <c r="C668" s="29"/>
      <c r="D668" s="233">
        <v>0.70710678118654757</v>
      </c>
      <c r="E668" s="230"/>
      <c r="F668" s="231"/>
      <c r="G668" s="231"/>
      <c r="H668" s="231"/>
      <c r="I668" s="231"/>
      <c r="J668" s="231"/>
      <c r="K668" s="231"/>
      <c r="L668" s="231"/>
      <c r="M668" s="231"/>
      <c r="N668" s="231"/>
      <c r="O668" s="231"/>
      <c r="P668" s="231"/>
      <c r="Q668" s="231"/>
      <c r="R668" s="231"/>
      <c r="S668" s="231"/>
      <c r="T668" s="231"/>
      <c r="U668" s="231"/>
      <c r="V668" s="231"/>
      <c r="W668" s="231"/>
      <c r="X668" s="231"/>
      <c r="Y668" s="231"/>
      <c r="Z668" s="231"/>
      <c r="AA668" s="231"/>
      <c r="AB668" s="231"/>
      <c r="AC668" s="231"/>
      <c r="AD668" s="231"/>
      <c r="AE668" s="231"/>
      <c r="AF668" s="231"/>
      <c r="AG668" s="231"/>
      <c r="AH668" s="231"/>
      <c r="AI668" s="231"/>
      <c r="AJ668" s="231"/>
      <c r="AK668" s="231"/>
      <c r="AL668" s="231"/>
      <c r="AM668" s="231"/>
      <c r="AN668" s="231"/>
      <c r="AO668" s="231"/>
      <c r="AP668" s="231"/>
      <c r="AQ668" s="231"/>
      <c r="AR668" s="231"/>
      <c r="AS668" s="231"/>
      <c r="AT668" s="231"/>
      <c r="AU668" s="231"/>
      <c r="AV668" s="231"/>
      <c r="AW668" s="231"/>
      <c r="AX668" s="231"/>
      <c r="AY668" s="231"/>
      <c r="AZ668" s="231"/>
      <c r="BA668" s="231"/>
      <c r="BB668" s="231"/>
      <c r="BC668" s="231"/>
      <c r="BD668" s="231"/>
      <c r="BE668" s="231"/>
      <c r="BF668" s="231"/>
      <c r="BG668" s="231"/>
      <c r="BH668" s="231"/>
      <c r="BI668" s="231"/>
      <c r="BJ668" s="231"/>
      <c r="BK668" s="231"/>
      <c r="BL668" s="231"/>
      <c r="BM668" s="232">
        <v>52</v>
      </c>
    </row>
    <row r="669" spans="1:65">
      <c r="A669" s="30"/>
      <c r="B669" s="3" t="s">
        <v>87</v>
      </c>
      <c r="C669" s="29"/>
      <c r="D669" s="13">
        <v>3.7314342015121243E-3</v>
      </c>
      <c r="E669" s="15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240</v>
      </c>
      <c r="C670" s="29"/>
      <c r="D670" s="13">
        <v>0</v>
      </c>
      <c r="E670" s="15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241</v>
      </c>
      <c r="C671" s="47"/>
      <c r="D671" s="45" t="s">
        <v>242</v>
      </c>
      <c r="E671" s="15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65:65">
      <c r="BM673" s="55"/>
    </row>
    <row r="674" spans="65:65">
      <c r="BM674" s="55"/>
    </row>
    <row r="675" spans="65:65">
      <c r="BM675" s="55"/>
    </row>
    <row r="676" spans="65:65">
      <c r="BM676" s="55"/>
    </row>
    <row r="677" spans="65:65">
      <c r="BM677" s="55"/>
    </row>
    <row r="678" spans="65:65">
      <c r="BM678" s="55"/>
    </row>
    <row r="679" spans="65:65">
      <c r="BM679" s="55"/>
    </row>
    <row r="680" spans="65:65">
      <c r="BM680" s="55"/>
    </row>
    <row r="681" spans="65:65">
      <c r="BM681" s="55"/>
    </row>
    <row r="682" spans="65:65">
      <c r="BM682" s="55"/>
    </row>
    <row r="683" spans="65:65">
      <c r="BM683" s="55"/>
    </row>
    <row r="684" spans="65:65">
      <c r="BM684" s="55"/>
    </row>
    <row r="685" spans="65:65">
      <c r="BM685" s="55"/>
    </row>
    <row r="686" spans="65:65">
      <c r="BM686" s="55"/>
    </row>
    <row r="687" spans="65:65">
      <c r="BM687" s="55"/>
    </row>
    <row r="688" spans="65:65">
      <c r="BM688" s="55"/>
    </row>
    <row r="689" spans="65:65">
      <c r="BM689" s="55"/>
    </row>
    <row r="690" spans="65:65">
      <c r="BM690" s="55"/>
    </row>
    <row r="691" spans="65:65">
      <c r="BM691" s="55"/>
    </row>
    <row r="692" spans="65:65">
      <c r="BM692" s="55"/>
    </row>
    <row r="693" spans="65:65">
      <c r="BM693" s="55"/>
    </row>
    <row r="694" spans="65:65">
      <c r="BM694" s="55"/>
    </row>
    <row r="695" spans="65:65">
      <c r="BM695" s="55"/>
    </row>
    <row r="696" spans="65:65">
      <c r="BM696" s="55"/>
    </row>
    <row r="697" spans="65:65">
      <c r="BM697" s="55"/>
    </row>
    <row r="698" spans="65:65">
      <c r="BM698" s="55"/>
    </row>
    <row r="699" spans="65:65">
      <c r="BM699" s="55"/>
    </row>
    <row r="700" spans="65:65">
      <c r="BM700" s="55"/>
    </row>
    <row r="701" spans="65:65">
      <c r="BM701" s="55"/>
    </row>
    <row r="702" spans="65:65">
      <c r="BM702" s="55"/>
    </row>
    <row r="703" spans="65:65">
      <c r="BM703" s="55"/>
    </row>
    <row r="704" spans="65:65">
      <c r="BM704" s="55"/>
    </row>
    <row r="705" spans="65:65">
      <c r="BM705" s="55"/>
    </row>
    <row r="706" spans="65:65">
      <c r="BM706" s="55"/>
    </row>
    <row r="707" spans="65:65">
      <c r="BM707" s="55"/>
    </row>
    <row r="708" spans="65:65">
      <c r="BM708" s="55"/>
    </row>
    <row r="709" spans="65:65">
      <c r="BM709" s="55"/>
    </row>
    <row r="710" spans="65:65">
      <c r="BM710" s="55"/>
    </row>
    <row r="711" spans="65:65">
      <c r="BM711" s="55"/>
    </row>
    <row r="712" spans="65:65">
      <c r="BM712" s="55"/>
    </row>
    <row r="713" spans="65:65">
      <c r="BM713" s="55"/>
    </row>
    <row r="714" spans="65:65">
      <c r="BM714" s="55"/>
    </row>
    <row r="715" spans="65:65">
      <c r="BM715" s="55"/>
    </row>
    <row r="716" spans="65:65">
      <c r="BM716" s="55"/>
    </row>
    <row r="717" spans="65:65">
      <c r="BM717" s="55"/>
    </row>
    <row r="718" spans="65:65">
      <c r="BM718" s="55"/>
    </row>
    <row r="719" spans="65:65">
      <c r="BM719" s="55"/>
    </row>
    <row r="720" spans="65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6"/>
    </row>
    <row r="726" spans="65:65">
      <c r="BM726" s="57"/>
    </row>
    <row r="727" spans="65:65">
      <c r="BM727" s="57"/>
    </row>
    <row r="728" spans="65:65">
      <c r="BM728" s="57"/>
    </row>
    <row r="729" spans="65:65">
      <c r="BM729" s="57"/>
    </row>
    <row r="730" spans="65:65">
      <c r="BM730" s="57"/>
    </row>
    <row r="731" spans="65:65">
      <c r="BM731" s="57"/>
    </row>
    <row r="732" spans="65:65">
      <c r="BM732" s="57"/>
    </row>
    <row r="733" spans="65:65">
      <c r="BM733" s="57"/>
    </row>
    <row r="734" spans="65:65">
      <c r="BM734" s="57"/>
    </row>
    <row r="735" spans="65:65">
      <c r="BM735" s="57"/>
    </row>
    <row r="736" spans="65:65">
      <c r="BM736" s="57"/>
    </row>
    <row r="737" spans="65:65">
      <c r="BM737" s="57"/>
    </row>
    <row r="738" spans="65:65">
      <c r="BM738" s="57"/>
    </row>
    <row r="739" spans="65:65">
      <c r="BM739" s="57"/>
    </row>
    <row r="740" spans="65:65">
      <c r="BM740" s="57"/>
    </row>
    <row r="741" spans="65:65">
      <c r="BM741" s="57"/>
    </row>
    <row r="742" spans="65:65">
      <c r="BM742" s="57"/>
    </row>
    <row r="743" spans="65:65">
      <c r="BM743" s="57"/>
    </row>
    <row r="744" spans="65:65">
      <c r="BM744" s="57"/>
    </row>
    <row r="745" spans="65:65">
      <c r="BM745" s="57"/>
    </row>
    <row r="746" spans="65:65">
      <c r="BM746" s="57"/>
    </row>
    <row r="747" spans="65:65">
      <c r="BM747" s="57"/>
    </row>
    <row r="748" spans="65:65">
      <c r="BM748" s="57"/>
    </row>
    <row r="749" spans="65:65">
      <c r="BM749" s="57"/>
    </row>
    <row r="750" spans="65:65">
      <c r="BM750" s="57"/>
    </row>
    <row r="751" spans="65:65">
      <c r="BM751" s="57"/>
    </row>
    <row r="752" spans="65:65">
      <c r="BM752" s="57"/>
    </row>
    <row r="753" spans="65:65">
      <c r="BM753" s="57"/>
    </row>
    <row r="754" spans="65:65">
      <c r="BM754" s="57"/>
    </row>
    <row r="755" spans="65:65">
      <c r="BM755" s="57"/>
    </row>
    <row r="756" spans="65:65">
      <c r="BM756" s="57"/>
    </row>
    <row r="757" spans="65:65">
      <c r="BM757" s="57"/>
    </row>
    <row r="758" spans="65:65">
      <c r="BM758" s="57"/>
    </row>
    <row r="759" spans="65:65">
      <c r="BM759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0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9" priority="142" stopIfTrue="1">
      <formula>AND(ISBLANK(INDIRECT(Anlyt_LabRefLastCol)),ISBLANK(INDIRECT(Anlyt_LabRefThisCol)))</formula>
    </cfRule>
    <cfRule type="expression" dxfId="8" priority="14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5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747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7" t="s">
        <v>46</v>
      </c>
      <c r="D2" s="168" t="s">
        <v>47</v>
      </c>
      <c r="E2" s="78" t="s">
        <v>2</v>
      </c>
      <c r="F2" s="169" t="s">
        <v>46</v>
      </c>
      <c r="G2" s="79" t="s">
        <v>47</v>
      </c>
      <c r="H2" s="80" t="s">
        <v>2</v>
      </c>
      <c r="I2" s="169" t="s">
        <v>46</v>
      </c>
      <c r="J2" s="79" t="s">
        <v>47</v>
      </c>
      <c r="K2" s="75"/>
    </row>
    <row r="3" spans="1:11" ht="15.75" customHeight="1">
      <c r="A3" s="76"/>
      <c r="B3" s="171" t="s">
        <v>210</v>
      </c>
      <c r="C3" s="170"/>
      <c r="D3" s="172"/>
      <c r="E3" s="170"/>
      <c r="F3" s="170"/>
      <c r="G3" s="173"/>
      <c r="H3" s="170"/>
      <c r="I3" s="170"/>
      <c r="J3" s="174"/>
    </row>
    <row r="4" spans="1:11" ht="15.75" customHeight="1">
      <c r="A4" s="76"/>
      <c r="B4" s="177" t="s">
        <v>4</v>
      </c>
      <c r="C4" s="165" t="s">
        <v>3</v>
      </c>
      <c r="D4" s="175">
        <v>25.6666666666667</v>
      </c>
      <c r="E4" s="177" t="s">
        <v>128</v>
      </c>
      <c r="F4" s="165" t="s">
        <v>83</v>
      </c>
      <c r="G4" s="176">
        <v>6</v>
      </c>
      <c r="H4" s="178" t="s">
        <v>129</v>
      </c>
      <c r="I4" s="165" t="s">
        <v>83</v>
      </c>
      <c r="J4" s="37" t="s">
        <v>97</v>
      </c>
    </row>
    <row r="5" spans="1:11" ht="15.75" customHeight="1">
      <c r="A5" s="76"/>
      <c r="B5" s="171" t="s">
        <v>188</v>
      </c>
      <c r="C5" s="170"/>
      <c r="D5" s="172"/>
      <c r="E5" s="170"/>
      <c r="F5" s="170"/>
      <c r="G5" s="173"/>
      <c r="H5" s="170"/>
      <c r="I5" s="170"/>
      <c r="J5" s="174"/>
    </row>
    <row r="6" spans="1:11" ht="15.75" customHeight="1">
      <c r="A6" s="76"/>
      <c r="B6" s="177" t="s">
        <v>49</v>
      </c>
      <c r="C6" s="165" t="s">
        <v>3</v>
      </c>
      <c r="D6" s="175">
        <v>30.6666666666667</v>
      </c>
      <c r="E6" s="177" t="s">
        <v>82</v>
      </c>
      <c r="F6" s="165" t="s">
        <v>3</v>
      </c>
      <c r="G6" s="176">
        <v>0.19254585080078801</v>
      </c>
      <c r="H6" s="178" t="s">
        <v>61</v>
      </c>
      <c r="I6" s="165" t="s">
        <v>3</v>
      </c>
      <c r="J6" s="176">
        <v>2.29930745023128</v>
      </c>
    </row>
    <row r="7" spans="1:11" ht="15.75" customHeight="1">
      <c r="A7" s="76"/>
      <c r="B7" s="177" t="s">
        <v>10</v>
      </c>
      <c r="C7" s="165" t="s">
        <v>3</v>
      </c>
      <c r="D7" s="179">
        <v>483.98235294117598</v>
      </c>
      <c r="E7" s="177" t="s">
        <v>53</v>
      </c>
      <c r="F7" s="165" t="s">
        <v>3</v>
      </c>
      <c r="G7" s="176">
        <v>2.1256015100949299</v>
      </c>
      <c r="H7" s="7" t="s">
        <v>743</v>
      </c>
      <c r="I7" s="165" t="s">
        <v>743</v>
      </c>
      <c r="J7" s="37" t="s">
        <v>743</v>
      </c>
    </row>
    <row r="8" spans="1:11" ht="15.75" customHeight="1">
      <c r="A8" s="76"/>
      <c r="B8" s="171" t="s">
        <v>211</v>
      </c>
      <c r="C8" s="170"/>
      <c r="D8" s="172"/>
      <c r="E8" s="170"/>
      <c r="F8" s="170"/>
      <c r="G8" s="173"/>
      <c r="H8" s="170"/>
      <c r="I8" s="170"/>
      <c r="J8" s="174"/>
    </row>
    <row r="9" spans="1:11" ht="15.75" customHeight="1">
      <c r="A9" s="76"/>
      <c r="B9" s="177" t="s">
        <v>10</v>
      </c>
      <c r="C9" s="165" t="s">
        <v>3</v>
      </c>
      <c r="D9" s="175">
        <v>34.764024993294697</v>
      </c>
      <c r="E9" s="177" t="s">
        <v>82</v>
      </c>
      <c r="F9" s="165" t="s">
        <v>3</v>
      </c>
      <c r="G9" s="176">
        <v>0.10518518518518501</v>
      </c>
      <c r="H9" s="178" t="s">
        <v>129</v>
      </c>
      <c r="I9" s="165" t="s">
        <v>83</v>
      </c>
      <c r="J9" s="37" t="s">
        <v>109</v>
      </c>
    </row>
    <row r="10" spans="1:11" ht="15.75" customHeight="1">
      <c r="A10" s="76"/>
      <c r="B10" s="177" t="s">
        <v>33</v>
      </c>
      <c r="C10" s="165" t="s">
        <v>3</v>
      </c>
      <c r="D10" s="36">
        <v>1.78912508438687</v>
      </c>
      <c r="E10" s="177" t="s">
        <v>11</v>
      </c>
      <c r="F10" s="165" t="s">
        <v>3</v>
      </c>
      <c r="G10" s="176">
        <v>0.27339684232935002</v>
      </c>
      <c r="H10" s="178" t="s">
        <v>61</v>
      </c>
      <c r="I10" s="165" t="s">
        <v>3</v>
      </c>
      <c r="J10" s="176">
        <v>2.29233483292328</v>
      </c>
    </row>
    <row r="11" spans="1:11" ht="15.75" customHeight="1">
      <c r="A11" s="76"/>
      <c r="B11" s="177" t="s">
        <v>36</v>
      </c>
      <c r="C11" s="165" t="s">
        <v>3</v>
      </c>
      <c r="D11" s="36">
        <v>0.65453877128790205</v>
      </c>
      <c r="E11" s="177" t="s">
        <v>31</v>
      </c>
      <c r="F11" s="165" t="s">
        <v>3</v>
      </c>
      <c r="G11" s="38">
        <v>17.4537752129573</v>
      </c>
      <c r="H11" s="178" t="s">
        <v>12</v>
      </c>
      <c r="I11" s="165" t="s">
        <v>3</v>
      </c>
      <c r="J11" s="176">
        <v>3.4226207729093301</v>
      </c>
    </row>
    <row r="12" spans="1:11" ht="15.75" customHeight="1">
      <c r="A12" s="76"/>
      <c r="B12" s="177" t="s">
        <v>39</v>
      </c>
      <c r="C12" s="165" t="s">
        <v>3</v>
      </c>
      <c r="D12" s="36">
        <v>0.77407893572162401</v>
      </c>
      <c r="E12" s="177" t="s">
        <v>128</v>
      </c>
      <c r="F12" s="165" t="s">
        <v>83</v>
      </c>
      <c r="G12" s="38">
        <v>19</v>
      </c>
      <c r="H12" s="178" t="s">
        <v>65</v>
      </c>
      <c r="I12" s="165" t="s">
        <v>3</v>
      </c>
      <c r="J12" s="180">
        <v>7.9746516494265798E-2</v>
      </c>
    </row>
    <row r="13" spans="1:11" ht="15.75" customHeight="1">
      <c r="A13" s="76"/>
      <c r="B13" s="177" t="s">
        <v>5</v>
      </c>
      <c r="C13" s="165" t="s">
        <v>3</v>
      </c>
      <c r="D13" s="36">
        <v>2.96712905769609</v>
      </c>
      <c r="E13" s="177" t="s">
        <v>40</v>
      </c>
      <c r="F13" s="165" t="s">
        <v>3</v>
      </c>
      <c r="G13" s="176">
        <v>4.7943873593378603</v>
      </c>
      <c r="H13" s="7" t="s">
        <v>743</v>
      </c>
      <c r="I13" s="165" t="s">
        <v>743</v>
      </c>
      <c r="J13" s="37" t="s">
        <v>743</v>
      </c>
    </row>
    <row r="14" spans="1:11" ht="15.75" customHeight="1">
      <c r="A14" s="76"/>
      <c r="B14" s="171" t="s">
        <v>212</v>
      </c>
      <c r="C14" s="170"/>
      <c r="D14" s="172"/>
      <c r="E14" s="170"/>
      <c r="F14" s="170"/>
      <c r="G14" s="173"/>
      <c r="H14" s="170"/>
      <c r="I14" s="170"/>
      <c r="J14" s="174"/>
    </row>
    <row r="15" spans="1:11" ht="15.75" customHeight="1">
      <c r="A15" s="76"/>
      <c r="B15" s="177" t="s">
        <v>4</v>
      </c>
      <c r="C15" s="165" t="s">
        <v>3</v>
      </c>
      <c r="D15" s="175">
        <v>29.5379166666667</v>
      </c>
      <c r="E15" s="177" t="s">
        <v>53</v>
      </c>
      <c r="F15" s="165" t="s">
        <v>3</v>
      </c>
      <c r="G15" s="38" t="s">
        <v>109</v>
      </c>
      <c r="H15" s="178" t="s">
        <v>61</v>
      </c>
      <c r="I15" s="165" t="s">
        <v>3</v>
      </c>
      <c r="J15" s="37" t="s">
        <v>109</v>
      </c>
    </row>
    <row r="16" spans="1:11" ht="15.75" customHeight="1">
      <c r="A16" s="76"/>
      <c r="B16" s="177" t="s">
        <v>49</v>
      </c>
      <c r="C16" s="165" t="s">
        <v>3</v>
      </c>
      <c r="D16" s="175">
        <v>28.3888888888889</v>
      </c>
      <c r="E16" s="177" t="s">
        <v>57</v>
      </c>
      <c r="F16" s="165" t="s">
        <v>1</v>
      </c>
      <c r="G16" s="176">
        <v>1.24</v>
      </c>
      <c r="H16" s="178" t="s">
        <v>15</v>
      </c>
      <c r="I16" s="165" t="s">
        <v>3</v>
      </c>
      <c r="J16" s="176">
        <v>3.94658895679816</v>
      </c>
    </row>
    <row r="17" spans="1:10" ht="15.75" customHeight="1">
      <c r="A17" s="76"/>
      <c r="B17" s="177" t="s">
        <v>13</v>
      </c>
      <c r="C17" s="165" t="s">
        <v>3</v>
      </c>
      <c r="D17" s="36">
        <v>2.0388888888888901</v>
      </c>
      <c r="E17" s="177" t="s">
        <v>34</v>
      </c>
      <c r="F17" s="165" t="s">
        <v>3</v>
      </c>
      <c r="G17" s="38">
        <v>28.807636533333302</v>
      </c>
      <c r="H17" s="178" t="s">
        <v>21</v>
      </c>
      <c r="I17" s="165" t="s">
        <v>3</v>
      </c>
      <c r="J17" s="176">
        <v>1.0180716245199399</v>
      </c>
    </row>
    <row r="18" spans="1:10" ht="15.75" customHeight="1">
      <c r="A18" s="76"/>
      <c r="B18" s="177" t="s">
        <v>51</v>
      </c>
      <c r="C18" s="165" t="s">
        <v>3</v>
      </c>
      <c r="D18" s="179">
        <v>59.891982172045402</v>
      </c>
      <c r="E18" s="177" t="s">
        <v>59</v>
      </c>
      <c r="F18" s="165" t="s">
        <v>3</v>
      </c>
      <c r="G18" s="38" t="s">
        <v>213</v>
      </c>
      <c r="H18" s="178" t="s">
        <v>27</v>
      </c>
      <c r="I18" s="165" t="s">
        <v>3</v>
      </c>
      <c r="J18" s="37" t="s">
        <v>107</v>
      </c>
    </row>
    <row r="19" spans="1:10" ht="15.75" customHeight="1">
      <c r="A19" s="76"/>
      <c r="B19" s="177" t="s">
        <v>8</v>
      </c>
      <c r="C19" s="165" t="s">
        <v>3</v>
      </c>
      <c r="D19" s="36">
        <v>5.2013011554791104</v>
      </c>
      <c r="E19" s="177" t="s">
        <v>9</v>
      </c>
      <c r="F19" s="165" t="s">
        <v>3</v>
      </c>
      <c r="G19" s="176">
        <v>5.4574722222222203</v>
      </c>
      <c r="H19" s="178" t="s">
        <v>45</v>
      </c>
      <c r="I19" s="165" t="s">
        <v>3</v>
      </c>
      <c r="J19" s="37">
        <v>202.28622842511101</v>
      </c>
    </row>
    <row r="20" spans="1:10" ht="15.75" customHeight="1">
      <c r="A20" s="76"/>
      <c r="B20" s="171" t="s">
        <v>186</v>
      </c>
      <c r="C20" s="170"/>
      <c r="D20" s="172"/>
      <c r="E20" s="170"/>
      <c r="F20" s="170"/>
      <c r="G20" s="173"/>
      <c r="H20" s="170"/>
      <c r="I20" s="170"/>
      <c r="J20" s="174"/>
    </row>
    <row r="21" spans="1:10" ht="15.75" customHeight="1">
      <c r="A21" s="76"/>
      <c r="B21" s="177" t="s">
        <v>113</v>
      </c>
      <c r="C21" s="165" t="s">
        <v>1</v>
      </c>
      <c r="D21" s="181">
        <v>0.44555555555555598</v>
      </c>
      <c r="E21" s="35" t="s">
        <v>743</v>
      </c>
      <c r="F21" s="165" t="s">
        <v>743</v>
      </c>
      <c r="G21" s="38" t="s">
        <v>743</v>
      </c>
      <c r="H21" s="7" t="s">
        <v>743</v>
      </c>
      <c r="I21" s="165" t="s">
        <v>743</v>
      </c>
      <c r="J21" s="37" t="s">
        <v>743</v>
      </c>
    </row>
    <row r="22" spans="1:10" ht="15.75" customHeight="1">
      <c r="A22" s="76"/>
      <c r="B22" s="171" t="s">
        <v>140</v>
      </c>
      <c r="C22" s="170"/>
      <c r="D22" s="172"/>
      <c r="E22" s="170"/>
      <c r="F22" s="170"/>
      <c r="G22" s="173"/>
      <c r="H22" s="170"/>
      <c r="I22" s="170"/>
      <c r="J22" s="174"/>
    </row>
    <row r="23" spans="1:10" ht="15.75" customHeight="1">
      <c r="A23" s="76"/>
      <c r="B23" s="177" t="s">
        <v>409</v>
      </c>
      <c r="C23" s="165" t="s">
        <v>1</v>
      </c>
      <c r="D23" s="36">
        <v>11.6758666666667</v>
      </c>
      <c r="E23" s="177" t="s">
        <v>112</v>
      </c>
      <c r="F23" s="165" t="s">
        <v>1</v>
      </c>
      <c r="G23" s="180">
        <v>0.74019166666666703</v>
      </c>
      <c r="H23" s="178" t="s">
        <v>15</v>
      </c>
      <c r="I23" s="165" t="s">
        <v>3</v>
      </c>
      <c r="J23" s="38">
        <v>14.575150000000001</v>
      </c>
    </row>
    <row r="24" spans="1:10" ht="15.75" customHeight="1">
      <c r="A24" s="76"/>
      <c r="B24" s="177" t="s">
        <v>7</v>
      </c>
      <c r="C24" s="165" t="s">
        <v>3</v>
      </c>
      <c r="D24" s="179">
        <v>6071.0905000000002</v>
      </c>
      <c r="E24" s="177" t="s">
        <v>56</v>
      </c>
      <c r="F24" s="165" t="s">
        <v>1</v>
      </c>
      <c r="G24" s="180">
        <v>0.86927947775000003</v>
      </c>
      <c r="H24" s="178" t="s">
        <v>18</v>
      </c>
      <c r="I24" s="165" t="s">
        <v>3</v>
      </c>
      <c r="J24" s="37">
        <v>121.641516666667</v>
      </c>
    </row>
    <row r="25" spans="1:10" ht="15.75" customHeight="1">
      <c r="A25" s="76"/>
      <c r="B25" s="177" t="s">
        <v>10</v>
      </c>
      <c r="C25" s="165" t="s">
        <v>3</v>
      </c>
      <c r="D25" s="179">
        <v>4912.8734999999997</v>
      </c>
      <c r="E25" s="177" t="s">
        <v>410</v>
      </c>
      <c r="F25" s="165" t="s">
        <v>1</v>
      </c>
      <c r="G25" s="176">
        <v>1.7629999999999999</v>
      </c>
      <c r="H25" s="178" t="s">
        <v>411</v>
      </c>
      <c r="I25" s="165" t="s">
        <v>1</v>
      </c>
      <c r="J25" s="180">
        <v>0.25891666666666702</v>
      </c>
    </row>
    <row r="26" spans="1:10" ht="15.75" customHeight="1">
      <c r="A26" s="76"/>
      <c r="B26" s="177" t="s">
        <v>105</v>
      </c>
      <c r="C26" s="165" t="s">
        <v>1</v>
      </c>
      <c r="D26" s="36">
        <v>1.36324166666667</v>
      </c>
      <c r="E26" s="177" t="s">
        <v>34</v>
      </c>
      <c r="F26" s="165" t="s">
        <v>3</v>
      </c>
      <c r="G26" s="38">
        <v>21.04035</v>
      </c>
      <c r="H26" s="178" t="s">
        <v>66</v>
      </c>
      <c r="I26" s="165" t="s">
        <v>3</v>
      </c>
      <c r="J26" s="38">
        <v>31.394613110015701</v>
      </c>
    </row>
    <row r="27" spans="1:10" ht="15.75" customHeight="1">
      <c r="A27" s="76"/>
      <c r="B27" s="177" t="s">
        <v>51</v>
      </c>
      <c r="C27" s="165" t="s">
        <v>3</v>
      </c>
      <c r="D27" s="175">
        <v>26.2312333333333</v>
      </c>
      <c r="E27" s="177" t="s">
        <v>58</v>
      </c>
      <c r="F27" s="165" t="s">
        <v>1</v>
      </c>
      <c r="G27" s="180">
        <v>3.62861741432478E-2</v>
      </c>
      <c r="H27" s="178" t="s">
        <v>44</v>
      </c>
      <c r="I27" s="165" t="s">
        <v>1</v>
      </c>
      <c r="J27" s="176">
        <v>5.3639000000000001</v>
      </c>
    </row>
    <row r="28" spans="1:10" ht="15.75" customHeight="1">
      <c r="A28" s="76"/>
      <c r="B28" s="177" t="s">
        <v>0</v>
      </c>
      <c r="C28" s="165" t="s">
        <v>1</v>
      </c>
      <c r="D28" s="181">
        <v>0.32268333333333299</v>
      </c>
      <c r="E28" s="177" t="s">
        <v>37</v>
      </c>
      <c r="F28" s="165" t="s">
        <v>1</v>
      </c>
      <c r="G28" s="176">
        <v>1.59513333333333</v>
      </c>
      <c r="H28" s="178" t="s">
        <v>45</v>
      </c>
      <c r="I28" s="165" t="s">
        <v>3</v>
      </c>
      <c r="J28" s="37">
        <v>193.549916666667</v>
      </c>
    </row>
    <row r="29" spans="1:10" ht="15.75" customHeight="1">
      <c r="A29" s="76"/>
      <c r="B29" s="177" t="s">
        <v>52</v>
      </c>
      <c r="C29" s="165" t="s">
        <v>1</v>
      </c>
      <c r="D29" s="36">
        <v>5.76121510515026</v>
      </c>
      <c r="E29" s="177" t="s">
        <v>60</v>
      </c>
      <c r="F29" s="165" t="s">
        <v>1</v>
      </c>
      <c r="G29" s="176">
        <v>5.4642808333333299</v>
      </c>
      <c r="H29" s="7" t="s">
        <v>743</v>
      </c>
      <c r="I29" s="165" t="s">
        <v>743</v>
      </c>
      <c r="J29" s="37" t="s">
        <v>743</v>
      </c>
    </row>
    <row r="30" spans="1:10" ht="15.75" customHeight="1">
      <c r="A30" s="76"/>
      <c r="B30" s="177" t="s">
        <v>412</v>
      </c>
      <c r="C30" s="165" t="s">
        <v>1</v>
      </c>
      <c r="D30" s="36">
        <v>3.2703833333333301</v>
      </c>
      <c r="E30" s="177" t="s">
        <v>413</v>
      </c>
      <c r="F30" s="165" t="s">
        <v>1</v>
      </c>
      <c r="G30" s="176">
        <v>56.729108333333301</v>
      </c>
      <c r="H30" s="7" t="s">
        <v>743</v>
      </c>
      <c r="I30" s="165" t="s">
        <v>743</v>
      </c>
      <c r="J30" s="37" t="s">
        <v>743</v>
      </c>
    </row>
    <row r="31" spans="1:10" ht="15.75" customHeight="1">
      <c r="A31" s="76"/>
      <c r="B31" s="171" t="s">
        <v>187</v>
      </c>
      <c r="C31" s="170"/>
      <c r="D31" s="172"/>
      <c r="E31" s="170"/>
      <c r="F31" s="170"/>
      <c r="G31" s="173"/>
      <c r="H31" s="170"/>
      <c r="I31" s="170"/>
      <c r="J31" s="174"/>
    </row>
    <row r="32" spans="1:10" ht="15.75" customHeight="1">
      <c r="A32" s="76"/>
      <c r="B32" s="177" t="s">
        <v>414</v>
      </c>
      <c r="C32" s="165" t="s">
        <v>1</v>
      </c>
      <c r="D32" s="36">
        <v>6.7766666666666699</v>
      </c>
      <c r="E32" s="35" t="s">
        <v>743</v>
      </c>
      <c r="F32" s="165" t="s">
        <v>743</v>
      </c>
      <c r="G32" s="38" t="s">
        <v>743</v>
      </c>
      <c r="H32" s="7" t="s">
        <v>743</v>
      </c>
      <c r="I32" s="165" t="s">
        <v>743</v>
      </c>
      <c r="J32" s="37" t="s">
        <v>743</v>
      </c>
    </row>
    <row r="33" spans="1:10" ht="15.75" customHeight="1">
      <c r="A33" s="76"/>
      <c r="B33" s="171" t="s">
        <v>214</v>
      </c>
      <c r="C33" s="170"/>
      <c r="D33" s="172"/>
      <c r="E33" s="170"/>
      <c r="F33" s="170"/>
      <c r="G33" s="173"/>
      <c r="H33" s="170"/>
      <c r="I33" s="170"/>
      <c r="J33" s="174"/>
    </row>
    <row r="34" spans="1:10" ht="15.75" customHeight="1">
      <c r="A34" s="76"/>
      <c r="B34" s="177" t="s">
        <v>4</v>
      </c>
      <c r="C34" s="165" t="s">
        <v>3</v>
      </c>
      <c r="D34" s="175">
        <v>26.75</v>
      </c>
      <c r="E34" s="177" t="s">
        <v>8</v>
      </c>
      <c r="F34" s="165" t="s">
        <v>3</v>
      </c>
      <c r="G34" s="176">
        <v>5.5350000000000001</v>
      </c>
      <c r="H34" s="178" t="s">
        <v>61</v>
      </c>
      <c r="I34" s="165" t="s">
        <v>3</v>
      </c>
      <c r="J34" s="37" t="s">
        <v>109</v>
      </c>
    </row>
    <row r="35" spans="1:10" ht="15.75" customHeight="1">
      <c r="A35" s="76"/>
      <c r="B35" s="177" t="s">
        <v>7</v>
      </c>
      <c r="C35" s="165" t="s">
        <v>3</v>
      </c>
      <c r="D35" s="179">
        <v>277.5</v>
      </c>
      <c r="E35" s="177" t="s">
        <v>11</v>
      </c>
      <c r="F35" s="165" t="s">
        <v>3</v>
      </c>
      <c r="G35" s="176">
        <v>0.66</v>
      </c>
      <c r="H35" s="178" t="s">
        <v>12</v>
      </c>
      <c r="I35" s="165" t="s">
        <v>3</v>
      </c>
      <c r="J35" s="176">
        <v>6.4550000000000001</v>
      </c>
    </row>
    <row r="36" spans="1:10" ht="15.75" customHeight="1">
      <c r="A36" s="76"/>
      <c r="B36" s="177" t="s">
        <v>10</v>
      </c>
      <c r="C36" s="165" t="s">
        <v>3</v>
      </c>
      <c r="D36" s="179">
        <v>4585</v>
      </c>
      <c r="E36" s="177" t="s">
        <v>14</v>
      </c>
      <c r="F36" s="165" t="s">
        <v>3</v>
      </c>
      <c r="G36" s="176">
        <v>3.75</v>
      </c>
      <c r="H36" s="178" t="s">
        <v>15</v>
      </c>
      <c r="I36" s="165" t="s">
        <v>3</v>
      </c>
      <c r="J36" s="176">
        <v>4.2</v>
      </c>
    </row>
    <row r="37" spans="1:10" ht="15.75" customHeight="1">
      <c r="A37" s="76"/>
      <c r="B37" s="177" t="s">
        <v>13</v>
      </c>
      <c r="C37" s="165" t="s">
        <v>3</v>
      </c>
      <c r="D37" s="36">
        <v>1.8</v>
      </c>
      <c r="E37" s="177" t="s">
        <v>17</v>
      </c>
      <c r="F37" s="165" t="s">
        <v>3</v>
      </c>
      <c r="G37" s="38">
        <v>36.950000000000003</v>
      </c>
      <c r="H37" s="178" t="s">
        <v>18</v>
      </c>
      <c r="I37" s="165" t="s">
        <v>3</v>
      </c>
      <c r="J37" s="37">
        <v>108</v>
      </c>
    </row>
    <row r="38" spans="1:10" ht="15.75" customHeight="1">
      <c r="A38" s="76"/>
      <c r="B38" s="177" t="s">
        <v>16</v>
      </c>
      <c r="C38" s="165" t="s">
        <v>3</v>
      </c>
      <c r="D38" s="175">
        <v>16.899999999999999</v>
      </c>
      <c r="E38" s="177" t="s">
        <v>23</v>
      </c>
      <c r="F38" s="165" t="s">
        <v>3</v>
      </c>
      <c r="G38" s="176">
        <v>0.19500000000000001</v>
      </c>
      <c r="H38" s="178" t="s">
        <v>21</v>
      </c>
      <c r="I38" s="165" t="s">
        <v>3</v>
      </c>
      <c r="J38" s="176">
        <v>0.90500000000000003</v>
      </c>
    </row>
    <row r="39" spans="1:10" ht="15.75" customHeight="1">
      <c r="A39" s="76"/>
      <c r="B39" s="177" t="s">
        <v>22</v>
      </c>
      <c r="C39" s="165" t="s">
        <v>3</v>
      </c>
      <c r="D39" s="179">
        <v>72.75</v>
      </c>
      <c r="E39" s="177" t="s">
        <v>56</v>
      </c>
      <c r="F39" s="165" t="s">
        <v>1</v>
      </c>
      <c r="G39" s="180">
        <v>0.873</v>
      </c>
      <c r="H39" s="178" t="s">
        <v>24</v>
      </c>
      <c r="I39" s="165" t="s">
        <v>3</v>
      </c>
      <c r="J39" s="176">
        <v>0.74</v>
      </c>
    </row>
    <row r="40" spans="1:10" ht="15.75" customHeight="1">
      <c r="A40" s="76"/>
      <c r="B40" s="177" t="s">
        <v>25</v>
      </c>
      <c r="C40" s="165" t="s">
        <v>3</v>
      </c>
      <c r="D40" s="175">
        <v>10.9</v>
      </c>
      <c r="E40" s="177" t="s">
        <v>26</v>
      </c>
      <c r="F40" s="165" t="s">
        <v>3</v>
      </c>
      <c r="G40" s="38">
        <v>21.7</v>
      </c>
      <c r="H40" s="178" t="s">
        <v>27</v>
      </c>
      <c r="I40" s="165" t="s">
        <v>3</v>
      </c>
      <c r="J40" s="37" t="s">
        <v>98</v>
      </c>
    </row>
    <row r="41" spans="1:10" ht="15.75" customHeight="1">
      <c r="A41" s="76"/>
      <c r="B41" s="177" t="s">
        <v>51</v>
      </c>
      <c r="C41" s="165" t="s">
        <v>3</v>
      </c>
      <c r="D41" s="175">
        <v>22.5</v>
      </c>
      <c r="E41" s="177" t="s">
        <v>29</v>
      </c>
      <c r="F41" s="165" t="s">
        <v>3</v>
      </c>
      <c r="G41" s="38">
        <v>12.5</v>
      </c>
      <c r="H41" s="178" t="s">
        <v>30</v>
      </c>
      <c r="I41" s="165" t="s">
        <v>3</v>
      </c>
      <c r="J41" s="38">
        <v>13.25</v>
      </c>
    </row>
    <row r="42" spans="1:10" ht="15.75" customHeight="1">
      <c r="A42" s="76"/>
      <c r="B42" s="177" t="s">
        <v>28</v>
      </c>
      <c r="C42" s="165" t="s">
        <v>3</v>
      </c>
      <c r="D42" s="36">
        <v>5.38</v>
      </c>
      <c r="E42" s="177" t="s">
        <v>31</v>
      </c>
      <c r="F42" s="165" t="s">
        <v>3</v>
      </c>
      <c r="G42" s="38">
        <v>32.85</v>
      </c>
      <c r="H42" s="178" t="s">
        <v>63</v>
      </c>
      <c r="I42" s="165" t="s">
        <v>1</v>
      </c>
      <c r="J42" s="180">
        <v>0.1595</v>
      </c>
    </row>
    <row r="43" spans="1:10" ht="15.75" customHeight="1">
      <c r="A43" s="76"/>
      <c r="B43" s="177" t="s">
        <v>0</v>
      </c>
      <c r="C43" s="165" t="s">
        <v>1</v>
      </c>
      <c r="D43" s="181">
        <v>0.3765</v>
      </c>
      <c r="E43" s="177" t="s">
        <v>34</v>
      </c>
      <c r="F43" s="165" t="s">
        <v>3</v>
      </c>
      <c r="G43" s="38">
        <v>36</v>
      </c>
      <c r="H43" s="178" t="s">
        <v>65</v>
      </c>
      <c r="I43" s="165" t="s">
        <v>3</v>
      </c>
      <c r="J43" s="176">
        <v>0.245</v>
      </c>
    </row>
    <row r="44" spans="1:10" ht="15.75" customHeight="1">
      <c r="A44" s="76"/>
      <c r="B44" s="177" t="s">
        <v>33</v>
      </c>
      <c r="C44" s="165" t="s">
        <v>3</v>
      </c>
      <c r="D44" s="36">
        <v>3.665</v>
      </c>
      <c r="E44" s="177" t="s">
        <v>37</v>
      </c>
      <c r="F44" s="165" t="s">
        <v>1</v>
      </c>
      <c r="G44" s="176">
        <v>1.35</v>
      </c>
      <c r="H44" s="178" t="s">
        <v>32</v>
      </c>
      <c r="I44" s="165" t="s">
        <v>3</v>
      </c>
      <c r="J44" s="176">
        <v>5.31</v>
      </c>
    </row>
    <row r="45" spans="1:10" ht="15.75" customHeight="1">
      <c r="A45" s="76"/>
      <c r="B45" s="177" t="s">
        <v>36</v>
      </c>
      <c r="C45" s="165" t="s">
        <v>3</v>
      </c>
      <c r="D45" s="36">
        <v>1.72</v>
      </c>
      <c r="E45" s="177" t="s">
        <v>40</v>
      </c>
      <c r="F45" s="165" t="s">
        <v>3</v>
      </c>
      <c r="G45" s="176">
        <v>9.07</v>
      </c>
      <c r="H45" s="178" t="s">
        <v>66</v>
      </c>
      <c r="I45" s="165" t="s">
        <v>3</v>
      </c>
      <c r="J45" s="38">
        <v>21.1</v>
      </c>
    </row>
    <row r="46" spans="1:10" ht="15.75" customHeight="1">
      <c r="A46" s="76"/>
      <c r="B46" s="177" t="s">
        <v>39</v>
      </c>
      <c r="C46" s="165" t="s">
        <v>3</v>
      </c>
      <c r="D46" s="36">
        <v>1.4</v>
      </c>
      <c r="E46" s="177" t="s">
        <v>43</v>
      </c>
      <c r="F46" s="165" t="s">
        <v>3</v>
      </c>
      <c r="G46" s="37">
        <v>132</v>
      </c>
      <c r="H46" s="178" t="s">
        <v>35</v>
      </c>
      <c r="I46" s="165" t="s">
        <v>3</v>
      </c>
      <c r="J46" s="176">
        <v>6</v>
      </c>
    </row>
    <row r="47" spans="1:10" ht="15.75" customHeight="1">
      <c r="A47" s="76"/>
      <c r="B47" s="177" t="s">
        <v>42</v>
      </c>
      <c r="C47" s="165" t="s">
        <v>3</v>
      </c>
      <c r="D47" s="175">
        <v>17.399999999999999</v>
      </c>
      <c r="E47" s="177" t="s">
        <v>59</v>
      </c>
      <c r="F47" s="165" t="s">
        <v>3</v>
      </c>
      <c r="G47" s="38" t="s">
        <v>111</v>
      </c>
      <c r="H47" s="178" t="s">
        <v>38</v>
      </c>
      <c r="I47" s="165" t="s">
        <v>3</v>
      </c>
      <c r="J47" s="38">
        <v>18.100000000000001</v>
      </c>
    </row>
    <row r="48" spans="1:10" ht="15.75" customHeight="1">
      <c r="A48" s="76"/>
      <c r="B48" s="177" t="s">
        <v>5</v>
      </c>
      <c r="C48" s="165" t="s">
        <v>3</v>
      </c>
      <c r="D48" s="36">
        <v>5.2850000000000001</v>
      </c>
      <c r="E48" s="177" t="s">
        <v>6</v>
      </c>
      <c r="F48" s="165" t="s">
        <v>3</v>
      </c>
      <c r="G48" s="37">
        <v>83.5</v>
      </c>
      <c r="H48" s="178" t="s">
        <v>41</v>
      </c>
      <c r="I48" s="165" t="s">
        <v>3</v>
      </c>
      <c r="J48" s="176">
        <v>1.54</v>
      </c>
    </row>
    <row r="49" spans="1:10" ht="15.75" customHeight="1">
      <c r="A49" s="76"/>
      <c r="B49" s="199" t="s">
        <v>82</v>
      </c>
      <c r="C49" s="200" t="s">
        <v>3</v>
      </c>
      <c r="D49" s="201">
        <v>1.65</v>
      </c>
      <c r="E49" s="199" t="s">
        <v>9</v>
      </c>
      <c r="F49" s="200" t="s">
        <v>3</v>
      </c>
      <c r="G49" s="202">
        <v>5.6</v>
      </c>
      <c r="H49" s="203" t="s">
        <v>45</v>
      </c>
      <c r="I49" s="200" t="s">
        <v>3</v>
      </c>
      <c r="J49" s="204">
        <v>189.5</v>
      </c>
    </row>
    <row r="50" spans="1:10" ht="15.75" customHeight="1">
      <c r="B50" s="32" t="s">
        <v>750</v>
      </c>
    </row>
  </sheetData>
  <conditionalFormatting sqref="B3:J49">
    <cfRule type="expression" dxfId="5" priority="1">
      <formula>IF(IndVal_IsBlnkRow*IndVal_IsBlnkRowNext=1,TRUE,FALSE)</formula>
    </cfRule>
  </conditionalFormatting>
  <conditionalFormatting sqref="C3:C49 F3:F49 I3:I49">
    <cfRule type="expression" dxfId="4" priority="2">
      <formula>IndVal_LimitValDiffUOM</formula>
    </cfRule>
  </conditionalFormatting>
  <hyperlinks>
    <hyperlink ref="B4" location="'Fire Assay'!$A$1" display="'Fire Assay'!$A$1" xr:uid="{BD0D9269-BCBC-4D41-ACA2-2ACE1C039E25}"/>
    <hyperlink ref="E4" location="'Fire Assay'!$A$74" display="'Fire Assay'!$A$74" xr:uid="{8E783310-64A4-416B-AF6A-1BD983B3CCCB}"/>
    <hyperlink ref="H4" location="'Fire Assay'!$A$92" display="'Fire Assay'!$A$92" xr:uid="{386281AC-98ED-4702-A70F-F98B8434A787}"/>
    <hyperlink ref="B6" location="'4-Acid'!$A$78" display="'4-Acid'!$A$78" xr:uid="{15F1F721-21B8-4073-A472-D8A1FFC460E2}"/>
    <hyperlink ref="E6" location="'4-Acid'!$A$387" display="'4-Acid'!$A$387" xr:uid="{B2998CBB-BD8E-41DE-BA7D-7F9FB54A4D67}"/>
    <hyperlink ref="H6" location="'4-Acid'!$A$824" display="'4-Acid'!$A$824" xr:uid="{417622D2-B6B7-48E0-8236-6CE5D9D19178}"/>
    <hyperlink ref="B7" location="'4-Acid'!$A$96" display="'4-Acid'!$A$96" xr:uid="{D0DD5A78-8768-4644-9250-3F4E4BB81658}"/>
    <hyperlink ref="E7" location="'4-Acid'!$A$423" display="'4-Acid'!$A$423" xr:uid="{A5838CA2-C265-4D5A-8B22-8C917743E50D}"/>
    <hyperlink ref="B9" location="'Aqua Regia'!$A$96" display="'Aqua Regia'!$A$96" xr:uid="{20846615-8627-4D12-AB09-2B329F15A885}"/>
    <hyperlink ref="E9" location="'Aqua Regia'!$A$388" display="'Aqua Regia'!$A$388" xr:uid="{A4C56455-1549-4474-8C41-8A91CD2A55F7}"/>
    <hyperlink ref="H9" location="'Aqua Regia'!$A$753" display="'Aqua Regia'!$A$753" xr:uid="{E43E3AAE-EEE8-4FCD-8B27-3A7985F489F1}"/>
    <hyperlink ref="B10" location="'Aqua Regia'!$A$279" display="'Aqua Regia'!$A$279" xr:uid="{79DC516A-1189-484D-A0F8-AEC9ECB2731B}"/>
    <hyperlink ref="E10" location="'Aqua Regia'!$A$443" display="'Aqua Regia'!$A$443" xr:uid="{FED82EEF-C2EF-4678-9B00-CFB27BA6011F}"/>
    <hyperlink ref="H10" location="'Aqua Regia'!$A$862" display="'Aqua Regia'!$A$862" xr:uid="{5F115B16-BE49-4634-84ED-77A3EE442691}"/>
    <hyperlink ref="B11" location="'Aqua Regia'!$A$297" display="'Aqua Regia'!$A$297" xr:uid="{6F8AEDCC-6E19-4141-BD9C-D0AD2BDE89C2}"/>
    <hyperlink ref="E11" location="'Aqua Regia'!$A$645" display="'Aqua Regia'!$A$645" xr:uid="{C7D050F1-13ED-49CC-B5DB-5D696EC67546}"/>
    <hyperlink ref="H11" location="'Aqua Regia'!$A$880" display="'Aqua Regia'!$A$880" xr:uid="{26625795-8617-4FF1-ACA7-A500A93BC0F2}"/>
    <hyperlink ref="B12" location="'Aqua Regia'!$A$315" display="'Aqua Regia'!$A$315" xr:uid="{10E23225-4D96-4CBA-9E0F-A7737938C615}"/>
    <hyperlink ref="E12" location="'Aqua Regia'!$A$717" display="'Aqua Regia'!$A$717" xr:uid="{D4BD611F-A9D1-4190-92CB-2AA54F0D2C0E}"/>
    <hyperlink ref="H12" location="'Aqua Regia'!$A$1045" display="'Aqua Regia'!$A$1045" xr:uid="{322B0BE1-A84C-48FF-B2DC-5187E950AFFF}"/>
    <hyperlink ref="B13" location="'Aqua Regia'!$A$370" display="'Aqua Regia'!$A$370" xr:uid="{8A0EF385-318A-42F4-9F69-EDA625BDF243}"/>
    <hyperlink ref="E13" location="'Aqua Regia'!$A$735" display="'Aqua Regia'!$A$735" xr:uid="{0087D4AF-3BFE-4E47-8FCE-F314181C1922}"/>
    <hyperlink ref="B15" location="'PF ICP'!$A$1" display="'PF ICP'!$A$1" xr:uid="{A0906E90-6212-4947-80D7-6B85D5CEBBF2}"/>
    <hyperlink ref="E15" location="'PF ICP'!$A$423" display="'PF ICP'!$A$423" xr:uid="{79BCDE6B-3E08-4394-842D-7F9ABAFECCE7}"/>
    <hyperlink ref="H15" location="'PF ICP'!$A$824" display="'PF ICP'!$A$824" xr:uid="{0BED5F18-3196-4AA6-9E3C-FC779997B3E4}"/>
    <hyperlink ref="B16" location="'PF ICP'!$A$79" display="'PF ICP'!$A$79" xr:uid="{5B36BBE7-C00B-4CD8-9496-C0391ABE0C88}"/>
    <hyperlink ref="E16" location="'PF ICP'!$A$607" display="'PF ICP'!$A$607" xr:uid="{950C0CCB-CBD3-4729-99E5-A80A05828805}"/>
    <hyperlink ref="H16" location="'PF ICP'!$A$879" display="'PF ICP'!$A$879" xr:uid="{308E43D0-224D-44E8-9482-9CBDBF9042F3}"/>
    <hyperlink ref="B17" location="'PF ICP'!$A$115" display="'PF ICP'!$A$115" xr:uid="{73345093-9BB7-4C20-A70A-68C74543BDC5}"/>
    <hyperlink ref="E17" location="'PF ICP'!$A$661" display="'PF ICP'!$A$661" xr:uid="{19B899A2-BD5F-472E-8A75-9DFA637E5328}"/>
    <hyperlink ref="H17" location="'PF ICP'!$A$915" display="'PF ICP'!$A$915" xr:uid="{7EAE92D2-3421-40D9-9C52-CEDAA793DC9D}"/>
    <hyperlink ref="B18" location="'PF ICP'!$A$224" display="'PF ICP'!$A$224" xr:uid="{3FA4877B-4A75-4500-80CB-2BEDC0659168}"/>
    <hyperlink ref="E18" location="'PF ICP'!$A$751" display="'PF ICP'!$A$751" xr:uid="{ACAD9DC1-FFCB-4BFE-9CBD-2BC3A261D8CA}"/>
    <hyperlink ref="H18" location="'PF ICP'!$A$952" display="'PF ICP'!$A$952" xr:uid="{B5F4F10D-59B5-45EA-9B61-7E1230D700BF}"/>
    <hyperlink ref="B19" location="'PF ICP'!$A$405" display="'PF ICP'!$A$405" xr:uid="{BC94CC0D-D61C-454C-955E-1FBEBFEB313A}"/>
    <hyperlink ref="E19" location="'PF ICP'!$A$806" display="'PF ICP'!$A$806" xr:uid="{F5464948-8DA6-443C-B013-4B2DA0A961FA}"/>
    <hyperlink ref="H19" location="'PF ICP'!$A$1154" display="'PF ICP'!$A$1154" xr:uid="{D62467E8-77E1-45BC-91C5-16D9BA31F1DD}"/>
    <hyperlink ref="B21" location="'IRC'!$A$1" display="'IRC'!$A$1" xr:uid="{14395124-35C8-4CD7-9313-5E2A925ED876}"/>
    <hyperlink ref="B23" location="'Fusion XRF'!$A$1" display="'Fusion XRF'!$A$1" xr:uid="{C1924324-C0E0-4F35-B275-D8B36F783B42}"/>
    <hyperlink ref="E23" location="'Fusion XRF'!$A$168" display="'Fusion XRF'!$A$168" xr:uid="{C50C9E02-A791-4A0E-AB5F-C276F9F78E6E}"/>
    <hyperlink ref="H23" location="'Fusion XRF'!$A$312" display="'Fusion XRF'!$A$312" xr:uid="{1BC70D5E-A949-4E83-BB6A-F1CE08241C55}"/>
    <hyperlink ref="B24" location="'Fusion XRF'!$A$42" display="'Fusion XRF'!$A$42" xr:uid="{16309561-FB2B-43A4-B5E2-7D06F0572257}"/>
    <hyperlink ref="E24" location="'Fusion XRF'!$A$186" display="'Fusion XRF'!$A$186" xr:uid="{7E8B1F9C-2497-46BD-9CDA-730883AB4F1F}"/>
    <hyperlink ref="H24" location="'Fusion XRF'!$A$326" display="'Fusion XRF'!$A$326" xr:uid="{A70C42C6-D7F0-4FD1-9281-3E1800864186}"/>
    <hyperlink ref="B25" location="'Fusion XRF'!$A$60" display="'Fusion XRF'!$A$60" xr:uid="{2FD52B1E-C18F-4E53-9256-2B4F95420BDE}"/>
    <hyperlink ref="E25" location="'Fusion XRF'!$A$204" display="'Fusion XRF'!$A$204" xr:uid="{04931489-FFD2-4DA1-954E-521B2A03A357}"/>
    <hyperlink ref="H25" location="'Fusion XRF'!$A$344" display="'Fusion XRF'!$A$344" xr:uid="{9EA7F7AD-11F8-43EB-B83C-179EC3CA7D2B}"/>
    <hyperlink ref="B26" location="'Fusion XRF'!$A$78" display="'Fusion XRF'!$A$78" xr:uid="{5C69002A-FA4F-454F-B1F4-6E6A2A3C6686}"/>
    <hyperlink ref="E26" location="'Fusion XRF'!$A$222" display="'Fusion XRF'!$A$222" xr:uid="{00AB21AA-676F-45DB-9BC5-AAE5E26C3939}"/>
    <hyperlink ref="H26" location="'Fusion XRF'!$A$362" display="'Fusion XRF'!$A$362" xr:uid="{F77950D5-D435-4A15-9918-A2354B906AA3}"/>
    <hyperlink ref="B27" location="'Fusion XRF'!$A$96" display="'Fusion XRF'!$A$96" xr:uid="{5B4337E2-7927-4773-99A2-BD23E6911F31}"/>
    <hyperlink ref="E27" location="'Fusion XRF'!$A$240" display="'Fusion XRF'!$A$240" xr:uid="{BF24B7B3-2A0A-4A7E-B91B-F96B646FCA94}"/>
    <hyperlink ref="H27" location="'Fusion XRF'!$A$379" display="'Fusion XRF'!$A$379" xr:uid="{090066FE-3470-4387-A7E0-1AB33C2A7F38}"/>
    <hyperlink ref="B28" location="'Fusion XRF'!$A$114" display="'Fusion XRF'!$A$114" xr:uid="{354578AC-363F-45C5-97F2-723B4D1B8CB0}"/>
    <hyperlink ref="E28" location="'Fusion XRF'!$A$258" display="'Fusion XRF'!$A$258" xr:uid="{8CDA7F6F-99BE-4E62-82B8-07D7914D2E65}"/>
    <hyperlink ref="H28" location="'Fusion XRF'!$A$397" display="'Fusion XRF'!$A$397" xr:uid="{7B87C774-7647-49E2-8631-25BD35956836}"/>
    <hyperlink ref="B29" location="'Fusion XRF'!$A$132" display="'Fusion XRF'!$A$132" xr:uid="{9B86ED08-E4BA-40F6-95B3-18CE2C9AFADB}"/>
    <hyperlink ref="E29" location="'Fusion XRF'!$A$276" display="'Fusion XRF'!$A$276" xr:uid="{3BB511DB-A6EA-4B34-852C-8C23D785BB59}"/>
    <hyperlink ref="B30" location="'Fusion XRF'!$A$150" display="'Fusion XRF'!$A$150" xr:uid="{8B6D8D9C-7C1C-41C9-AE74-0561FB5DCB6C}"/>
    <hyperlink ref="E30" location="'Fusion XRF'!$A$294" display="'Fusion XRF'!$A$294" xr:uid="{D41CA095-AF97-441F-9DD1-5D1659CAED7A}"/>
    <hyperlink ref="B32" location="'Thermograv'!$A$1" display="'Thermograv'!$A$1" xr:uid="{63EC5694-C69B-4270-8063-A7900FDE4924}"/>
    <hyperlink ref="B34" location="'Laser Ablation'!$A$1" display="'Laser Ablation'!$A$1" xr:uid="{D861E743-D94A-451D-A2F4-EBAE5EACB36E}"/>
    <hyperlink ref="E34" location="'Laser Ablation'!$A$248" display="'Laser Ablation'!$A$248" xr:uid="{BB06182C-62BD-4B7E-8F75-70912788F39F}"/>
    <hyperlink ref="H34" location="'Laser Ablation'!$A$472" display="'Laser Ablation'!$A$472" xr:uid="{380BC17F-E4A5-4494-9720-66B1892F8978}"/>
    <hyperlink ref="B35" location="'Laser Ablation'!$A$15" display="'Laser Ablation'!$A$15" xr:uid="{AB5F8763-6E92-42DB-B430-449FD78CDA48}"/>
    <hyperlink ref="E35" location="'Laser Ablation'!$A$262" display="'Laser Ablation'!$A$262" xr:uid="{60329C19-79D5-4DDA-A963-12DB1E020901}"/>
    <hyperlink ref="H35" location="'Laser Ablation'!$A$486" display="'Laser Ablation'!$A$486" xr:uid="{4E31DF5D-4C70-4FF3-B2BD-D9FD31937FEA}"/>
    <hyperlink ref="B36" location="'Laser Ablation'!$A$52" display="'Laser Ablation'!$A$52" xr:uid="{77843906-5CDA-4F9C-87EA-0DA325B3FBCF}"/>
    <hyperlink ref="E36" location="'Laser Ablation'!$A$276" display="'Laser Ablation'!$A$276" xr:uid="{2C66211F-23AF-4B57-9ED7-99F2399DAADE}"/>
    <hyperlink ref="H36" location="'Laser Ablation'!$A$500" display="'Laser Ablation'!$A$500" xr:uid="{B8D1C441-BF5D-43D4-BF31-E2C83C4B9DEC}"/>
    <hyperlink ref="B37" location="'Laser Ablation'!$A$66" display="'Laser Ablation'!$A$66" xr:uid="{5262C90D-6755-497C-9A2A-36AA2FBFE226}"/>
    <hyperlink ref="E37" location="'Laser Ablation'!$A$290" display="'Laser Ablation'!$A$290" xr:uid="{BBB3702C-4D3B-466E-80BA-E0F311594D08}"/>
    <hyperlink ref="H37" location="'Laser Ablation'!$A$514" display="'Laser Ablation'!$A$514" xr:uid="{C81279FF-2DB9-4D63-8708-7F17A95A0EFE}"/>
    <hyperlink ref="B38" location="'Laser Ablation'!$A$80" display="'Laser Ablation'!$A$80" xr:uid="{B02887E3-050D-458B-82E9-7FEED15211D4}"/>
    <hyperlink ref="E38" location="'Laser Ablation'!$A$304" display="'Laser Ablation'!$A$304" xr:uid="{99D9C6D2-90AF-4F99-85D5-6EF8075AB6E7}"/>
    <hyperlink ref="H38" location="'Laser Ablation'!$A$528" display="'Laser Ablation'!$A$528" xr:uid="{231C3C13-249F-4744-BE5A-F36F48ECC1E8}"/>
    <hyperlink ref="B39" location="'Laser Ablation'!$A$94" display="'Laser Ablation'!$A$94" xr:uid="{5AB9EA53-EF25-46A2-B60A-9040EEDC2137}"/>
    <hyperlink ref="E39" location="'Laser Ablation'!$A$318" display="'Laser Ablation'!$A$318" xr:uid="{95EB091B-5FFC-489F-918B-2500CECB1EAC}"/>
    <hyperlink ref="H39" location="'Laser Ablation'!$A$542" display="'Laser Ablation'!$A$542" xr:uid="{10BD315F-6D52-4C92-91BA-B7EE3F170061}"/>
    <hyperlink ref="B40" location="'Laser Ablation'!$A$108" display="'Laser Ablation'!$A$108" xr:uid="{FDC69BBA-8283-4904-B2B7-C9D901739C92}"/>
    <hyperlink ref="E40" location="'Laser Ablation'!$A$332" display="'Laser Ablation'!$A$332" xr:uid="{71F50DBA-190D-4189-BBEC-45ECF9E57419}"/>
    <hyperlink ref="H40" location="'Laser Ablation'!$A$556" display="'Laser Ablation'!$A$556" xr:uid="{91115088-C766-4C26-B398-289BDC52530D}"/>
    <hyperlink ref="B41" location="'Laser Ablation'!$A$122" display="'Laser Ablation'!$A$122" xr:uid="{C0E63C49-B32A-4708-901C-3A7C25304E5D}"/>
    <hyperlink ref="E41" location="'Laser Ablation'!$A$346" display="'Laser Ablation'!$A$346" xr:uid="{086B498F-C858-44E9-BB7C-4BBD1873AB68}"/>
    <hyperlink ref="H41" location="'Laser Ablation'!$A$570" display="'Laser Ablation'!$A$570" xr:uid="{F590181E-CC0B-4D2C-92C2-909B9580D515}"/>
    <hyperlink ref="B42" location="'Laser Ablation'!$A$136" display="'Laser Ablation'!$A$136" xr:uid="{48BF15D7-F7A6-41AF-BF5E-8BB63B6DFC79}"/>
    <hyperlink ref="E42" location="'Laser Ablation'!$A$360" display="'Laser Ablation'!$A$360" xr:uid="{8CBAE41D-EC22-432A-822E-78AE5A45B02F}"/>
    <hyperlink ref="H42" location="'Laser Ablation'!$A$584" display="'Laser Ablation'!$A$584" xr:uid="{049E6B1D-6935-48D8-B652-FAE4AA0F34E9}"/>
    <hyperlink ref="B43" location="'Laser Ablation'!$A$150" display="'Laser Ablation'!$A$150" xr:uid="{875C15B2-E5ED-4BBE-9335-BED81F3B003F}"/>
    <hyperlink ref="E43" location="'Laser Ablation'!$A$374" display="'Laser Ablation'!$A$374" xr:uid="{828BEE08-6F5E-4C5C-A3D4-D512741437D8}"/>
    <hyperlink ref="H43" location="'Laser Ablation'!$A$598" display="'Laser Ablation'!$A$598" xr:uid="{E5E718D3-F8A0-4EEE-B4CE-6256CA26EF36}"/>
    <hyperlink ref="B44" location="'Laser Ablation'!$A$164" display="'Laser Ablation'!$A$164" xr:uid="{A79F094D-B910-4BE3-B33B-7E30D8246EA8}"/>
    <hyperlink ref="E44" location="'Laser Ablation'!$A$388" display="'Laser Ablation'!$A$388" xr:uid="{9B4EF31B-CA8B-4771-8F5E-EB45A9832CB2}"/>
    <hyperlink ref="H44" location="'Laser Ablation'!$A$612" display="'Laser Ablation'!$A$612" xr:uid="{A21A86E7-6139-4E0B-A362-0834A34FD0C9}"/>
    <hyperlink ref="B45" location="'Laser Ablation'!$A$178" display="'Laser Ablation'!$A$178" xr:uid="{B9091BF4-C72E-4BD1-BA82-4BC0F2344906}"/>
    <hyperlink ref="E45" location="'Laser Ablation'!$A$402" display="'Laser Ablation'!$A$402" xr:uid="{919EF73F-64F3-40F8-8487-39EBD0D845DB}"/>
    <hyperlink ref="H45" location="'Laser Ablation'!$A$626" display="'Laser Ablation'!$A$626" xr:uid="{1A57414C-98F4-4EAE-8BB4-FA1BDD7766FA}"/>
    <hyperlink ref="B46" location="'Laser Ablation'!$A$192" display="'Laser Ablation'!$A$192" xr:uid="{E770EB0A-D851-4E6B-BF6B-216819ED3DB0}"/>
    <hyperlink ref="E46" location="'Laser Ablation'!$A$416" display="'Laser Ablation'!$A$416" xr:uid="{3229F2D1-74ED-4658-93A6-C75D6577A731}"/>
    <hyperlink ref="H46" location="'Laser Ablation'!$A$640" display="'Laser Ablation'!$A$640" xr:uid="{FA243E5C-BB2A-4A25-9081-9A041296D3F8}"/>
    <hyperlink ref="B47" location="'Laser Ablation'!$A$206" display="'Laser Ablation'!$A$206" xr:uid="{FD0DDF62-2843-452C-8C56-BDA9A0D65226}"/>
    <hyperlink ref="E47" location="'Laser Ablation'!$A$430" display="'Laser Ablation'!$A$430" xr:uid="{698C9B80-1154-4DD9-A500-0466A60DCFBC}"/>
    <hyperlink ref="H47" location="'Laser Ablation'!$A$654" display="'Laser Ablation'!$A$654" xr:uid="{D45CC683-707F-4A52-8AF1-8B64939FDF71}"/>
    <hyperlink ref="B48" location="'Laser Ablation'!$A$220" display="'Laser Ablation'!$A$220" xr:uid="{B7E72B3F-B61A-44C0-A134-4184ACE3250F}"/>
    <hyperlink ref="E48" location="'Laser Ablation'!$A$444" display="'Laser Ablation'!$A$444" xr:uid="{5D15253E-8A56-49D3-ADA7-6D11D5A04BA6}"/>
    <hyperlink ref="H48" location="'Laser Ablation'!$A$668" display="'Laser Ablation'!$A$668" xr:uid="{3F39B836-166C-4748-AF5F-BF623F56A3D0}"/>
    <hyperlink ref="B49" location="'Laser Ablation'!$A$234" display="'Laser Ablation'!$A$234" xr:uid="{1F3D7379-B836-4281-B2AB-E22370FC9433}"/>
    <hyperlink ref="E49" location="'Laser Ablation'!$A$458" display="'Laser Ablation'!$A$458" xr:uid="{AC117FD2-7B07-411D-9387-DCFABB133276}"/>
    <hyperlink ref="H49" location="'Laser Ablation'!$A$682" display="'Laser Ablation'!$A$682" xr:uid="{1D29A2D8-BF79-4EBA-8CA4-4413229A0926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8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77" t="s">
        <v>746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13" s="48" customFormat="1" ht="15" customHeight="1">
      <c r="A2" s="49"/>
      <c r="B2" s="279" t="s">
        <v>2</v>
      </c>
      <c r="C2" s="281" t="s">
        <v>70</v>
      </c>
      <c r="D2" s="283" t="s">
        <v>71</v>
      </c>
      <c r="E2" s="284"/>
      <c r="F2" s="284"/>
      <c r="G2" s="284"/>
      <c r="H2" s="285"/>
      <c r="I2" s="286" t="s">
        <v>72</v>
      </c>
      <c r="J2" s="287"/>
      <c r="K2" s="288"/>
      <c r="L2" s="289" t="s">
        <v>73</v>
      </c>
      <c r="M2" s="289"/>
    </row>
    <row r="3" spans="1:13" s="48" customFormat="1" ht="15" customHeight="1">
      <c r="A3" s="49"/>
      <c r="B3" s="280"/>
      <c r="C3" s="282"/>
      <c r="D3" s="188" t="s">
        <v>81</v>
      </c>
      <c r="E3" s="188" t="s">
        <v>74</v>
      </c>
      <c r="F3" s="188" t="s">
        <v>75</v>
      </c>
      <c r="G3" s="188" t="s">
        <v>76</v>
      </c>
      <c r="H3" s="188" t="s">
        <v>77</v>
      </c>
      <c r="I3" s="189" t="s">
        <v>78</v>
      </c>
      <c r="J3" s="188" t="s">
        <v>79</v>
      </c>
      <c r="K3" s="190" t="s">
        <v>80</v>
      </c>
      <c r="L3" s="188" t="s">
        <v>68</v>
      </c>
      <c r="M3" s="188" t="s">
        <v>69</v>
      </c>
    </row>
    <row r="4" spans="1:13" s="48" customFormat="1" ht="15" customHeight="1">
      <c r="A4" s="49"/>
      <c r="B4" s="191" t="s">
        <v>210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3"/>
    </row>
    <row r="5" spans="1:13" ht="15" customHeight="1">
      <c r="A5" s="49"/>
      <c r="B5" s="194" t="s">
        <v>216</v>
      </c>
      <c r="C5" s="186">
        <v>1.2554307035917844</v>
      </c>
      <c r="D5" s="50">
        <v>4.5686431052241482E-2</v>
      </c>
      <c r="E5" s="187">
        <v>1.1640578414873015</v>
      </c>
      <c r="F5" s="187">
        <v>1.3468035656962674</v>
      </c>
      <c r="G5" s="187">
        <v>1.1183714104350599</v>
      </c>
      <c r="H5" s="187">
        <v>1.3924899967485089</v>
      </c>
      <c r="I5" s="52">
        <v>3.6391041673214386E-2</v>
      </c>
      <c r="J5" s="51">
        <v>7.2782083346428772E-2</v>
      </c>
      <c r="K5" s="53">
        <v>0.10917312501964316</v>
      </c>
      <c r="L5" s="187">
        <v>1.1926591684121952</v>
      </c>
      <c r="M5" s="187">
        <v>1.3182022387713737</v>
      </c>
    </row>
    <row r="6" spans="1:13" ht="15" customHeight="1">
      <c r="A6" s="49"/>
      <c r="B6" s="40" t="s">
        <v>215</v>
      </c>
      <c r="C6" s="184"/>
      <c r="D6" s="195"/>
      <c r="E6" s="197"/>
      <c r="F6" s="197"/>
      <c r="G6" s="197"/>
      <c r="H6" s="197"/>
      <c r="I6" s="196"/>
      <c r="J6" s="196"/>
      <c r="K6" s="196"/>
      <c r="L6" s="197"/>
      <c r="M6" s="198"/>
    </row>
    <row r="7" spans="1:13" ht="15" customHeight="1">
      <c r="A7" s="49"/>
      <c r="B7" s="194" t="s">
        <v>216</v>
      </c>
      <c r="C7" s="186">
        <v>1.2572959012683171</v>
      </c>
      <c r="D7" s="50">
        <v>3.7483759545672561E-2</v>
      </c>
      <c r="E7" s="187">
        <v>1.1823283821769721</v>
      </c>
      <c r="F7" s="187">
        <v>1.3322634203596622</v>
      </c>
      <c r="G7" s="187">
        <v>1.1448446226312994</v>
      </c>
      <c r="H7" s="187">
        <v>1.3697471799053349</v>
      </c>
      <c r="I7" s="52">
        <v>2.9812997487592401E-2</v>
      </c>
      <c r="J7" s="51">
        <v>5.9625994975184803E-2</v>
      </c>
      <c r="K7" s="53">
        <v>8.94389924627772E-2</v>
      </c>
      <c r="L7" s="187">
        <v>1.1944311062049013</v>
      </c>
      <c r="M7" s="187">
        <v>1.3201606963317329</v>
      </c>
    </row>
    <row r="8" spans="1:13" ht="15" customHeight="1">
      <c r="A8" s="49"/>
      <c r="B8" s="40" t="s">
        <v>188</v>
      </c>
      <c r="C8" s="184"/>
      <c r="D8" s="195"/>
      <c r="E8" s="197"/>
      <c r="F8" s="197"/>
      <c r="G8" s="197"/>
      <c r="H8" s="197"/>
      <c r="I8" s="196"/>
      <c r="J8" s="196"/>
      <c r="K8" s="196"/>
      <c r="L8" s="197"/>
      <c r="M8" s="198"/>
    </row>
    <row r="9" spans="1:13" ht="15" customHeight="1">
      <c r="A9" s="49"/>
      <c r="B9" s="194" t="s">
        <v>217</v>
      </c>
      <c r="C9" s="256">
        <v>29.56668681391799</v>
      </c>
      <c r="D9" s="187">
        <v>1.2560005185858358</v>
      </c>
      <c r="E9" s="257">
        <v>27.054685776746318</v>
      </c>
      <c r="F9" s="257">
        <v>32.078687851089661</v>
      </c>
      <c r="G9" s="257">
        <v>25.798685258160482</v>
      </c>
      <c r="H9" s="257">
        <v>33.334688369675497</v>
      </c>
      <c r="I9" s="52">
        <v>4.2480259167712899E-2</v>
      </c>
      <c r="J9" s="51">
        <v>8.4960518335425797E-2</v>
      </c>
      <c r="K9" s="53">
        <v>0.1274407775031387</v>
      </c>
      <c r="L9" s="257">
        <v>28.088352473222091</v>
      </c>
      <c r="M9" s="257">
        <v>31.045021154613888</v>
      </c>
    </row>
    <row r="10" spans="1:13" ht="15" customHeight="1">
      <c r="A10" s="49"/>
      <c r="B10" s="194" t="s">
        <v>142</v>
      </c>
      <c r="C10" s="186">
        <v>5.8629886847987791</v>
      </c>
      <c r="D10" s="50">
        <v>0.1840981743585228</v>
      </c>
      <c r="E10" s="187">
        <v>5.4947923360817335</v>
      </c>
      <c r="F10" s="187">
        <v>6.2311850335158248</v>
      </c>
      <c r="G10" s="187">
        <v>5.3106941617232106</v>
      </c>
      <c r="H10" s="187">
        <v>6.4152832078743476</v>
      </c>
      <c r="I10" s="52">
        <v>3.140005622658662E-2</v>
      </c>
      <c r="J10" s="51">
        <v>6.280011245317324E-2</v>
      </c>
      <c r="K10" s="53">
        <v>9.420016867975986E-2</v>
      </c>
      <c r="L10" s="187">
        <v>5.5698392505588403</v>
      </c>
      <c r="M10" s="187">
        <v>6.1561381190387179</v>
      </c>
    </row>
    <row r="11" spans="1:13" ht="15" customHeight="1">
      <c r="A11" s="49"/>
      <c r="B11" s="194" t="s">
        <v>218</v>
      </c>
      <c r="C11" s="260">
        <v>274.0546366841196</v>
      </c>
      <c r="D11" s="261">
        <v>12.617840237165101</v>
      </c>
      <c r="E11" s="261">
        <v>248.81895620978941</v>
      </c>
      <c r="F11" s="261">
        <v>299.2903171584498</v>
      </c>
      <c r="G11" s="261">
        <v>236.20111597262428</v>
      </c>
      <c r="H11" s="261">
        <v>311.90815739561492</v>
      </c>
      <c r="I11" s="52">
        <v>4.6041330990902574E-2</v>
      </c>
      <c r="J11" s="51">
        <v>9.2082661981805147E-2</v>
      </c>
      <c r="K11" s="53">
        <v>0.13812399297270772</v>
      </c>
      <c r="L11" s="261">
        <v>260.35190484991364</v>
      </c>
      <c r="M11" s="261">
        <v>287.75736851832556</v>
      </c>
    </row>
    <row r="12" spans="1:13" ht="15" customHeight="1">
      <c r="A12" s="49"/>
      <c r="B12" s="194" t="s">
        <v>144</v>
      </c>
      <c r="C12" s="186">
        <v>2.1023963616084398</v>
      </c>
      <c r="D12" s="50">
        <v>0.12993253394176807</v>
      </c>
      <c r="E12" s="187">
        <v>1.8425312937249037</v>
      </c>
      <c r="F12" s="187">
        <v>2.3622614294919759</v>
      </c>
      <c r="G12" s="187">
        <v>1.7125987597831356</v>
      </c>
      <c r="H12" s="187">
        <v>2.4921939634337438</v>
      </c>
      <c r="I12" s="52">
        <v>6.1802111302344101E-2</v>
      </c>
      <c r="J12" s="51">
        <v>0.1236042226046882</v>
      </c>
      <c r="K12" s="53">
        <v>0.18540633390703232</v>
      </c>
      <c r="L12" s="187">
        <v>1.9972765435280178</v>
      </c>
      <c r="M12" s="187">
        <v>2.2075161796888616</v>
      </c>
    </row>
    <row r="13" spans="1:13" ht="15" customHeight="1">
      <c r="A13" s="49"/>
      <c r="B13" s="194" t="s">
        <v>219</v>
      </c>
      <c r="C13" s="256">
        <v>16.867968931819274</v>
      </c>
      <c r="D13" s="187">
        <v>0.92392423917483979</v>
      </c>
      <c r="E13" s="257">
        <v>15.020120453469595</v>
      </c>
      <c r="F13" s="257">
        <v>18.715817410168953</v>
      </c>
      <c r="G13" s="257">
        <v>14.096196214294753</v>
      </c>
      <c r="H13" s="257">
        <v>19.639741649343794</v>
      </c>
      <c r="I13" s="52">
        <v>5.4773887888302571E-2</v>
      </c>
      <c r="J13" s="51">
        <v>0.10954777577660514</v>
      </c>
      <c r="K13" s="53">
        <v>0.16432166366490772</v>
      </c>
      <c r="L13" s="257">
        <v>16.02457048522831</v>
      </c>
      <c r="M13" s="257">
        <v>17.711367378410237</v>
      </c>
    </row>
    <row r="14" spans="1:13" ht="15" customHeight="1">
      <c r="A14" s="49"/>
      <c r="B14" s="194" t="s">
        <v>145</v>
      </c>
      <c r="C14" s="264">
        <v>0.96936695589235689</v>
      </c>
      <c r="D14" s="50">
        <v>2.7456801519855953E-2</v>
      </c>
      <c r="E14" s="50">
        <v>0.91445335285264495</v>
      </c>
      <c r="F14" s="50">
        <v>1.0242805589320687</v>
      </c>
      <c r="G14" s="50">
        <v>0.88699655133278899</v>
      </c>
      <c r="H14" s="50">
        <v>1.0517373604519247</v>
      </c>
      <c r="I14" s="52">
        <v>2.8324466140462176E-2</v>
      </c>
      <c r="J14" s="51">
        <v>5.6648932280924352E-2</v>
      </c>
      <c r="K14" s="53">
        <v>8.4973398421386528E-2</v>
      </c>
      <c r="L14" s="50">
        <v>0.92089860809773905</v>
      </c>
      <c r="M14" s="50">
        <v>1.0178353036869747</v>
      </c>
    </row>
    <row r="15" spans="1:13" s="48" customFormat="1" ht="15" customHeight="1">
      <c r="A15" s="49"/>
      <c r="B15" s="194" t="s">
        <v>220</v>
      </c>
      <c r="C15" s="260">
        <v>140.91678306867399</v>
      </c>
      <c r="D15" s="261">
        <v>6.2247926490321488</v>
      </c>
      <c r="E15" s="261">
        <v>128.46719777060969</v>
      </c>
      <c r="F15" s="261">
        <v>153.3663683667383</v>
      </c>
      <c r="G15" s="261">
        <v>122.24240512157755</v>
      </c>
      <c r="H15" s="261">
        <v>159.59116101577044</v>
      </c>
      <c r="I15" s="52">
        <v>4.4173536419707907E-2</v>
      </c>
      <c r="J15" s="51">
        <v>8.8347072839415813E-2</v>
      </c>
      <c r="K15" s="53">
        <v>0.13252060925912373</v>
      </c>
      <c r="L15" s="261">
        <v>133.8709439152403</v>
      </c>
      <c r="M15" s="261">
        <v>147.96262222210768</v>
      </c>
    </row>
    <row r="16" spans="1:13" ht="15" customHeight="1">
      <c r="A16" s="49"/>
      <c r="B16" s="194" t="s">
        <v>146</v>
      </c>
      <c r="C16" s="260">
        <v>60.510991618615783</v>
      </c>
      <c r="D16" s="261">
        <v>10.524552693348156</v>
      </c>
      <c r="E16" s="261">
        <v>39.461886231919472</v>
      </c>
      <c r="F16" s="261">
        <v>81.560097005312088</v>
      </c>
      <c r="G16" s="261">
        <v>28.937333538571316</v>
      </c>
      <c r="H16" s="261">
        <v>92.084649698660257</v>
      </c>
      <c r="I16" s="52">
        <v>0.17392794948199711</v>
      </c>
      <c r="J16" s="51">
        <v>0.34785589896399421</v>
      </c>
      <c r="K16" s="53">
        <v>0.52178384844599135</v>
      </c>
      <c r="L16" s="261">
        <v>57.48544203768499</v>
      </c>
      <c r="M16" s="261">
        <v>63.536541199546576</v>
      </c>
    </row>
    <row r="17" spans="1:13" ht="15" customHeight="1">
      <c r="A17" s="49"/>
      <c r="B17" s="194" t="s">
        <v>172</v>
      </c>
      <c r="C17" s="256">
        <v>10.433978250820783</v>
      </c>
      <c r="D17" s="187">
        <v>0.45598398807699403</v>
      </c>
      <c r="E17" s="257">
        <v>9.5220102746667941</v>
      </c>
      <c r="F17" s="257">
        <v>11.345946226974771</v>
      </c>
      <c r="G17" s="257">
        <v>9.0660262865897998</v>
      </c>
      <c r="H17" s="257">
        <v>11.801930215051765</v>
      </c>
      <c r="I17" s="52">
        <v>4.3701834249187201E-2</v>
      </c>
      <c r="J17" s="51">
        <v>8.7403668498374401E-2</v>
      </c>
      <c r="K17" s="53">
        <v>0.13110550274756161</v>
      </c>
      <c r="L17" s="257">
        <v>9.9122793382797436</v>
      </c>
      <c r="M17" s="257">
        <v>10.955677163361822</v>
      </c>
    </row>
    <row r="18" spans="1:13" ht="15" customHeight="1">
      <c r="A18" s="49"/>
      <c r="B18" s="194" t="s">
        <v>147</v>
      </c>
      <c r="C18" s="256">
        <v>20.230884211728821</v>
      </c>
      <c r="D18" s="257">
        <v>2.3416515366226518</v>
      </c>
      <c r="E18" s="257">
        <v>15.547581138483517</v>
      </c>
      <c r="F18" s="257">
        <v>24.914187284974126</v>
      </c>
      <c r="G18" s="257">
        <v>13.205929601860866</v>
      </c>
      <c r="H18" s="257">
        <v>27.255838821596775</v>
      </c>
      <c r="I18" s="52">
        <v>0.1157463762886391</v>
      </c>
      <c r="J18" s="51">
        <v>0.23149275257727819</v>
      </c>
      <c r="K18" s="53">
        <v>0.34723912886591729</v>
      </c>
      <c r="L18" s="257">
        <v>19.219340001142381</v>
      </c>
      <c r="M18" s="257">
        <v>21.24242842231526</v>
      </c>
    </row>
    <row r="19" spans="1:13" ht="15" customHeight="1">
      <c r="A19" s="49"/>
      <c r="B19" s="194" t="s">
        <v>173</v>
      </c>
      <c r="C19" s="186">
        <v>5.4113831247645434</v>
      </c>
      <c r="D19" s="50">
        <v>0.28867809563281832</v>
      </c>
      <c r="E19" s="187">
        <v>4.8340269334989063</v>
      </c>
      <c r="F19" s="187">
        <v>5.9887393160301805</v>
      </c>
      <c r="G19" s="187">
        <v>4.5453488378660882</v>
      </c>
      <c r="H19" s="187">
        <v>6.2774174116629986</v>
      </c>
      <c r="I19" s="52">
        <v>5.3346453018955131E-2</v>
      </c>
      <c r="J19" s="51">
        <v>0.10669290603791026</v>
      </c>
      <c r="K19" s="53">
        <v>0.16003935905686539</v>
      </c>
      <c r="L19" s="187">
        <v>5.1408139685263166</v>
      </c>
      <c r="M19" s="187">
        <v>5.6819522810027703</v>
      </c>
    </row>
    <row r="20" spans="1:13" ht="15" customHeight="1">
      <c r="A20" s="49"/>
      <c r="B20" s="194" t="s">
        <v>221</v>
      </c>
      <c r="C20" s="264">
        <v>0.35985729164280877</v>
      </c>
      <c r="D20" s="50">
        <v>1.5489334466410699E-2</v>
      </c>
      <c r="E20" s="50">
        <v>0.32887862270998736</v>
      </c>
      <c r="F20" s="50">
        <v>0.39083596057563019</v>
      </c>
      <c r="G20" s="50">
        <v>0.3133892882435767</v>
      </c>
      <c r="H20" s="50">
        <v>0.40632529504204085</v>
      </c>
      <c r="I20" s="52">
        <v>4.3042991836289589E-2</v>
      </c>
      <c r="J20" s="51">
        <v>8.6085983672579178E-2</v>
      </c>
      <c r="K20" s="53">
        <v>0.12912897550886876</v>
      </c>
      <c r="L20" s="50">
        <v>0.34186442706066833</v>
      </c>
      <c r="M20" s="50">
        <v>0.37785015622494922</v>
      </c>
    </row>
    <row r="21" spans="1:13" ht="15" customHeight="1">
      <c r="A21" s="49"/>
      <c r="B21" s="194" t="s">
        <v>148</v>
      </c>
      <c r="C21" s="186">
        <v>3.7699875166666663</v>
      </c>
      <c r="D21" s="50">
        <v>0.32121200003114053</v>
      </c>
      <c r="E21" s="187">
        <v>3.1275635166043854</v>
      </c>
      <c r="F21" s="187">
        <v>4.4124115167289473</v>
      </c>
      <c r="G21" s="187">
        <v>2.8063515165732449</v>
      </c>
      <c r="H21" s="187">
        <v>4.7336235167600877</v>
      </c>
      <c r="I21" s="52">
        <v>8.5202404148846778E-2</v>
      </c>
      <c r="J21" s="51">
        <v>0.17040480829769356</v>
      </c>
      <c r="K21" s="53">
        <v>0.25560721244654033</v>
      </c>
      <c r="L21" s="187">
        <v>3.5814881408333328</v>
      </c>
      <c r="M21" s="187">
        <v>3.9584868924999999</v>
      </c>
    </row>
    <row r="22" spans="1:13" ht="15" customHeight="1">
      <c r="A22" s="49"/>
      <c r="B22" s="194" t="s">
        <v>222</v>
      </c>
      <c r="C22" s="186">
        <v>1.5133141347354993</v>
      </c>
      <c r="D22" s="50">
        <v>0.10725056983076285</v>
      </c>
      <c r="E22" s="187">
        <v>1.2988129950739735</v>
      </c>
      <c r="F22" s="187">
        <v>1.727815274397025</v>
      </c>
      <c r="G22" s="187">
        <v>1.1915624252432107</v>
      </c>
      <c r="H22" s="187">
        <v>1.8350658442277878</v>
      </c>
      <c r="I22" s="52">
        <v>7.0871319687705395E-2</v>
      </c>
      <c r="J22" s="51">
        <v>0.14174263937541079</v>
      </c>
      <c r="K22" s="53">
        <v>0.2126139590631162</v>
      </c>
      <c r="L22" s="187">
        <v>1.4376484279987243</v>
      </c>
      <c r="M22" s="187">
        <v>1.5889798414722742</v>
      </c>
    </row>
    <row r="23" spans="1:13" ht="15" customHeight="1">
      <c r="A23" s="49"/>
      <c r="B23" s="194" t="s">
        <v>149</v>
      </c>
      <c r="C23" s="186">
        <v>1.409618098787695</v>
      </c>
      <c r="D23" s="187">
        <v>0.16151714663014363</v>
      </c>
      <c r="E23" s="187">
        <v>1.0865838055274077</v>
      </c>
      <c r="F23" s="187">
        <v>1.7326523920479822</v>
      </c>
      <c r="G23" s="187">
        <v>0.92506665889726403</v>
      </c>
      <c r="H23" s="187">
        <v>1.8941695386781259</v>
      </c>
      <c r="I23" s="52">
        <v>0.11458220263279267</v>
      </c>
      <c r="J23" s="51">
        <v>0.22916440526558535</v>
      </c>
      <c r="K23" s="53">
        <v>0.34374660789837802</v>
      </c>
      <c r="L23" s="187">
        <v>1.3391371938483103</v>
      </c>
      <c r="M23" s="187">
        <v>1.4800990037270796</v>
      </c>
    </row>
    <row r="24" spans="1:13" ht="15" customHeight="1">
      <c r="A24" s="49"/>
      <c r="B24" s="194" t="s">
        <v>150</v>
      </c>
      <c r="C24" s="186">
        <v>5.6562931909212804</v>
      </c>
      <c r="D24" s="50">
        <v>0.15102734379225499</v>
      </c>
      <c r="E24" s="187">
        <v>5.3542385033367701</v>
      </c>
      <c r="F24" s="187">
        <v>5.9583478785057906</v>
      </c>
      <c r="G24" s="187">
        <v>5.2032111595445159</v>
      </c>
      <c r="H24" s="187">
        <v>6.1093752222980449</v>
      </c>
      <c r="I24" s="52">
        <v>2.6700762972234844E-2</v>
      </c>
      <c r="J24" s="51">
        <v>5.3401525944469688E-2</v>
      </c>
      <c r="K24" s="53">
        <v>8.0102288916704539E-2</v>
      </c>
      <c r="L24" s="187">
        <v>5.3734785313752162</v>
      </c>
      <c r="M24" s="187">
        <v>5.9391078504673445</v>
      </c>
    </row>
    <row r="25" spans="1:13" ht="15" customHeight="1">
      <c r="A25" s="49"/>
      <c r="B25" s="194" t="s">
        <v>151</v>
      </c>
      <c r="C25" s="256">
        <v>18.55937247245329</v>
      </c>
      <c r="D25" s="187">
        <v>0.9303559795466354</v>
      </c>
      <c r="E25" s="257">
        <v>16.698660513360018</v>
      </c>
      <c r="F25" s="257">
        <v>20.420084431546563</v>
      </c>
      <c r="G25" s="257">
        <v>15.768304533813385</v>
      </c>
      <c r="H25" s="257">
        <v>21.350440411093196</v>
      </c>
      <c r="I25" s="52">
        <v>5.0128633439924457E-2</v>
      </c>
      <c r="J25" s="51">
        <v>0.10025726687984891</v>
      </c>
      <c r="K25" s="53">
        <v>0.15038590031977336</v>
      </c>
      <c r="L25" s="257">
        <v>17.631403848830626</v>
      </c>
      <c r="M25" s="257">
        <v>19.487341096075955</v>
      </c>
    </row>
    <row r="26" spans="1:13" ht="15" customHeight="1">
      <c r="A26" s="49"/>
      <c r="B26" s="194" t="s">
        <v>152</v>
      </c>
      <c r="C26" s="186">
        <v>5.0785963631025792</v>
      </c>
      <c r="D26" s="50">
        <v>0.43963738186242091</v>
      </c>
      <c r="E26" s="187">
        <v>4.1993215993777371</v>
      </c>
      <c r="F26" s="187">
        <v>5.9578711268274214</v>
      </c>
      <c r="G26" s="187">
        <v>3.7596842175153165</v>
      </c>
      <c r="H26" s="187">
        <v>6.3975085086898424</v>
      </c>
      <c r="I26" s="52">
        <v>8.6566710647947784E-2</v>
      </c>
      <c r="J26" s="51">
        <v>0.17313342129589557</v>
      </c>
      <c r="K26" s="53">
        <v>0.25970013194384334</v>
      </c>
      <c r="L26" s="187">
        <v>4.8246665449474504</v>
      </c>
      <c r="M26" s="187">
        <v>5.3325261812577081</v>
      </c>
    </row>
    <row r="27" spans="1:13" ht="15" customHeight="1">
      <c r="A27" s="49"/>
      <c r="B27" s="194" t="s">
        <v>153</v>
      </c>
      <c r="C27" s="186">
        <v>4.8925801394055828</v>
      </c>
      <c r="D27" s="50">
        <v>0.34120598886561893</v>
      </c>
      <c r="E27" s="187">
        <v>4.2101681616743445</v>
      </c>
      <c r="F27" s="187">
        <v>5.5749921171368211</v>
      </c>
      <c r="G27" s="187">
        <v>3.8689621728087262</v>
      </c>
      <c r="H27" s="187">
        <v>5.9161981060024393</v>
      </c>
      <c r="I27" s="52">
        <v>6.9739478791056297E-2</v>
      </c>
      <c r="J27" s="51">
        <v>0.13947895758211259</v>
      </c>
      <c r="K27" s="53">
        <v>0.20921843637316889</v>
      </c>
      <c r="L27" s="187">
        <v>4.6479511324353036</v>
      </c>
      <c r="M27" s="187">
        <v>5.137209146375862</v>
      </c>
    </row>
    <row r="28" spans="1:13" ht="15" customHeight="1">
      <c r="A28" s="49"/>
      <c r="B28" s="194" t="s">
        <v>154</v>
      </c>
      <c r="C28" s="186">
        <v>0.60870194109981257</v>
      </c>
      <c r="D28" s="50">
        <v>5.992130565811353E-2</v>
      </c>
      <c r="E28" s="187">
        <v>0.48885932978358548</v>
      </c>
      <c r="F28" s="187">
        <v>0.72854455241603966</v>
      </c>
      <c r="G28" s="187">
        <v>0.42893802412547199</v>
      </c>
      <c r="H28" s="187">
        <v>0.78846585807415315</v>
      </c>
      <c r="I28" s="52">
        <v>9.8441127935039507E-2</v>
      </c>
      <c r="J28" s="51">
        <v>0.19688225587007901</v>
      </c>
      <c r="K28" s="53">
        <v>0.29532338380511852</v>
      </c>
      <c r="L28" s="187">
        <v>0.57826684404482198</v>
      </c>
      <c r="M28" s="187">
        <v>0.63913703815480316</v>
      </c>
    </row>
    <row r="29" spans="1:13" ht="15" customHeight="1">
      <c r="A29" s="49"/>
      <c r="B29" s="194" t="s">
        <v>174</v>
      </c>
      <c r="C29" s="186">
        <v>4.0719382012380958</v>
      </c>
      <c r="D29" s="50">
        <v>0.20934985790319874</v>
      </c>
      <c r="E29" s="187">
        <v>3.6532384854316984</v>
      </c>
      <c r="F29" s="187">
        <v>4.4906379170444932</v>
      </c>
      <c r="G29" s="187">
        <v>3.4438886275284997</v>
      </c>
      <c r="H29" s="187">
        <v>4.6999877749476919</v>
      </c>
      <c r="I29" s="52">
        <v>5.1412827886126743E-2</v>
      </c>
      <c r="J29" s="51">
        <v>0.10282565577225349</v>
      </c>
      <c r="K29" s="53">
        <v>0.15423848365838022</v>
      </c>
      <c r="L29" s="187">
        <v>3.8683412911761912</v>
      </c>
      <c r="M29" s="187">
        <v>4.2755351113000009</v>
      </c>
    </row>
    <row r="30" spans="1:13" ht="15" customHeight="1">
      <c r="A30" s="49"/>
      <c r="B30" s="194" t="s">
        <v>155</v>
      </c>
      <c r="C30" s="186">
        <v>2.6400628185534982</v>
      </c>
      <c r="D30" s="50">
        <v>8.8380613021063995E-2</v>
      </c>
      <c r="E30" s="187">
        <v>2.4633015925113702</v>
      </c>
      <c r="F30" s="187">
        <v>2.8168240445956263</v>
      </c>
      <c r="G30" s="187">
        <v>2.3749209794903061</v>
      </c>
      <c r="H30" s="187">
        <v>2.9052046576166903</v>
      </c>
      <c r="I30" s="52">
        <v>3.3476708357071637E-2</v>
      </c>
      <c r="J30" s="51">
        <v>6.6953416714143274E-2</v>
      </c>
      <c r="K30" s="53">
        <v>0.1004301250712149</v>
      </c>
      <c r="L30" s="187">
        <v>2.5080596776258233</v>
      </c>
      <c r="M30" s="187">
        <v>2.7720659594811732</v>
      </c>
    </row>
    <row r="31" spans="1:13" ht="15" customHeight="1">
      <c r="A31" s="49"/>
      <c r="B31" s="194" t="s">
        <v>156</v>
      </c>
      <c r="C31" s="256">
        <v>27.324395830298172</v>
      </c>
      <c r="D31" s="257">
        <v>7.2328292898159328</v>
      </c>
      <c r="E31" s="257">
        <v>12.858737250666307</v>
      </c>
      <c r="F31" s="257">
        <v>41.790054409930036</v>
      </c>
      <c r="G31" s="257">
        <v>5.6259079608503733</v>
      </c>
      <c r="H31" s="257">
        <v>49.022883699745975</v>
      </c>
      <c r="I31" s="52">
        <v>0.26470225855079799</v>
      </c>
      <c r="J31" s="51">
        <v>0.52940451710159597</v>
      </c>
      <c r="K31" s="53">
        <v>0.79410677565239396</v>
      </c>
      <c r="L31" s="257">
        <v>25.958176038783265</v>
      </c>
      <c r="M31" s="257">
        <v>28.69061562181308</v>
      </c>
    </row>
    <row r="32" spans="1:13" ht="15" customHeight="1">
      <c r="A32" s="49"/>
      <c r="B32" s="194" t="s">
        <v>175</v>
      </c>
      <c r="C32" s="256">
        <v>19.605747338965021</v>
      </c>
      <c r="D32" s="187">
        <v>0.92939764649882539</v>
      </c>
      <c r="E32" s="257">
        <v>17.746952045967369</v>
      </c>
      <c r="F32" s="257">
        <v>21.464542631962672</v>
      </c>
      <c r="G32" s="257">
        <v>16.817554399468545</v>
      </c>
      <c r="H32" s="257">
        <v>22.393940278461496</v>
      </c>
      <c r="I32" s="52">
        <v>4.7404346818838886E-2</v>
      </c>
      <c r="J32" s="51">
        <v>9.4808693637677771E-2</v>
      </c>
      <c r="K32" s="53">
        <v>0.14221304045651667</v>
      </c>
      <c r="L32" s="257">
        <v>18.62545997201677</v>
      </c>
      <c r="M32" s="257">
        <v>20.586034705913271</v>
      </c>
    </row>
    <row r="33" spans="1:13" ht="15" customHeight="1">
      <c r="A33" s="49"/>
      <c r="B33" s="194" t="s">
        <v>157</v>
      </c>
      <c r="C33" s="186">
        <v>0.20368632238724022</v>
      </c>
      <c r="D33" s="50">
        <v>1.8381703276772882E-2</v>
      </c>
      <c r="E33" s="187">
        <v>0.16692291583369445</v>
      </c>
      <c r="F33" s="187">
        <v>0.24044972894078598</v>
      </c>
      <c r="G33" s="187">
        <v>0.14854121255692157</v>
      </c>
      <c r="H33" s="187">
        <v>0.25883143221755889</v>
      </c>
      <c r="I33" s="52">
        <v>9.0245152749266741E-2</v>
      </c>
      <c r="J33" s="51">
        <v>0.18049030549853348</v>
      </c>
      <c r="K33" s="53">
        <v>0.27073545824780021</v>
      </c>
      <c r="L33" s="187">
        <v>0.1935020062678782</v>
      </c>
      <c r="M33" s="187">
        <v>0.21387063850660223</v>
      </c>
    </row>
    <row r="34" spans="1:13" ht="15" customHeight="1">
      <c r="A34" s="49"/>
      <c r="B34" s="194" t="s">
        <v>158</v>
      </c>
      <c r="C34" s="264">
        <v>0.41713481028027871</v>
      </c>
      <c r="D34" s="50">
        <v>2.236113428181484E-2</v>
      </c>
      <c r="E34" s="50">
        <v>0.37241254171664906</v>
      </c>
      <c r="F34" s="50">
        <v>0.46185707884390836</v>
      </c>
      <c r="G34" s="50">
        <v>0.35005140743483421</v>
      </c>
      <c r="H34" s="50">
        <v>0.48421821312572322</v>
      </c>
      <c r="I34" s="52">
        <v>5.3606492986739904E-2</v>
      </c>
      <c r="J34" s="51">
        <v>0.10721298597347981</v>
      </c>
      <c r="K34" s="53">
        <v>0.1608194789602197</v>
      </c>
      <c r="L34" s="50">
        <v>0.39627806976626478</v>
      </c>
      <c r="M34" s="50">
        <v>0.43799155079429264</v>
      </c>
    </row>
    <row r="35" spans="1:13" ht="15" customHeight="1">
      <c r="A35" s="49"/>
      <c r="B35" s="194" t="s">
        <v>159</v>
      </c>
      <c r="C35" s="264">
        <v>0.84366320540796658</v>
      </c>
      <c r="D35" s="50">
        <v>3.7466172831702907E-2</v>
      </c>
      <c r="E35" s="50">
        <v>0.76873085974456079</v>
      </c>
      <c r="F35" s="50">
        <v>0.91859555107137236</v>
      </c>
      <c r="G35" s="50">
        <v>0.73126468691285784</v>
      </c>
      <c r="H35" s="50">
        <v>0.95606172390307531</v>
      </c>
      <c r="I35" s="52">
        <v>4.44089212277375E-2</v>
      </c>
      <c r="J35" s="51">
        <v>8.8817842455474999E-2</v>
      </c>
      <c r="K35" s="53">
        <v>0.13322676368321251</v>
      </c>
      <c r="L35" s="50">
        <v>0.80148004513756821</v>
      </c>
      <c r="M35" s="50">
        <v>0.88584636567836494</v>
      </c>
    </row>
    <row r="36" spans="1:13" ht="15" customHeight="1">
      <c r="A36" s="49"/>
      <c r="B36" s="194" t="s">
        <v>176</v>
      </c>
      <c r="C36" s="256">
        <v>21.375263535556073</v>
      </c>
      <c r="D36" s="187">
        <v>1.3898817341193082</v>
      </c>
      <c r="E36" s="257">
        <v>18.595500067317456</v>
      </c>
      <c r="F36" s="257">
        <v>24.155027003794689</v>
      </c>
      <c r="G36" s="257">
        <v>17.205618333198149</v>
      </c>
      <c r="H36" s="257">
        <v>25.544908737913996</v>
      </c>
      <c r="I36" s="52">
        <v>6.5022905182307994E-2</v>
      </c>
      <c r="J36" s="51">
        <v>0.13004581036461599</v>
      </c>
      <c r="K36" s="53">
        <v>0.19506871554692398</v>
      </c>
      <c r="L36" s="257">
        <v>20.306500358778269</v>
      </c>
      <c r="M36" s="257">
        <v>22.444026712333876</v>
      </c>
    </row>
    <row r="37" spans="1:13" ht="15" customHeight="1">
      <c r="A37" s="49"/>
      <c r="B37" s="194" t="s">
        <v>177</v>
      </c>
      <c r="C37" s="186">
        <v>1.2362472920582011</v>
      </c>
      <c r="D37" s="50">
        <v>4.5458000246540113E-2</v>
      </c>
      <c r="E37" s="187">
        <v>1.1453312915651208</v>
      </c>
      <c r="F37" s="187">
        <v>1.3271632925512813</v>
      </c>
      <c r="G37" s="187">
        <v>1.0998732913185807</v>
      </c>
      <c r="H37" s="187">
        <v>1.3726212927978214</v>
      </c>
      <c r="I37" s="52">
        <v>3.6770960420756983E-2</v>
      </c>
      <c r="J37" s="51">
        <v>7.3541920841513966E-2</v>
      </c>
      <c r="K37" s="53">
        <v>0.11031288126227096</v>
      </c>
      <c r="L37" s="187">
        <v>1.174434927455291</v>
      </c>
      <c r="M37" s="187">
        <v>1.2980596566611111</v>
      </c>
    </row>
    <row r="38" spans="1:13" ht="15" customHeight="1">
      <c r="A38" s="49"/>
      <c r="B38" s="194" t="s">
        <v>178</v>
      </c>
      <c r="C38" s="256">
        <v>11.71017584227687</v>
      </c>
      <c r="D38" s="187">
        <v>1.0563337777762338</v>
      </c>
      <c r="E38" s="257">
        <v>9.5975082867244019</v>
      </c>
      <c r="F38" s="257">
        <v>13.822843397829338</v>
      </c>
      <c r="G38" s="257">
        <v>8.5411745089481688</v>
      </c>
      <c r="H38" s="257">
        <v>14.879177175605571</v>
      </c>
      <c r="I38" s="52">
        <v>9.0206482977188612E-2</v>
      </c>
      <c r="J38" s="51">
        <v>0.18041296595437722</v>
      </c>
      <c r="K38" s="53">
        <v>0.27061944893156586</v>
      </c>
      <c r="L38" s="257">
        <v>11.124667050163026</v>
      </c>
      <c r="M38" s="257">
        <v>12.295684634390714</v>
      </c>
    </row>
    <row r="39" spans="1:13" ht="15" customHeight="1">
      <c r="A39" s="49"/>
      <c r="B39" s="194" t="s">
        <v>160</v>
      </c>
      <c r="C39" s="256">
        <v>32.220938415317079</v>
      </c>
      <c r="D39" s="257">
        <v>3.6145191747808618</v>
      </c>
      <c r="E39" s="257">
        <v>24.991900065755356</v>
      </c>
      <c r="F39" s="257">
        <v>39.449976764878805</v>
      </c>
      <c r="G39" s="257">
        <v>21.377380890974493</v>
      </c>
      <c r="H39" s="257">
        <v>43.064495939659665</v>
      </c>
      <c r="I39" s="52">
        <v>0.11217920248600222</v>
      </c>
      <c r="J39" s="51">
        <v>0.22435840497200443</v>
      </c>
      <c r="K39" s="53">
        <v>0.33653760745800665</v>
      </c>
      <c r="L39" s="257">
        <v>30.609891494551224</v>
      </c>
      <c r="M39" s="257">
        <v>33.83198533608293</v>
      </c>
    </row>
    <row r="40" spans="1:13" ht="15" customHeight="1">
      <c r="A40" s="49"/>
      <c r="B40" s="194" t="s">
        <v>179</v>
      </c>
      <c r="C40" s="256">
        <v>24.608512901814365</v>
      </c>
      <c r="D40" s="187">
        <v>1.1374715062550076</v>
      </c>
      <c r="E40" s="257">
        <v>22.33356988930435</v>
      </c>
      <c r="F40" s="257">
        <v>26.883455914324379</v>
      </c>
      <c r="G40" s="257">
        <v>21.196098383049343</v>
      </c>
      <c r="H40" s="257">
        <v>28.020927420579387</v>
      </c>
      <c r="I40" s="52">
        <v>4.6222683621452917E-2</v>
      </c>
      <c r="J40" s="51">
        <v>9.2445367242905835E-2</v>
      </c>
      <c r="K40" s="53">
        <v>0.13866805086435874</v>
      </c>
      <c r="L40" s="257">
        <v>23.378087256723646</v>
      </c>
      <c r="M40" s="257">
        <v>25.838938546905084</v>
      </c>
    </row>
    <row r="41" spans="1:13" ht="15" customHeight="1">
      <c r="A41" s="49"/>
      <c r="B41" s="194" t="s">
        <v>180</v>
      </c>
      <c r="C41" s="264">
        <v>3.4581548760381997E-2</v>
      </c>
      <c r="D41" s="50">
        <v>2.0604352219981245E-3</v>
      </c>
      <c r="E41" s="50">
        <v>3.0460678316385749E-2</v>
      </c>
      <c r="F41" s="50">
        <v>3.8702419204378245E-2</v>
      </c>
      <c r="G41" s="50">
        <v>2.8400243094387621E-2</v>
      </c>
      <c r="H41" s="50">
        <v>4.0762854426376373E-2</v>
      </c>
      <c r="I41" s="52">
        <v>5.9581924345697361E-2</v>
      </c>
      <c r="J41" s="51">
        <v>0.11916384869139472</v>
      </c>
      <c r="K41" s="53">
        <v>0.17874577303709208</v>
      </c>
      <c r="L41" s="50">
        <v>3.2852471322362894E-2</v>
      </c>
      <c r="M41" s="50">
        <v>3.63106261984011E-2</v>
      </c>
    </row>
    <row r="42" spans="1:13" ht="15" customHeight="1">
      <c r="A42" s="49"/>
      <c r="B42" s="194" t="s">
        <v>223</v>
      </c>
      <c r="C42" s="186">
        <v>1.4972395556796199</v>
      </c>
      <c r="D42" s="50">
        <v>3.5512946973230937E-2</v>
      </c>
      <c r="E42" s="187">
        <v>1.426213661733158</v>
      </c>
      <c r="F42" s="187">
        <v>1.5682654496260817</v>
      </c>
      <c r="G42" s="187">
        <v>1.3907007147599271</v>
      </c>
      <c r="H42" s="187">
        <v>1.6037783965993127</v>
      </c>
      <c r="I42" s="52">
        <v>2.3718947872113271E-2</v>
      </c>
      <c r="J42" s="51">
        <v>4.7437895744226542E-2</v>
      </c>
      <c r="K42" s="53">
        <v>7.115684361633981E-2</v>
      </c>
      <c r="L42" s="187">
        <v>1.4223775778956389</v>
      </c>
      <c r="M42" s="187">
        <v>1.5721015334636008</v>
      </c>
    </row>
    <row r="43" spans="1:13" ht="15" customHeight="1">
      <c r="A43" s="49"/>
      <c r="B43" s="194" t="s">
        <v>161</v>
      </c>
      <c r="C43" s="186">
        <v>8.7445639909041493</v>
      </c>
      <c r="D43" s="187">
        <v>1.6259144620293384</v>
      </c>
      <c r="E43" s="187">
        <v>5.4927350668454729</v>
      </c>
      <c r="F43" s="187">
        <v>11.996392914962826</v>
      </c>
      <c r="G43" s="187">
        <v>3.8668206048161338</v>
      </c>
      <c r="H43" s="187">
        <v>13.622307376992165</v>
      </c>
      <c r="I43" s="52">
        <v>0.1859343088712678</v>
      </c>
      <c r="J43" s="51">
        <v>0.3718686177425356</v>
      </c>
      <c r="K43" s="53">
        <v>0.55780292661380337</v>
      </c>
      <c r="L43" s="187">
        <v>8.3073357913589412</v>
      </c>
      <c r="M43" s="187">
        <v>9.1817921904493573</v>
      </c>
    </row>
    <row r="44" spans="1:13" ht="15" customHeight="1">
      <c r="A44" s="49"/>
      <c r="B44" s="194" t="s">
        <v>162</v>
      </c>
      <c r="C44" s="260">
        <v>128.15794859841881</v>
      </c>
      <c r="D44" s="261">
        <v>8.9094193757374942</v>
      </c>
      <c r="E44" s="261">
        <v>110.33910984694383</v>
      </c>
      <c r="F44" s="261">
        <v>145.97678734989381</v>
      </c>
      <c r="G44" s="261">
        <v>101.42969047120633</v>
      </c>
      <c r="H44" s="261">
        <v>154.8862067256313</v>
      </c>
      <c r="I44" s="52">
        <v>6.9519054207515751E-2</v>
      </c>
      <c r="J44" s="51">
        <v>0.1390381084150315</v>
      </c>
      <c r="K44" s="53">
        <v>0.20855716262254725</v>
      </c>
      <c r="L44" s="261">
        <v>121.75005116849788</v>
      </c>
      <c r="M44" s="261">
        <v>134.56584602833976</v>
      </c>
    </row>
    <row r="45" spans="1:13" ht="15" customHeight="1">
      <c r="A45" s="49"/>
      <c r="B45" s="194" t="s">
        <v>224</v>
      </c>
      <c r="C45" s="264">
        <v>2.874074074074074E-3</v>
      </c>
      <c r="D45" s="50">
        <v>7.2484421027742339E-4</v>
      </c>
      <c r="E45" s="50">
        <v>1.4243856535192272E-3</v>
      </c>
      <c r="F45" s="50">
        <v>4.3237624946289212E-3</v>
      </c>
      <c r="G45" s="50">
        <v>6.9954144324180408E-4</v>
      </c>
      <c r="H45" s="50">
        <v>5.048606704906344E-3</v>
      </c>
      <c r="I45" s="52">
        <v>0.25220094945219629</v>
      </c>
      <c r="J45" s="51">
        <v>0.50440189890439258</v>
      </c>
      <c r="K45" s="53">
        <v>0.75660284835658886</v>
      </c>
      <c r="L45" s="50">
        <v>2.7303703703703704E-3</v>
      </c>
      <c r="M45" s="50">
        <v>3.0177777777777776E-3</v>
      </c>
    </row>
    <row r="46" spans="1:13" ht="15" customHeight="1">
      <c r="A46" s="49"/>
      <c r="B46" s="194" t="s">
        <v>225</v>
      </c>
      <c r="C46" s="186">
        <v>6.9977317294184562</v>
      </c>
      <c r="D46" s="50">
        <v>0.19039956709243011</v>
      </c>
      <c r="E46" s="187">
        <v>6.616932595233596</v>
      </c>
      <c r="F46" s="187">
        <v>7.3785308636033164</v>
      </c>
      <c r="G46" s="187">
        <v>6.4265330281411659</v>
      </c>
      <c r="H46" s="187">
        <v>7.5689304306957466</v>
      </c>
      <c r="I46" s="52">
        <v>2.7208754844372005E-2</v>
      </c>
      <c r="J46" s="51">
        <v>5.4417509688744009E-2</v>
      </c>
      <c r="K46" s="53">
        <v>8.1626264533116014E-2</v>
      </c>
      <c r="L46" s="187">
        <v>6.6478451429475331</v>
      </c>
      <c r="M46" s="187">
        <v>7.3476183158893793</v>
      </c>
    </row>
    <row r="47" spans="1:13" ht="15" customHeight="1">
      <c r="A47" s="49"/>
      <c r="B47" s="194" t="s">
        <v>226</v>
      </c>
      <c r="C47" s="260">
        <v>79.628656027269173</v>
      </c>
      <c r="D47" s="257">
        <v>3.96741282847545</v>
      </c>
      <c r="E47" s="261">
        <v>71.693830370318267</v>
      </c>
      <c r="F47" s="261">
        <v>87.563481684220079</v>
      </c>
      <c r="G47" s="261">
        <v>67.726417541842821</v>
      </c>
      <c r="H47" s="261">
        <v>91.530894512695525</v>
      </c>
      <c r="I47" s="52">
        <v>4.9823933071491154E-2</v>
      </c>
      <c r="J47" s="51">
        <v>9.9647866142982308E-2</v>
      </c>
      <c r="K47" s="53">
        <v>0.14947179921447346</v>
      </c>
      <c r="L47" s="261">
        <v>75.647223225905719</v>
      </c>
      <c r="M47" s="261">
        <v>83.610088828632627</v>
      </c>
    </row>
    <row r="48" spans="1:13" s="48" customFormat="1" ht="15" customHeight="1">
      <c r="A48" s="49"/>
      <c r="B48" s="194" t="s">
        <v>181</v>
      </c>
      <c r="C48" s="186">
        <v>5.150883882661029</v>
      </c>
      <c r="D48" s="50">
        <v>0.34937973287912427</v>
      </c>
      <c r="E48" s="187">
        <v>4.4521244169027803</v>
      </c>
      <c r="F48" s="187">
        <v>5.8496433484192778</v>
      </c>
      <c r="G48" s="187">
        <v>4.1027446840236568</v>
      </c>
      <c r="H48" s="187">
        <v>6.1990230812984013</v>
      </c>
      <c r="I48" s="52">
        <v>6.7829083481227515E-2</v>
      </c>
      <c r="J48" s="51">
        <v>0.13565816696245503</v>
      </c>
      <c r="K48" s="53">
        <v>0.20348725044368254</v>
      </c>
      <c r="L48" s="187">
        <v>4.8933396885279778</v>
      </c>
      <c r="M48" s="187">
        <v>5.4084280767940802</v>
      </c>
    </row>
    <row r="49" spans="1:13" ht="15" customHeight="1">
      <c r="A49" s="49"/>
      <c r="B49" s="194" t="s">
        <v>164</v>
      </c>
      <c r="C49" s="186">
        <v>6.6641906886809297</v>
      </c>
      <c r="D49" s="187">
        <v>1.0106092842810588</v>
      </c>
      <c r="E49" s="187">
        <v>4.6429721201188121</v>
      </c>
      <c r="F49" s="187">
        <v>8.6854092572430481</v>
      </c>
      <c r="G49" s="187">
        <v>3.6323628358377533</v>
      </c>
      <c r="H49" s="187">
        <v>9.696018541524106</v>
      </c>
      <c r="I49" s="52">
        <v>0.15164771410241457</v>
      </c>
      <c r="J49" s="51">
        <v>0.30329542820482913</v>
      </c>
      <c r="K49" s="53">
        <v>0.4549431423072437</v>
      </c>
      <c r="L49" s="187">
        <v>6.3309811542468832</v>
      </c>
      <c r="M49" s="187">
        <v>6.9974002231149761</v>
      </c>
    </row>
    <row r="50" spans="1:13" ht="15" customHeight="1">
      <c r="A50" s="49"/>
      <c r="B50" s="194" t="s">
        <v>182</v>
      </c>
      <c r="C50" s="186">
        <v>3.5651776254692855</v>
      </c>
      <c r="D50" s="50">
        <v>0.18057041666268075</v>
      </c>
      <c r="E50" s="187">
        <v>3.2040367921439241</v>
      </c>
      <c r="F50" s="187">
        <v>3.9263184587946469</v>
      </c>
      <c r="G50" s="187">
        <v>3.0234663754812434</v>
      </c>
      <c r="H50" s="187">
        <v>4.1068888754573276</v>
      </c>
      <c r="I50" s="52">
        <v>5.0648364718970267E-2</v>
      </c>
      <c r="J50" s="51">
        <v>0.10129672943794053</v>
      </c>
      <c r="K50" s="53">
        <v>0.15194509415691079</v>
      </c>
      <c r="L50" s="187">
        <v>3.3869187441958211</v>
      </c>
      <c r="M50" s="187">
        <v>3.74343650674275</v>
      </c>
    </row>
    <row r="51" spans="1:13" ht="15" customHeight="1">
      <c r="A51" s="49"/>
      <c r="B51" s="194" t="s">
        <v>165</v>
      </c>
      <c r="C51" s="260">
        <v>99.507923212258888</v>
      </c>
      <c r="D51" s="257">
        <v>8.6654250114926121</v>
      </c>
      <c r="E51" s="261">
        <v>82.177073189273671</v>
      </c>
      <c r="F51" s="261">
        <v>116.8387732352441</v>
      </c>
      <c r="G51" s="261">
        <v>73.511648177781055</v>
      </c>
      <c r="H51" s="261">
        <v>125.50419824673672</v>
      </c>
      <c r="I51" s="52">
        <v>8.7082764183596936E-2</v>
      </c>
      <c r="J51" s="51">
        <v>0.17416552836719387</v>
      </c>
      <c r="K51" s="53">
        <v>0.26124829255079079</v>
      </c>
      <c r="L51" s="261">
        <v>94.532527051645943</v>
      </c>
      <c r="M51" s="261">
        <v>104.48331937287183</v>
      </c>
    </row>
    <row r="52" spans="1:13" ht="15" customHeight="1">
      <c r="A52" s="49"/>
      <c r="B52" s="194" t="s">
        <v>183</v>
      </c>
      <c r="C52" s="186">
        <v>0.87648086538984959</v>
      </c>
      <c r="D52" s="50">
        <v>6.1272299094344576E-2</v>
      </c>
      <c r="E52" s="187">
        <v>0.75393626720116047</v>
      </c>
      <c r="F52" s="187">
        <v>0.99902546357853872</v>
      </c>
      <c r="G52" s="187">
        <v>0.69266396810681585</v>
      </c>
      <c r="H52" s="187">
        <v>1.0602977626728833</v>
      </c>
      <c r="I52" s="52">
        <v>6.9907172550870575E-2</v>
      </c>
      <c r="J52" s="51">
        <v>0.13981434510174115</v>
      </c>
      <c r="K52" s="53">
        <v>0.20972151765261171</v>
      </c>
      <c r="L52" s="187">
        <v>0.83265682212035708</v>
      </c>
      <c r="M52" s="187">
        <v>0.92030490865934211</v>
      </c>
    </row>
    <row r="53" spans="1:13" ht="15" customHeight="1">
      <c r="A53" s="49"/>
      <c r="B53" s="194" t="s">
        <v>166</v>
      </c>
      <c r="C53" s="186">
        <v>0.67111047890730402</v>
      </c>
      <c r="D53" s="50">
        <v>5.3215876930747891E-2</v>
      </c>
      <c r="E53" s="187">
        <v>0.56467872504580829</v>
      </c>
      <c r="F53" s="187">
        <v>0.77754223276879975</v>
      </c>
      <c r="G53" s="187">
        <v>0.51146284811506038</v>
      </c>
      <c r="H53" s="187">
        <v>0.83075810969954766</v>
      </c>
      <c r="I53" s="52">
        <v>7.9295255555230634E-2</v>
      </c>
      <c r="J53" s="51">
        <v>0.15859051111046127</v>
      </c>
      <c r="K53" s="53">
        <v>0.23788576666569189</v>
      </c>
      <c r="L53" s="187">
        <v>0.63755495496193881</v>
      </c>
      <c r="M53" s="187">
        <v>0.70466600285266923</v>
      </c>
    </row>
    <row r="54" spans="1:13" ht="15" customHeight="1">
      <c r="A54" s="49"/>
      <c r="B54" s="194" t="s">
        <v>227</v>
      </c>
      <c r="C54" s="264">
        <v>8.9305555555555569E-2</v>
      </c>
      <c r="D54" s="50">
        <v>2.0371644812412083E-2</v>
      </c>
      <c r="E54" s="50">
        <v>4.8562265930731402E-2</v>
      </c>
      <c r="F54" s="50">
        <v>0.13004884518037974</v>
      </c>
      <c r="G54" s="50">
        <v>2.8190621118319319E-2</v>
      </c>
      <c r="H54" s="50">
        <v>0.15042048999279181</v>
      </c>
      <c r="I54" s="52">
        <v>0.2281117304033701</v>
      </c>
      <c r="J54" s="51">
        <v>0.4562234608067402</v>
      </c>
      <c r="K54" s="53">
        <v>0.68433519121011033</v>
      </c>
      <c r="L54" s="50">
        <v>8.4840277777777792E-2</v>
      </c>
      <c r="M54" s="50">
        <v>9.3770833333333345E-2</v>
      </c>
    </row>
    <row r="55" spans="1:13" ht="15" customHeight="1">
      <c r="A55" s="49"/>
      <c r="B55" s="194" t="s">
        <v>167</v>
      </c>
      <c r="C55" s="256">
        <v>11.301228958950205</v>
      </c>
      <c r="D55" s="257">
        <v>1.7825312807944393</v>
      </c>
      <c r="E55" s="257">
        <v>7.7361663973613259</v>
      </c>
      <c r="F55" s="257">
        <v>14.866291520539082</v>
      </c>
      <c r="G55" s="257">
        <v>5.9536351165668862</v>
      </c>
      <c r="H55" s="257">
        <v>16.648822801333523</v>
      </c>
      <c r="I55" s="52">
        <v>0.15772897684572018</v>
      </c>
      <c r="J55" s="51">
        <v>0.31545795369144036</v>
      </c>
      <c r="K55" s="53">
        <v>0.47318693053716054</v>
      </c>
      <c r="L55" s="257">
        <v>10.736167511002694</v>
      </c>
      <c r="M55" s="257">
        <v>11.866290406897715</v>
      </c>
    </row>
    <row r="56" spans="1:13" ht="15" customHeight="1">
      <c r="A56" s="49"/>
      <c r="B56" s="194" t="s">
        <v>168</v>
      </c>
      <c r="C56" s="264">
        <v>0.13708757314812164</v>
      </c>
      <c r="D56" s="50">
        <v>8.3301663738729759E-3</v>
      </c>
      <c r="E56" s="50">
        <v>0.1204272404003757</v>
      </c>
      <c r="F56" s="50">
        <v>0.15374790589586759</v>
      </c>
      <c r="G56" s="50">
        <v>0.11209707402650271</v>
      </c>
      <c r="H56" s="50">
        <v>0.16207807226974058</v>
      </c>
      <c r="I56" s="52">
        <v>6.0765291722484002E-2</v>
      </c>
      <c r="J56" s="51">
        <v>0.121530583444968</v>
      </c>
      <c r="K56" s="53">
        <v>0.18229587516745199</v>
      </c>
      <c r="L56" s="50">
        <v>0.13023319449071558</v>
      </c>
      <c r="M56" s="50">
        <v>0.14394195180552771</v>
      </c>
    </row>
    <row r="57" spans="1:13" ht="15" customHeight="1">
      <c r="A57" s="49"/>
      <c r="B57" s="194" t="s">
        <v>184</v>
      </c>
      <c r="C57" s="256">
        <v>18.168983436678733</v>
      </c>
      <c r="D57" s="187">
        <v>0.89298475933768362</v>
      </c>
      <c r="E57" s="257">
        <v>16.383013918003364</v>
      </c>
      <c r="F57" s="257">
        <v>19.954952955354102</v>
      </c>
      <c r="G57" s="257">
        <v>15.490029158665681</v>
      </c>
      <c r="H57" s="257">
        <v>20.847937714691785</v>
      </c>
      <c r="I57" s="52">
        <v>4.9148856481148299E-2</v>
      </c>
      <c r="J57" s="51">
        <v>9.8297712962296599E-2</v>
      </c>
      <c r="K57" s="53">
        <v>0.14744656944344489</v>
      </c>
      <c r="L57" s="257">
        <v>17.260534264844797</v>
      </c>
      <c r="M57" s="257">
        <v>19.07743260851267</v>
      </c>
    </row>
    <row r="58" spans="1:13" ht="15" customHeight="1">
      <c r="A58" s="49"/>
      <c r="B58" s="194" t="s">
        <v>169</v>
      </c>
      <c r="C58" s="186">
        <v>0.21204389640416874</v>
      </c>
      <c r="D58" s="187">
        <v>2.4392977056792359E-2</v>
      </c>
      <c r="E58" s="187">
        <v>0.16325794229058402</v>
      </c>
      <c r="F58" s="187">
        <v>0.26082985051775343</v>
      </c>
      <c r="G58" s="187">
        <v>0.13886496523379166</v>
      </c>
      <c r="H58" s="187">
        <v>0.28522282757454581</v>
      </c>
      <c r="I58" s="52">
        <v>0.11503739306081152</v>
      </c>
      <c r="J58" s="51">
        <v>0.23007478612162305</v>
      </c>
      <c r="K58" s="53">
        <v>0.34511217918243459</v>
      </c>
      <c r="L58" s="187">
        <v>0.2014417015839603</v>
      </c>
      <c r="M58" s="187">
        <v>0.22264609122437717</v>
      </c>
    </row>
    <row r="59" spans="1:13" ht="15" customHeight="1">
      <c r="A59" s="49"/>
      <c r="B59" s="194" t="s">
        <v>141</v>
      </c>
      <c r="C59" s="186">
        <v>5.429007996205212</v>
      </c>
      <c r="D59" s="50">
        <v>0.29386089639773677</v>
      </c>
      <c r="E59" s="187">
        <v>4.8412862034097381</v>
      </c>
      <c r="F59" s="187">
        <v>6.0167297890006859</v>
      </c>
      <c r="G59" s="187">
        <v>4.5474253070120021</v>
      </c>
      <c r="H59" s="187">
        <v>6.3105906853984219</v>
      </c>
      <c r="I59" s="52">
        <v>5.4127917402800062E-2</v>
      </c>
      <c r="J59" s="51">
        <v>0.10825583480560012</v>
      </c>
      <c r="K59" s="53">
        <v>0.16238375220840018</v>
      </c>
      <c r="L59" s="187">
        <v>5.1575575963949518</v>
      </c>
      <c r="M59" s="187">
        <v>5.7004583960154722</v>
      </c>
    </row>
    <row r="60" spans="1:13" ht="15" customHeight="1">
      <c r="A60" s="49"/>
      <c r="B60" s="194" t="s">
        <v>185</v>
      </c>
      <c r="C60" s="256">
        <v>21.58506259546477</v>
      </c>
      <c r="D60" s="187">
        <v>1.2179069462913847</v>
      </c>
      <c r="E60" s="257">
        <v>19.149248702882002</v>
      </c>
      <c r="F60" s="257">
        <v>24.020876488047538</v>
      </c>
      <c r="G60" s="257">
        <v>17.931341756590616</v>
      </c>
      <c r="H60" s="257">
        <v>25.238783434338924</v>
      </c>
      <c r="I60" s="52">
        <v>5.6423600390544094E-2</v>
      </c>
      <c r="J60" s="51">
        <v>0.11284720078108819</v>
      </c>
      <c r="K60" s="53">
        <v>0.16927080117163229</v>
      </c>
      <c r="L60" s="257">
        <v>20.505809465691531</v>
      </c>
      <c r="M60" s="257">
        <v>22.664315725238009</v>
      </c>
    </row>
    <row r="61" spans="1:13" ht="15" customHeight="1">
      <c r="A61" s="49"/>
      <c r="B61" s="194" t="s">
        <v>228</v>
      </c>
      <c r="C61" s="186">
        <v>5.9420219240761263</v>
      </c>
      <c r="D61" s="50">
        <v>0.43484592751588597</v>
      </c>
      <c r="E61" s="187">
        <v>5.0723300690443542</v>
      </c>
      <c r="F61" s="187">
        <v>6.8117137791078983</v>
      </c>
      <c r="G61" s="187">
        <v>4.6374841415284687</v>
      </c>
      <c r="H61" s="187">
        <v>7.2465597066237839</v>
      </c>
      <c r="I61" s="52">
        <v>7.3181474769381027E-2</v>
      </c>
      <c r="J61" s="51">
        <v>0.14636294953876205</v>
      </c>
      <c r="K61" s="53">
        <v>0.21954442430814308</v>
      </c>
      <c r="L61" s="187">
        <v>5.64492082787232</v>
      </c>
      <c r="M61" s="187">
        <v>6.2391230202799326</v>
      </c>
    </row>
    <row r="62" spans="1:13" ht="15" customHeight="1">
      <c r="A62" s="49"/>
      <c r="B62" s="194" t="s">
        <v>170</v>
      </c>
      <c r="C62" s="256">
        <v>15.016031710971722</v>
      </c>
      <c r="D62" s="257">
        <v>1.6110993284793034</v>
      </c>
      <c r="E62" s="257">
        <v>11.793833054013115</v>
      </c>
      <c r="F62" s="257">
        <v>18.238230367930328</v>
      </c>
      <c r="G62" s="257">
        <v>10.182733725533812</v>
      </c>
      <c r="H62" s="257">
        <v>19.849329696409633</v>
      </c>
      <c r="I62" s="52">
        <v>0.1072919503294686</v>
      </c>
      <c r="J62" s="51">
        <v>0.2145839006589372</v>
      </c>
      <c r="K62" s="53">
        <v>0.32187585098840582</v>
      </c>
      <c r="L62" s="257">
        <v>14.265230125423136</v>
      </c>
      <c r="M62" s="257">
        <v>15.766833296520309</v>
      </c>
    </row>
    <row r="63" spans="1:13" ht="15" customHeight="1">
      <c r="A63" s="49"/>
      <c r="B63" s="194" t="s">
        <v>171</v>
      </c>
      <c r="C63" s="186">
        <v>1.3764420092704726</v>
      </c>
      <c r="D63" s="50">
        <v>0.11778300623386162</v>
      </c>
      <c r="E63" s="187">
        <v>1.1408759968027493</v>
      </c>
      <c r="F63" s="187">
        <v>1.6120080217381958</v>
      </c>
      <c r="G63" s="187">
        <v>1.0230929905688877</v>
      </c>
      <c r="H63" s="187">
        <v>1.7297910279720574</v>
      </c>
      <c r="I63" s="52">
        <v>8.5570627342511682E-2</v>
      </c>
      <c r="J63" s="51">
        <v>0.17114125468502336</v>
      </c>
      <c r="K63" s="53">
        <v>0.25671188202753503</v>
      </c>
      <c r="L63" s="187">
        <v>1.3076199088069489</v>
      </c>
      <c r="M63" s="187">
        <v>1.4452641097339962</v>
      </c>
    </row>
    <row r="64" spans="1:13" ht="15" customHeight="1">
      <c r="A64" s="49"/>
      <c r="B64" s="194" t="s">
        <v>229</v>
      </c>
      <c r="C64" s="186">
        <v>5.0977062581202341</v>
      </c>
      <c r="D64" s="50">
        <v>0.15305951300192527</v>
      </c>
      <c r="E64" s="187">
        <v>4.7915872321163837</v>
      </c>
      <c r="F64" s="187">
        <v>5.4038252841240846</v>
      </c>
      <c r="G64" s="187">
        <v>4.6385277191144585</v>
      </c>
      <c r="H64" s="187">
        <v>5.5568847971260098</v>
      </c>
      <c r="I64" s="52">
        <v>3.0025173137058228E-2</v>
      </c>
      <c r="J64" s="51">
        <v>6.0050346274116456E-2</v>
      </c>
      <c r="K64" s="53">
        <v>9.0075519411174684E-2</v>
      </c>
      <c r="L64" s="187">
        <v>4.8428209452142221</v>
      </c>
      <c r="M64" s="187">
        <v>5.3525915710262462</v>
      </c>
    </row>
    <row r="65" spans="1:13" ht="15" customHeight="1">
      <c r="A65" s="49"/>
      <c r="B65" s="194" t="s">
        <v>189</v>
      </c>
      <c r="C65" s="260">
        <v>172.74976568315392</v>
      </c>
      <c r="D65" s="261">
        <v>8.3124798951688117</v>
      </c>
      <c r="E65" s="261">
        <v>156.12480589281631</v>
      </c>
      <c r="F65" s="261">
        <v>189.37472547349154</v>
      </c>
      <c r="G65" s="261">
        <v>147.81232599764749</v>
      </c>
      <c r="H65" s="261">
        <v>197.68720536866036</v>
      </c>
      <c r="I65" s="52">
        <v>4.8118617482903026E-2</v>
      </c>
      <c r="J65" s="51">
        <v>9.6237234965806051E-2</v>
      </c>
      <c r="K65" s="53">
        <v>0.14435585244870908</v>
      </c>
      <c r="L65" s="261">
        <v>164.11227739899624</v>
      </c>
      <c r="M65" s="261">
        <v>181.38725396731161</v>
      </c>
    </row>
    <row r="66" spans="1:13" ht="15" customHeight="1">
      <c r="A66" s="49"/>
      <c r="B66" s="40" t="s">
        <v>211</v>
      </c>
      <c r="C66" s="184"/>
      <c r="D66" s="195"/>
      <c r="E66" s="197"/>
      <c r="F66" s="197"/>
      <c r="G66" s="197"/>
      <c r="H66" s="197"/>
      <c r="I66" s="196"/>
      <c r="J66" s="196"/>
      <c r="K66" s="196"/>
      <c r="L66" s="197"/>
      <c r="M66" s="198"/>
    </row>
    <row r="67" spans="1:13" ht="15" customHeight="1">
      <c r="A67" s="49"/>
      <c r="B67" s="194" t="s">
        <v>217</v>
      </c>
      <c r="C67" s="256">
        <v>29.452431531359807</v>
      </c>
      <c r="D67" s="187">
        <v>1.2038735755724925</v>
      </c>
      <c r="E67" s="257">
        <v>27.044684380214822</v>
      </c>
      <c r="F67" s="257">
        <v>31.860178682504792</v>
      </c>
      <c r="G67" s="257">
        <v>25.840810804642331</v>
      </c>
      <c r="H67" s="257">
        <v>33.064052258077282</v>
      </c>
      <c r="I67" s="52">
        <v>4.0875184593525141E-2</v>
      </c>
      <c r="J67" s="51">
        <v>8.1750369187050281E-2</v>
      </c>
      <c r="K67" s="53">
        <v>0.12262555378057542</v>
      </c>
      <c r="L67" s="257">
        <v>27.979809954791815</v>
      </c>
      <c r="M67" s="257">
        <v>30.925053107927798</v>
      </c>
    </row>
    <row r="68" spans="1:13" ht="15" customHeight="1">
      <c r="A68" s="49"/>
      <c r="B68" s="194" t="s">
        <v>142</v>
      </c>
      <c r="C68" s="264">
        <v>0.72538804327507733</v>
      </c>
      <c r="D68" s="50">
        <v>8.3797436539179482E-2</v>
      </c>
      <c r="E68" s="50">
        <v>0.55779317019671837</v>
      </c>
      <c r="F68" s="50">
        <v>0.8929829163534363</v>
      </c>
      <c r="G68" s="50">
        <v>0.47399573365753889</v>
      </c>
      <c r="H68" s="50">
        <v>0.97678035289261578</v>
      </c>
      <c r="I68" s="52">
        <v>0.11552084062599074</v>
      </c>
      <c r="J68" s="51">
        <v>0.23104168125198149</v>
      </c>
      <c r="K68" s="53">
        <v>0.34656252187797221</v>
      </c>
      <c r="L68" s="50">
        <v>0.68911864111132348</v>
      </c>
      <c r="M68" s="50">
        <v>0.76165744543883118</v>
      </c>
    </row>
    <row r="69" spans="1:13" ht="15" customHeight="1">
      <c r="A69" s="49"/>
      <c r="B69" s="194" t="s">
        <v>218</v>
      </c>
      <c r="C69" s="260">
        <v>264.23373190338071</v>
      </c>
      <c r="D69" s="261">
        <v>9.400693796413961</v>
      </c>
      <c r="E69" s="261">
        <v>245.43234431055279</v>
      </c>
      <c r="F69" s="261">
        <v>283.03511949620861</v>
      </c>
      <c r="G69" s="261">
        <v>236.03165051413885</v>
      </c>
      <c r="H69" s="261">
        <v>292.43581329262258</v>
      </c>
      <c r="I69" s="52">
        <v>3.5577190424163574E-2</v>
      </c>
      <c r="J69" s="51">
        <v>7.1154380848327148E-2</v>
      </c>
      <c r="K69" s="53">
        <v>0.10673157127249072</v>
      </c>
      <c r="L69" s="261">
        <v>251.02204530821169</v>
      </c>
      <c r="M69" s="261">
        <v>277.44541849854977</v>
      </c>
    </row>
    <row r="70" spans="1:13" ht="15" customHeight="1">
      <c r="A70" s="49"/>
      <c r="B70" s="194" t="s">
        <v>230</v>
      </c>
      <c r="C70" s="256" t="s">
        <v>97</v>
      </c>
      <c r="D70" s="257" t="s">
        <v>95</v>
      </c>
      <c r="E70" s="257" t="s">
        <v>95</v>
      </c>
      <c r="F70" s="257" t="s">
        <v>95</v>
      </c>
      <c r="G70" s="257" t="s">
        <v>95</v>
      </c>
      <c r="H70" s="257" t="s">
        <v>95</v>
      </c>
      <c r="I70" s="52" t="s">
        <v>95</v>
      </c>
      <c r="J70" s="51" t="s">
        <v>95</v>
      </c>
      <c r="K70" s="53" t="s">
        <v>95</v>
      </c>
      <c r="L70" s="257" t="s">
        <v>95</v>
      </c>
      <c r="M70" s="257" t="s">
        <v>95</v>
      </c>
    </row>
    <row r="71" spans="1:13" ht="15" customHeight="1">
      <c r="A71" s="49"/>
      <c r="B71" s="194" t="s">
        <v>144</v>
      </c>
      <c r="C71" s="186">
        <v>0.49531926549322264</v>
      </c>
      <c r="D71" s="187">
        <v>5.2851097098570138E-2</v>
      </c>
      <c r="E71" s="187">
        <v>0.38961707129608236</v>
      </c>
      <c r="F71" s="187">
        <v>0.60102145969036291</v>
      </c>
      <c r="G71" s="187">
        <v>0.3367659741975122</v>
      </c>
      <c r="H71" s="187">
        <v>0.65387255678893308</v>
      </c>
      <c r="I71" s="52">
        <v>0.10670107298560809</v>
      </c>
      <c r="J71" s="51">
        <v>0.21340214597121618</v>
      </c>
      <c r="K71" s="53">
        <v>0.32010321895682425</v>
      </c>
      <c r="L71" s="187">
        <v>0.47055330221856151</v>
      </c>
      <c r="M71" s="187">
        <v>0.52008522876788377</v>
      </c>
    </row>
    <row r="72" spans="1:13" ht="15" customHeight="1">
      <c r="A72" s="49"/>
      <c r="B72" s="194" t="s">
        <v>219</v>
      </c>
      <c r="C72" s="256">
        <v>17.197613166158135</v>
      </c>
      <c r="D72" s="187">
        <v>0.51228175040688484</v>
      </c>
      <c r="E72" s="257">
        <v>16.173049665344365</v>
      </c>
      <c r="F72" s="257">
        <v>18.222176666971905</v>
      </c>
      <c r="G72" s="257">
        <v>15.66076791493748</v>
      </c>
      <c r="H72" s="257">
        <v>18.734458417378789</v>
      </c>
      <c r="I72" s="52">
        <v>2.9787956355185663E-2</v>
      </c>
      <c r="J72" s="51">
        <v>5.9575912710371326E-2</v>
      </c>
      <c r="K72" s="53">
        <v>8.9363869065556989E-2</v>
      </c>
      <c r="L72" s="257">
        <v>16.337732507850227</v>
      </c>
      <c r="M72" s="257">
        <v>18.057493824466043</v>
      </c>
    </row>
    <row r="73" spans="1:13" ht="15" customHeight="1">
      <c r="A73" s="49"/>
      <c r="B73" s="194" t="s">
        <v>145</v>
      </c>
      <c r="C73" s="264">
        <v>0.8295821927550141</v>
      </c>
      <c r="D73" s="50">
        <v>2.8087295703252028E-2</v>
      </c>
      <c r="E73" s="50">
        <v>0.77340760134851005</v>
      </c>
      <c r="F73" s="50">
        <v>0.88575678416151815</v>
      </c>
      <c r="G73" s="50">
        <v>0.74532030564525797</v>
      </c>
      <c r="H73" s="50">
        <v>0.91384407986477023</v>
      </c>
      <c r="I73" s="52">
        <v>3.3857158396776908E-2</v>
      </c>
      <c r="J73" s="51">
        <v>6.7714316793553816E-2</v>
      </c>
      <c r="K73" s="53">
        <v>0.10157147519033072</v>
      </c>
      <c r="L73" s="50">
        <v>0.7881030831172634</v>
      </c>
      <c r="M73" s="50">
        <v>0.8710613023927648</v>
      </c>
    </row>
    <row r="74" spans="1:13" ht="15" customHeight="1">
      <c r="A74" s="49"/>
      <c r="B74" s="194" t="s">
        <v>220</v>
      </c>
      <c r="C74" s="260">
        <v>137.52637757310109</v>
      </c>
      <c r="D74" s="261">
        <v>5.5189113468918505</v>
      </c>
      <c r="E74" s="261">
        <v>126.48855487931739</v>
      </c>
      <c r="F74" s="261">
        <v>148.5642002668848</v>
      </c>
      <c r="G74" s="261">
        <v>120.96964353242554</v>
      </c>
      <c r="H74" s="261">
        <v>154.08311161377662</v>
      </c>
      <c r="I74" s="52">
        <v>4.0129838684642996E-2</v>
      </c>
      <c r="J74" s="51">
        <v>8.0259677369285992E-2</v>
      </c>
      <c r="K74" s="53">
        <v>0.12038951605392899</v>
      </c>
      <c r="L74" s="261">
        <v>130.65005869444605</v>
      </c>
      <c r="M74" s="261">
        <v>144.40269645175613</v>
      </c>
    </row>
    <row r="75" spans="1:13" ht="15" customHeight="1">
      <c r="A75" s="49"/>
      <c r="B75" s="194" t="s">
        <v>146</v>
      </c>
      <c r="C75" s="256">
        <v>39.910893027539466</v>
      </c>
      <c r="D75" s="257">
        <v>4.7447701064909724</v>
      </c>
      <c r="E75" s="257">
        <v>30.421352814557522</v>
      </c>
      <c r="F75" s="257">
        <v>49.400433240521409</v>
      </c>
      <c r="G75" s="257">
        <v>25.676582708066547</v>
      </c>
      <c r="H75" s="257">
        <v>54.145203347012384</v>
      </c>
      <c r="I75" s="52">
        <v>0.11888408769047007</v>
      </c>
      <c r="J75" s="51">
        <v>0.23776817538094014</v>
      </c>
      <c r="K75" s="53">
        <v>0.35665226307141018</v>
      </c>
      <c r="L75" s="257">
        <v>37.915348376162491</v>
      </c>
      <c r="M75" s="257">
        <v>41.90643767891644</v>
      </c>
    </row>
    <row r="76" spans="1:13" ht="15" customHeight="1">
      <c r="A76" s="49"/>
      <c r="B76" s="194" t="s">
        <v>172</v>
      </c>
      <c r="C76" s="256">
        <v>10.16763630880898</v>
      </c>
      <c r="D76" s="187">
        <v>0.81217091885495563</v>
      </c>
      <c r="E76" s="257">
        <v>8.5432944710990686</v>
      </c>
      <c r="F76" s="257">
        <v>11.791978146518892</v>
      </c>
      <c r="G76" s="257">
        <v>7.7311235522441137</v>
      </c>
      <c r="H76" s="257">
        <v>12.604149065373846</v>
      </c>
      <c r="I76" s="52">
        <v>7.9878045810048454E-2</v>
      </c>
      <c r="J76" s="51">
        <v>0.15975609162009691</v>
      </c>
      <c r="K76" s="53">
        <v>0.23963413743014536</v>
      </c>
      <c r="L76" s="257">
        <v>9.6592544933685307</v>
      </c>
      <c r="M76" s="257">
        <v>10.676018124249429</v>
      </c>
    </row>
    <row r="77" spans="1:13" ht="15" customHeight="1">
      <c r="A77" s="49"/>
      <c r="B77" s="194" t="s">
        <v>147</v>
      </c>
      <c r="C77" s="256">
        <v>17.811494610668639</v>
      </c>
      <c r="D77" s="187">
        <v>0.91311358366803619</v>
      </c>
      <c r="E77" s="257">
        <v>15.985267443332567</v>
      </c>
      <c r="F77" s="257">
        <v>19.63772177800471</v>
      </c>
      <c r="G77" s="257">
        <v>15.07215385966453</v>
      </c>
      <c r="H77" s="257">
        <v>20.550835361672746</v>
      </c>
      <c r="I77" s="52">
        <v>5.1265410546799596E-2</v>
      </c>
      <c r="J77" s="51">
        <v>0.10253082109359919</v>
      </c>
      <c r="K77" s="53">
        <v>0.1537962316403988</v>
      </c>
      <c r="L77" s="257">
        <v>16.920919880135209</v>
      </c>
      <c r="M77" s="257">
        <v>18.702069341202069</v>
      </c>
    </row>
    <row r="78" spans="1:13" ht="15" customHeight="1">
      <c r="A78" s="49"/>
      <c r="B78" s="194" t="s">
        <v>173</v>
      </c>
      <c r="C78" s="186">
        <v>1.5173639522130373</v>
      </c>
      <c r="D78" s="50">
        <v>0.10194407020153178</v>
      </c>
      <c r="E78" s="187">
        <v>1.3134758118099739</v>
      </c>
      <c r="F78" s="187">
        <v>1.7212520926161008</v>
      </c>
      <c r="G78" s="187">
        <v>1.2115317416084421</v>
      </c>
      <c r="H78" s="187">
        <v>1.8231961628176325</v>
      </c>
      <c r="I78" s="52">
        <v>6.7184982253498837E-2</v>
      </c>
      <c r="J78" s="51">
        <v>0.13436996450699767</v>
      </c>
      <c r="K78" s="53">
        <v>0.20155494676049651</v>
      </c>
      <c r="L78" s="187">
        <v>1.4414957546023854</v>
      </c>
      <c r="M78" s="187">
        <v>1.5932321498236892</v>
      </c>
    </row>
    <row r="79" spans="1:13" ht="15" customHeight="1">
      <c r="A79" s="49"/>
      <c r="B79" s="194" t="s">
        <v>221</v>
      </c>
      <c r="C79" s="264">
        <v>0.36214067523224103</v>
      </c>
      <c r="D79" s="50">
        <v>1.2795345722785602E-2</v>
      </c>
      <c r="E79" s="50">
        <v>0.33654998378666984</v>
      </c>
      <c r="F79" s="50">
        <v>0.38773136667781222</v>
      </c>
      <c r="G79" s="50">
        <v>0.32375463806388421</v>
      </c>
      <c r="H79" s="50">
        <v>0.40052671240059784</v>
      </c>
      <c r="I79" s="52">
        <v>3.5332528483799669E-2</v>
      </c>
      <c r="J79" s="51">
        <v>7.0665056967599338E-2</v>
      </c>
      <c r="K79" s="53">
        <v>0.10599758545139901</v>
      </c>
      <c r="L79" s="50">
        <v>0.34403364147062898</v>
      </c>
      <c r="M79" s="50">
        <v>0.38024770899385307</v>
      </c>
    </row>
    <row r="80" spans="1:13" ht="15" customHeight="1">
      <c r="A80" s="49"/>
      <c r="B80" s="194" t="s">
        <v>150</v>
      </c>
      <c r="C80" s="186">
        <v>5.1631583955813865</v>
      </c>
      <c r="D80" s="50">
        <v>0.25903834826290928</v>
      </c>
      <c r="E80" s="187">
        <v>4.6450816990555683</v>
      </c>
      <c r="F80" s="187">
        <v>5.6812350921072046</v>
      </c>
      <c r="G80" s="187">
        <v>4.3860433507926588</v>
      </c>
      <c r="H80" s="187">
        <v>5.9402734403701141</v>
      </c>
      <c r="I80" s="52">
        <v>5.0170521300410505E-2</v>
      </c>
      <c r="J80" s="51">
        <v>0.10034104260082101</v>
      </c>
      <c r="K80" s="53">
        <v>0.15051156390123152</v>
      </c>
      <c r="L80" s="187">
        <v>4.9050004758023169</v>
      </c>
      <c r="M80" s="187">
        <v>5.421316315360456</v>
      </c>
    </row>
    <row r="81" spans="1:13" ht="15" customHeight="1">
      <c r="A81" s="49"/>
      <c r="B81" s="194" t="s">
        <v>151</v>
      </c>
      <c r="C81" s="186">
        <v>3.3531105894397784</v>
      </c>
      <c r="D81" s="187">
        <v>0.37785718072001956</v>
      </c>
      <c r="E81" s="187">
        <v>2.5973962279997393</v>
      </c>
      <c r="F81" s="187">
        <v>4.1088249508798178</v>
      </c>
      <c r="G81" s="187">
        <v>2.2195390472797198</v>
      </c>
      <c r="H81" s="187">
        <v>4.4866821315998369</v>
      </c>
      <c r="I81" s="52">
        <v>0.11268855310350802</v>
      </c>
      <c r="J81" s="51">
        <v>0.22537710620701604</v>
      </c>
      <c r="K81" s="53">
        <v>0.33806565931052407</v>
      </c>
      <c r="L81" s="187">
        <v>3.1854550599677895</v>
      </c>
      <c r="M81" s="187">
        <v>3.5207661189117672</v>
      </c>
    </row>
    <row r="82" spans="1:13" ht="15" customHeight="1">
      <c r="A82" s="49"/>
      <c r="B82" s="194" t="s">
        <v>153</v>
      </c>
      <c r="C82" s="186">
        <v>1.1689714249768919</v>
      </c>
      <c r="D82" s="187">
        <v>0.17517277159223468</v>
      </c>
      <c r="E82" s="187">
        <v>0.81862588179242257</v>
      </c>
      <c r="F82" s="187">
        <v>1.5193169681613612</v>
      </c>
      <c r="G82" s="187">
        <v>0.64345311020018781</v>
      </c>
      <c r="H82" s="187">
        <v>1.6944897397535961</v>
      </c>
      <c r="I82" s="52">
        <v>0.14985205613190886</v>
      </c>
      <c r="J82" s="51">
        <v>0.29970411226381771</v>
      </c>
      <c r="K82" s="53">
        <v>0.44955616839572654</v>
      </c>
      <c r="L82" s="187">
        <v>1.1105228537280474</v>
      </c>
      <c r="M82" s="187">
        <v>1.2274199962257364</v>
      </c>
    </row>
    <row r="83" spans="1:13" ht="15" customHeight="1">
      <c r="A83" s="49"/>
      <c r="B83" s="194" t="s">
        <v>231</v>
      </c>
      <c r="C83" s="186">
        <v>2.9210515580317207</v>
      </c>
      <c r="D83" s="50">
        <v>0.23064434961483385</v>
      </c>
      <c r="E83" s="187">
        <v>2.459762858802053</v>
      </c>
      <c r="F83" s="187">
        <v>3.3823402572613883</v>
      </c>
      <c r="G83" s="187">
        <v>2.2291185091872192</v>
      </c>
      <c r="H83" s="187">
        <v>3.6129846068762221</v>
      </c>
      <c r="I83" s="52">
        <v>7.8959355914363913E-2</v>
      </c>
      <c r="J83" s="51">
        <v>0.15791871182872783</v>
      </c>
      <c r="K83" s="53">
        <v>0.23687806774309172</v>
      </c>
      <c r="L83" s="187">
        <v>2.7749989801301345</v>
      </c>
      <c r="M83" s="187">
        <v>3.0671041359333069</v>
      </c>
    </row>
    <row r="84" spans="1:13" ht="15" customHeight="1">
      <c r="A84" s="49"/>
      <c r="B84" s="194" t="s">
        <v>174</v>
      </c>
      <c r="C84" s="186">
        <v>4.0294947908757761</v>
      </c>
      <c r="D84" s="50">
        <v>0.36248549110892408</v>
      </c>
      <c r="E84" s="187">
        <v>3.3045238086579278</v>
      </c>
      <c r="F84" s="187">
        <v>4.7544657730936244</v>
      </c>
      <c r="G84" s="187">
        <v>2.9420383175490041</v>
      </c>
      <c r="H84" s="187">
        <v>5.1169512642025481</v>
      </c>
      <c r="I84" s="52">
        <v>8.9958049314202232E-2</v>
      </c>
      <c r="J84" s="51">
        <v>0.17991609862840446</v>
      </c>
      <c r="K84" s="53">
        <v>0.26987414794260667</v>
      </c>
      <c r="L84" s="187">
        <v>3.8280200513319871</v>
      </c>
      <c r="M84" s="187">
        <v>4.2309695304195651</v>
      </c>
    </row>
    <row r="85" spans="1:13" ht="15" customHeight="1">
      <c r="A85" s="49"/>
      <c r="B85" s="194" t="s">
        <v>155</v>
      </c>
      <c r="C85" s="264">
        <v>0.29706492146332508</v>
      </c>
      <c r="D85" s="50">
        <v>3.1080418440012959E-2</v>
      </c>
      <c r="E85" s="50">
        <v>0.23490408458329917</v>
      </c>
      <c r="F85" s="50">
        <v>0.35922575834335102</v>
      </c>
      <c r="G85" s="50">
        <v>0.2038236661432862</v>
      </c>
      <c r="H85" s="50">
        <v>0.39030617678336399</v>
      </c>
      <c r="I85" s="52">
        <v>0.10462500347369379</v>
      </c>
      <c r="J85" s="51">
        <v>0.20925000694738757</v>
      </c>
      <c r="K85" s="53">
        <v>0.31387501042108135</v>
      </c>
      <c r="L85" s="50">
        <v>0.28221167539015884</v>
      </c>
      <c r="M85" s="50">
        <v>0.31191816753649132</v>
      </c>
    </row>
    <row r="86" spans="1:13" ht="15" customHeight="1">
      <c r="A86" s="49"/>
      <c r="B86" s="194" t="s">
        <v>156</v>
      </c>
      <c r="C86" s="256">
        <v>18.731064145316004</v>
      </c>
      <c r="D86" s="187">
        <v>1.6168100653556245</v>
      </c>
      <c r="E86" s="257">
        <v>15.497444014604756</v>
      </c>
      <c r="F86" s="257">
        <v>21.964684276027253</v>
      </c>
      <c r="G86" s="257">
        <v>13.88063394924913</v>
      </c>
      <c r="H86" s="257">
        <v>23.581494341382879</v>
      </c>
      <c r="I86" s="52">
        <v>8.6317042791182436E-2</v>
      </c>
      <c r="J86" s="51">
        <v>0.17263408558236487</v>
      </c>
      <c r="K86" s="53">
        <v>0.25895112837354728</v>
      </c>
      <c r="L86" s="257">
        <v>17.794510938050205</v>
      </c>
      <c r="M86" s="257">
        <v>19.667617352581804</v>
      </c>
    </row>
    <row r="87" spans="1:13" ht="15" customHeight="1">
      <c r="A87" s="49"/>
      <c r="B87" s="194" t="s">
        <v>175</v>
      </c>
      <c r="C87" s="186">
        <v>5.5661289243959038</v>
      </c>
      <c r="D87" s="50">
        <v>0.55106406503286287</v>
      </c>
      <c r="E87" s="187">
        <v>4.464000794330178</v>
      </c>
      <c r="F87" s="187">
        <v>6.6682570544616295</v>
      </c>
      <c r="G87" s="187">
        <v>3.9129367292973152</v>
      </c>
      <c r="H87" s="187">
        <v>7.2193211194944924</v>
      </c>
      <c r="I87" s="52">
        <v>9.9003108357334765E-2</v>
      </c>
      <c r="J87" s="51">
        <v>0.19800621671466953</v>
      </c>
      <c r="K87" s="53">
        <v>0.29700932507200428</v>
      </c>
      <c r="L87" s="187">
        <v>5.2878224781761087</v>
      </c>
      <c r="M87" s="187">
        <v>5.8444353706156988</v>
      </c>
    </row>
    <row r="88" spans="1:13" s="48" customFormat="1" ht="15" customHeight="1">
      <c r="A88" s="49"/>
      <c r="B88" s="194" t="s">
        <v>157</v>
      </c>
      <c r="C88" s="264">
        <v>6.7751269017452237E-2</v>
      </c>
      <c r="D88" s="50">
        <v>6.8399578727125678E-3</v>
      </c>
      <c r="E88" s="50">
        <v>5.4071353272027098E-2</v>
      </c>
      <c r="F88" s="50">
        <v>8.1431184762877376E-2</v>
      </c>
      <c r="G88" s="50">
        <v>4.7231395399314535E-2</v>
      </c>
      <c r="H88" s="50">
        <v>8.8271142635589939E-2</v>
      </c>
      <c r="I88" s="52">
        <v>0.10095689677710161</v>
      </c>
      <c r="J88" s="51">
        <v>0.20191379355420322</v>
      </c>
      <c r="K88" s="53">
        <v>0.30287069033130481</v>
      </c>
      <c r="L88" s="50">
        <v>6.4363705566579624E-2</v>
      </c>
      <c r="M88" s="50">
        <v>7.113883246832485E-2</v>
      </c>
    </row>
    <row r="89" spans="1:13" ht="15" customHeight="1">
      <c r="A89" s="49"/>
      <c r="B89" s="194" t="s">
        <v>158</v>
      </c>
      <c r="C89" s="264">
        <v>0.23206059599422982</v>
      </c>
      <c r="D89" s="50">
        <v>1.503401502257345E-2</v>
      </c>
      <c r="E89" s="50">
        <v>0.20199256594908291</v>
      </c>
      <c r="F89" s="50">
        <v>0.2621286260393767</v>
      </c>
      <c r="G89" s="50">
        <v>0.18695855092650948</v>
      </c>
      <c r="H89" s="50">
        <v>0.27716264106195015</v>
      </c>
      <c r="I89" s="52">
        <v>6.4784867754744846E-2</v>
      </c>
      <c r="J89" s="51">
        <v>0.12956973550948969</v>
      </c>
      <c r="K89" s="53">
        <v>0.19435460326423454</v>
      </c>
      <c r="L89" s="50">
        <v>0.22045756619451834</v>
      </c>
      <c r="M89" s="50">
        <v>0.2436636257939413</v>
      </c>
    </row>
    <row r="90" spans="1:13" s="48" customFormat="1" ht="15" customHeight="1">
      <c r="A90" s="49"/>
      <c r="B90" s="194" t="s">
        <v>159</v>
      </c>
      <c r="C90" s="264">
        <v>0.81966265894995649</v>
      </c>
      <c r="D90" s="50">
        <v>3.1986056420733149E-2</v>
      </c>
      <c r="E90" s="50">
        <v>0.75569054610849018</v>
      </c>
      <c r="F90" s="50">
        <v>0.8836347717914228</v>
      </c>
      <c r="G90" s="50">
        <v>0.72370448968775702</v>
      </c>
      <c r="H90" s="50">
        <v>0.91562082821215596</v>
      </c>
      <c r="I90" s="52">
        <v>3.9023439791327642E-2</v>
      </c>
      <c r="J90" s="51">
        <v>7.8046879582655285E-2</v>
      </c>
      <c r="K90" s="53">
        <v>0.11707031937398293</v>
      </c>
      <c r="L90" s="50">
        <v>0.77867952600245871</v>
      </c>
      <c r="M90" s="50">
        <v>0.86064579189745427</v>
      </c>
    </row>
    <row r="91" spans="1:13" s="48" customFormat="1" ht="15" customHeight="1">
      <c r="A91" s="49"/>
      <c r="B91" s="194" t="s">
        <v>176</v>
      </c>
      <c r="C91" s="256">
        <v>20.554272680658997</v>
      </c>
      <c r="D91" s="187">
        <v>1.036037049757792</v>
      </c>
      <c r="E91" s="257">
        <v>18.482198581143415</v>
      </c>
      <c r="F91" s="257">
        <v>22.626346780174579</v>
      </c>
      <c r="G91" s="257">
        <v>17.44616153138562</v>
      </c>
      <c r="H91" s="257">
        <v>23.662383829932374</v>
      </c>
      <c r="I91" s="52">
        <v>5.0404948200024328E-2</v>
      </c>
      <c r="J91" s="51">
        <v>0.10080989640004866</v>
      </c>
      <c r="K91" s="53">
        <v>0.15121484460007298</v>
      </c>
      <c r="L91" s="257">
        <v>19.526559046626048</v>
      </c>
      <c r="M91" s="257">
        <v>21.581986314691946</v>
      </c>
    </row>
    <row r="92" spans="1:13" ht="15" customHeight="1">
      <c r="A92" s="49"/>
      <c r="B92" s="194" t="s">
        <v>177</v>
      </c>
      <c r="C92" s="264">
        <v>4.662783754138828E-2</v>
      </c>
      <c r="D92" s="50">
        <v>6.7709045745669447E-3</v>
      </c>
      <c r="E92" s="50">
        <v>3.3086028392254392E-2</v>
      </c>
      <c r="F92" s="50">
        <v>6.0169646690522167E-2</v>
      </c>
      <c r="G92" s="50">
        <v>2.6315123817687445E-2</v>
      </c>
      <c r="H92" s="50">
        <v>6.6940551265089118E-2</v>
      </c>
      <c r="I92" s="52">
        <v>0.14521163604374501</v>
      </c>
      <c r="J92" s="51">
        <v>0.29042327208749003</v>
      </c>
      <c r="K92" s="53">
        <v>0.43563490813123507</v>
      </c>
      <c r="L92" s="50">
        <v>4.4296445664318868E-2</v>
      </c>
      <c r="M92" s="50">
        <v>4.8959229418457692E-2</v>
      </c>
    </row>
    <row r="93" spans="1:13" ht="15" customHeight="1">
      <c r="A93" s="49"/>
      <c r="B93" s="194" t="s">
        <v>178</v>
      </c>
      <c r="C93" s="186">
        <v>0.67566583169018912</v>
      </c>
      <c r="D93" s="187">
        <v>0.12447278019768816</v>
      </c>
      <c r="E93" s="187">
        <v>0.42672027129481283</v>
      </c>
      <c r="F93" s="187">
        <v>0.92461139208556542</v>
      </c>
      <c r="G93" s="187">
        <v>0.30224749109712462</v>
      </c>
      <c r="H93" s="187">
        <v>1.0490841722832536</v>
      </c>
      <c r="I93" s="52">
        <v>0.18422239864685397</v>
      </c>
      <c r="J93" s="51">
        <v>0.36844479729370794</v>
      </c>
      <c r="K93" s="53">
        <v>0.55266719594056191</v>
      </c>
      <c r="L93" s="187">
        <v>0.64188254010567969</v>
      </c>
      <c r="M93" s="187">
        <v>0.70944912327469856</v>
      </c>
    </row>
    <row r="94" spans="1:13" ht="15" customHeight="1">
      <c r="A94" s="49"/>
      <c r="B94" s="194" t="s">
        <v>179</v>
      </c>
      <c r="C94" s="256">
        <v>23.627837073931012</v>
      </c>
      <c r="D94" s="187">
        <v>1.4819766744017626</v>
      </c>
      <c r="E94" s="257">
        <v>20.663883725127487</v>
      </c>
      <c r="F94" s="257">
        <v>26.591790422734537</v>
      </c>
      <c r="G94" s="257">
        <v>19.181907050725723</v>
      </c>
      <c r="H94" s="257">
        <v>28.073767097136301</v>
      </c>
      <c r="I94" s="52">
        <v>6.2721639300486465E-2</v>
      </c>
      <c r="J94" s="51">
        <v>0.12544327860097293</v>
      </c>
      <c r="K94" s="53">
        <v>0.18816491790145939</v>
      </c>
      <c r="L94" s="257">
        <v>22.446445220234462</v>
      </c>
      <c r="M94" s="257">
        <v>24.809228927627561</v>
      </c>
    </row>
    <row r="95" spans="1:13" ht="15" customHeight="1">
      <c r="A95" s="49"/>
      <c r="B95" s="194" t="s">
        <v>180</v>
      </c>
      <c r="C95" s="264">
        <v>3.0506169069101502E-2</v>
      </c>
      <c r="D95" s="50">
        <v>1.5140463402581971E-3</v>
      </c>
      <c r="E95" s="50">
        <v>2.7478076388585109E-2</v>
      </c>
      <c r="F95" s="50">
        <v>3.3534261749617898E-2</v>
      </c>
      <c r="G95" s="50">
        <v>2.5964030048326911E-2</v>
      </c>
      <c r="H95" s="50">
        <v>3.5048308089876093E-2</v>
      </c>
      <c r="I95" s="52">
        <v>4.963082505799507E-2</v>
      </c>
      <c r="J95" s="51">
        <v>9.9261650115990141E-2</v>
      </c>
      <c r="K95" s="53">
        <v>0.14889247517398521</v>
      </c>
      <c r="L95" s="50">
        <v>2.8980860615646427E-2</v>
      </c>
      <c r="M95" s="50">
        <v>3.2031477522556577E-2</v>
      </c>
    </row>
    <row r="96" spans="1:13" ht="15" customHeight="1">
      <c r="A96" s="49"/>
      <c r="B96" s="194" t="s">
        <v>223</v>
      </c>
      <c r="C96" s="186">
        <v>1.5100254424495654</v>
      </c>
      <c r="D96" s="50">
        <v>1.9933641936511624E-2</v>
      </c>
      <c r="E96" s="187">
        <v>1.4701581585765422</v>
      </c>
      <c r="F96" s="187">
        <v>1.5498927263225886</v>
      </c>
      <c r="G96" s="187">
        <v>1.4502245166400305</v>
      </c>
      <c r="H96" s="187">
        <v>1.5698263682591003</v>
      </c>
      <c r="I96" s="52">
        <v>1.3200864949782065E-2</v>
      </c>
      <c r="J96" s="51">
        <v>2.640172989956413E-2</v>
      </c>
      <c r="K96" s="53">
        <v>3.9602594849346195E-2</v>
      </c>
      <c r="L96" s="187">
        <v>1.434524170327087</v>
      </c>
      <c r="M96" s="187">
        <v>1.5855267145720437</v>
      </c>
    </row>
    <row r="97" spans="1:13" ht="15" customHeight="1">
      <c r="A97" s="49"/>
      <c r="B97" s="194" t="s">
        <v>162</v>
      </c>
      <c r="C97" s="256">
        <v>16.101983000736183</v>
      </c>
      <c r="D97" s="257">
        <v>1.6220167120145117</v>
      </c>
      <c r="E97" s="257">
        <v>12.85794957670716</v>
      </c>
      <c r="F97" s="257">
        <v>19.346016424765207</v>
      </c>
      <c r="G97" s="257">
        <v>11.235932864692648</v>
      </c>
      <c r="H97" s="257">
        <v>20.968033136779717</v>
      </c>
      <c r="I97" s="52">
        <v>0.10073397245173797</v>
      </c>
      <c r="J97" s="51">
        <v>0.20146794490347594</v>
      </c>
      <c r="K97" s="53">
        <v>0.3022019173552139</v>
      </c>
      <c r="L97" s="257">
        <v>15.296883850699373</v>
      </c>
      <c r="M97" s="257">
        <v>16.907082150772993</v>
      </c>
    </row>
    <row r="98" spans="1:13" ht="15" customHeight="1">
      <c r="A98" s="49"/>
      <c r="B98" s="194" t="s">
        <v>224</v>
      </c>
      <c r="C98" s="264">
        <v>2.7259259259259259E-3</v>
      </c>
      <c r="D98" s="50">
        <v>6.8996539742015002E-4</v>
      </c>
      <c r="E98" s="50">
        <v>1.3459951310856259E-3</v>
      </c>
      <c r="F98" s="50">
        <v>4.105856720766226E-3</v>
      </c>
      <c r="G98" s="50">
        <v>6.5602973366547584E-4</v>
      </c>
      <c r="H98" s="50">
        <v>4.7958221181863755E-3</v>
      </c>
      <c r="I98" s="52">
        <v>0.25311230611880503</v>
      </c>
      <c r="J98" s="51">
        <v>0.50622461223761006</v>
      </c>
      <c r="K98" s="53">
        <v>0.75933691835641515</v>
      </c>
      <c r="L98" s="50">
        <v>2.5896296296296297E-3</v>
      </c>
      <c r="M98" s="50">
        <v>2.8622222222222222E-3</v>
      </c>
    </row>
    <row r="99" spans="1:13" ht="15" customHeight="1">
      <c r="A99" s="49"/>
      <c r="B99" s="194" t="s">
        <v>225</v>
      </c>
      <c r="C99" s="186">
        <v>6.7657356842002088</v>
      </c>
      <c r="D99" s="50">
        <v>0.5053621624791258</v>
      </c>
      <c r="E99" s="187">
        <v>5.7550113592419567</v>
      </c>
      <c r="F99" s="187">
        <v>7.7764600091584608</v>
      </c>
      <c r="G99" s="187">
        <v>5.2496491967628316</v>
      </c>
      <c r="H99" s="187">
        <v>8.2818221716375859</v>
      </c>
      <c r="I99" s="52">
        <v>7.4694340137951412E-2</v>
      </c>
      <c r="J99" s="51">
        <v>0.14938868027590282</v>
      </c>
      <c r="K99" s="53">
        <v>0.22408302041385425</v>
      </c>
      <c r="L99" s="187">
        <v>6.427448899990198</v>
      </c>
      <c r="M99" s="187">
        <v>7.1040224684102196</v>
      </c>
    </row>
    <row r="100" spans="1:13" ht="15" customHeight="1">
      <c r="A100" s="49"/>
      <c r="B100" s="194" t="s">
        <v>226</v>
      </c>
      <c r="C100" s="260">
        <v>62.188097349002952</v>
      </c>
      <c r="D100" s="261">
        <v>6.4170323852597129</v>
      </c>
      <c r="E100" s="261">
        <v>49.354032578483526</v>
      </c>
      <c r="F100" s="261">
        <v>75.022162119522378</v>
      </c>
      <c r="G100" s="261">
        <v>42.93700019322381</v>
      </c>
      <c r="H100" s="261">
        <v>81.439194504782094</v>
      </c>
      <c r="I100" s="52">
        <v>0.10318746928768349</v>
      </c>
      <c r="J100" s="51">
        <v>0.20637493857536698</v>
      </c>
      <c r="K100" s="53">
        <v>0.30956240786305045</v>
      </c>
      <c r="L100" s="261">
        <v>59.078692481552807</v>
      </c>
      <c r="M100" s="261">
        <v>65.297502216453097</v>
      </c>
    </row>
    <row r="101" spans="1:13" ht="15" customHeight="1">
      <c r="A101" s="49"/>
      <c r="B101" s="194" t="s">
        <v>181</v>
      </c>
      <c r="C101" s="186">
        <v>1.2259369327611112</v>
      </c>
      <c r="D101" s="187">
        <v>0.19774982153679727</v>
      </c>
      <c r="E101" s="187">
        <v>0.83043728968751662</v>
      </c>
      <c r="F101" s="187">
        <v>1.6214365758347058</v>
      </c>
      <c r="G101" s="187">
        <v>0.6326874681507193</v>
      </c>
      <c r="H101" s="187">
        <v>1.819186397371503</v>
      </c>
      <c r="I101" s="52">
        <v>0.16130505269256884</v>
      </c>
      <c r="J101" s="51">
        <v>0.32261010538513768</v>
      </c>
      <c r="K101" s="53">
        <v>0.48391515807770652</v>
      </c>
      <c r="L101" s="187">
        <v>1.1646400861230557</v>
      </c>
      <c r="M101" s="187">
        <v>1.2872337793991666</v>
      </c>
    </row>
    <row r="102" spans="1:13" ht="15" customHeight="1">
      <c r="A102" s="49"/>
      <c r="B102" s="194" t="s">
        <v>182</v>
      </c>
      <c r="C102" s="186">
        <v>1.1583385088680249</v>
      </c>
      <c r="D102" s="187">
        <v>0.20292634416825617</v>
      </c>
      <c r="E102" s="187">
        <v>0.75248582053151258</v>
      </c>
      <c r="F102" s="187">
        <v>1.5641911972045373</v>
      </c>
      <c r="G102" s="187">
        <v>0.54955947636325642</v>
      </c>
      <c r="H102" s="187">
        <v>1.7671175413727935</v>
      </c>
      <c r="I102" s="52">
        <v>0.17518742803998114</v>
      </c>
      <c r="J102" s="51">
        <v>0.35037485607996227</v>
      </c>
      <c r="K102" s="53">
        <v>0.52556228411994343</v>
      </c>
      <c r="L102" s="187">
        <v>1.1004215834246236</v>
      </c>
      <c r="M102" s="187">
        <v>1.2162554343114262</v>
      </c>
    </row>
    <row r="103" spans="1:13" ht="15" customHeight="1">
      <c r="A103" s="49"/>
      <c r="B103" s="194" t="s">
        <v>165</v>
      </c>
      <c r="C103" s="256">
        <v>20.124787993618288</v>
      </c>
      <c r="D103" s="257">
        <v>2.0981283030695419</v>
      </c>
      <c r="E103" s="257">
        <v>15.928531387479204</v>
      </c>
      <c r="F103" s="257">
        <v>24.321044599757371</v>
      </c>
      <c r="G103" s="257">
        <v>13.830403084409662</v>
      </c>
      <c r="H103" s="257">
        <v>26.419172902826915</v>
      </c>
      <c r="I103" s="52">
        <v>0.10425592079453821</v>
      </c>
      <c r="J103" s="51">
        <v>0.20851184158907643</v>
      </c>
      <c r="K103" s="53">
        <v>0.31276776238361464</v>
      </c>
      <c r="L103" s="257">
        <v>19.118548593937373</v>
      </c>
      <c r="M103" s="257">
        <v>21.131027393299203</v>
      </c>
    </row>
    <row r="104" spans="1:13" ht="15" customHeight="1">
      <c r="A104" s="49"/>
      <c r="B104" s="194" t="s">
        <v>183</v>
      </c>
      <c r="C104" s="264">
        <v>8.6904761904761912E-3</v>
      </c>
      <c r="D104" s="50">
        <v>2.2428748972864987E-3</v>
      </c>
      <c r="E104" s="50">
        <v>4.2047263959031937E-3</v>
      </c>
      <c r="F104" s="50">
        <v>1.3176225985049188E-2</v>
      </c>
      <c r="G104" s="50">
        <v>1.9618514986166954E-3</v>
      </c>
      <c r="H104" s="50">
        <v>1.5419100882335687E-2</v>
      </c>
      <c r="I104" s="52">
        <v>0.25808423475625464</v>
      </c>
      <c r="J104" s="51">
        <v>0.51616846951250928</v>
      </c>
      <c r="K104" s="53">
        <v>0.77425270426876391</v>
      </c>
      <c r="L104" s="50">
        <v>8.2559523809523812E-3</v>
      </c>
      <c r="M104" s="50">
        <v>9.1250000000000012E-3</v>
      </c>
    </row>
    <row r="105" spans="1:13" ht="15" customHeight="1">
      <c r="A105" s="49"/>
      <c r="B105" s="194" t="s">
        <v>166</v>
      </c>
      <c r="C105" s="186">
        <v>0.37766034321741393</v>
      </c>
      <c r="D105" s="50">
        <v>1.7460433112038497E-2</v>
      </c>
      <c r="E105" s="187">
        <v>0.34273947699333696</v>
      </c>
      <c r="F105" s="187">
        <v>0.4125812094414909</v>
      </c>
      <c r="G105" s="187">
        <v>0.32527904388129847</v>
      </c>
      <c r="H105" s="187">
        <v>0.43004164255352939</v>
      </c>
      <c r="I105" s="52">
        <v>4.6233165397476648E-2</v>
      </c>
      <c r="J105" s="51">
        <v>9.2466330794953297E-2</v>
      </c>
      <c r="K105" s="53">
        <v>0.13869949619242994</v>
      </c>
      <c r="L105" s="187">
        <v>0.35877732605654322</v>
      </c>
      <c r="M105" s="187">
        <v>0.39654336037828464</v>
      </c>
    </row>
    <row r="106" spans="1:13" ht="15" customHeight="1">
      <c r="A106" s="49"/>
      <c r="B106" s="194" t="s">
        <v>227</v>
      </c>
      <c r="C106" s="264">
        <v>8.3574034042034451E-2</v>
      </c>
      <c r="D106" s="50">
        <v>1.5759180125472404E-2</v>
      </c>
      <c r="E106" s="50">
        <v>5.2055673791089642E-2</v>
      </c>
      <c r="F106" s="50">
        <v>0.11509239429297927</v>
      </c>
      <c r="G106" s="50">
        <v>3.6296493665617241E-2</v>
      </c>
      <c r="H106" s="50">
        <v>0.13085157441845166</v>
      </c>
      <c r="I106" s="52">
        <v>0.18856550729077115</v>
      </c>
      <c r="J106" s="51">
        <v>0.3771310145815423</v>
      </c>
      <c r="K106" s="53">
        <v>0.56569652187231345</v>
      </c>
      <c r="L106" s="50">
        <v>7.9395332339932734E-2</v>
      </c>
      <c r="M106" s="50">
        <v>8.7752735744136168E-2</v>
      </c>
    </row>
    <row r="107" spans="1:13" ht="15" customHeight="1">
      <c r="A107" s="49"/>
      <c r="B107" s="194" t="s">
        <v>167</v>
      </c>
      <c r="C107" s="186">
        <v>7.8136948553219634</v>
      </c>
      <c r="D107" s="50">
        <v>0.6590394651610807</v>
      </c>
      <c r="E107" s="187">
        <v>6.495615924999802</v>
      </c>
      <c r="F107" s="187">
        <v>9.1317737856441248</v>
      </c>
      <c r="G107" s="187">
        <v>5.8365764598387209</v>
      </c>
      <c r="H107" s="187">
        <v>9.7908132508052059</v>
      </c>
      <c r="I107" s="52">
        <v>8.4344151821107299E-2</v>
      </c>
      <c r="J107" s="51">
        <v>0.1686883036422146</v>
      </c>
      <c r="K107" s="53">
        <v>0.25303245546332187</v>
      </c>
      <c r="L107" s="187">
        <v>7.4230101125558647</v>
      </c>
      <c r="M107" s="187">
        <v>8.2043795980880621</v>
      </c>
    </row>
    <row r="108" spans="1:13" ht="15" customHeight="1">
      <c r="A108" s="49"/>
      <c r="B108" s="194" t="s">
        <v>168</v>
      </c>
      <c r="C108" s="264">
        <v>2.6565518367376278E-2</v>
      </c>
      <c r="D108" s="50">
        <v>7.2104702836582532E-3</v>
      </c>
      <c r="E108" s="50">
        <v>1.2144577800059772E-2</v>
      </c>
      <c r="F108" s="50">
        <v>4.0986458934692785E-2</v>
      </c>
      <c r="G108" s="50">
        <v>4.9341075164015188E-3</v>
      </c>
      <c r="H108" s="50">
        <v>4.8196929218351038E-2</v>
      </c>
      <c r="I108" s="52">
        <v>0.27142215649415125</v>
      </c>
      <c r="J108" s="51">
        <v>0.54284431298830249</v>
      </c>
      <c r="K108" s="53">
        <v>0.81426646948245374</v>
      </c>
      <c r="L108" s="50">
        <v>2.5237242449007463E-2</v>
      </c>
      <c r="M108" s="50">
        <v>2.7893794285745094E-2</v>
      </c>
    </row>
    <row r="109" spans="1:13" ht="15" customHeight="1">
      <c r="A109" s="49"/>
      <c r="B109" s="194" t="s">
        <v>184</v>
      </c>
      <c r="C109" s="186">
        <v>5.9608188502885522</v>
      </c>
      <c r="D109" s="50">
        <v>0.32723218703334045</v>
      </c>
      <c r="E109" s="187">
        <v>5.3063544762218715</v>
      </c>
      <c r="F109" s="187">
        <v>6.6152832243552329</v>
      </c>
      <c r="G109" s="187">
        <v>4.9791222891885312</v>
      </c>
      <c r="H109" s="187">
        <v>6.9425154113885732</v>
      </c>
      <c r="I109" s="52">
        <v>5.4897186989250606E-2</v>
      </c>
      <c r="J109" s="51">
        <v>0.10979437397850121</v>
      </c>
      <c r="K109" s="53">
        <v>0.16469156096775181</v>
      </c>
      <c r="L109" s="187">
        <v>5.6627779077741245</v>
      </c>
      <c r="M109" s="187">
        <v>6.2588597928029799</v>
      </c>
    </row>
    <row r="110" spans="1:13" ht="15" customHeight="1">
      <c r="A110" s="49"/>
      <c r="B110" s="194" t="s">
        <v>141</v>
      </c>
      <c r="C110" s="186">
        <v>2.8080137408427892</v>
      </c>
      <c r="D110" s="50">
        <v>0.16589307531618888</v>
      </c>
      <c r="E110" s="187">
        <v>2.4762275902104114</v>
      </c>
      <c r="F110" s="187">
        <v>3.139799891475167</v>
      </c>
      <c r="G110" s="187">
        <v>2.3103345148942225</v>
      </c>
      <c r="H110" s="187">
        <v>3.3056929667913559</v>
      </c>
      <c r="I110" s="52">
        <v>5.9078441427568733E-2</v>
      </c>
      <c r="J110" s="51">
        <v>0.11815688285513747</v>
      </c>
      <c r="K110" s="53">
        <v>0.17723532428270619</v>
      </c>
      <c r="L110" s="187">
        <v>2.6676130538006499</v>
      </c>
      <c r="M110" s="187">
        <v>2.9484144278849285</v>
      </c>
    </row>
    <row r="111" spans="1:13" ht="15" customHeight="1">
      <c r="A111" s="49"/>
      <c r="B111" s="194" t="s">
        <v>185</v>
      </c>
      <c r="C111" s="186">
        <v>6.5189119979946781</v>
      </c>
      <c r="D111" s="187">
        <v>0.74553196389764476</v>
      </c>
      <c r="E111" s="187">
        <v>5.0278480701993882</v>
      </c>
      <c r="F111" s="187">
        <v>8.0099759257899681</v>
      </c>
      <c r="G111" s="187">
        <v>4.2823161063017441</v>
      </c>
      <c r="H111" s="187">
        <v>8.7555078896876122</v>
      </c>
      <c r="I111" s="52">
        <v>0.11436447740466237</v>
      </c>
      <c r="J111" s="51">
        <v>0.22872895480932473</v>
      </c>
      <c r="K111" s="53">
        <v>0.34309343221398708</v>
      </c>
      <c r="L111" s="187">
        <v>6.1929663980949439</v>
      </c>
      <c r="M111" s="187">
        <v>6.8448575978944124</v>
      </c>
    </row>
    <row r="112" spans="1:13" ht="15" customHeight="1">
      <c r="A112" s="49"/>
      <c r="B112" s="194" t="s">
        <v>228</v>
      </c>
      <c r="C112" s="186">
        <v>2.5619887594684547</v>
      </c>
      <c r="D112" s="50">
        <v>0.21144978381464596</v>
      </c>
      <c r="E112" s="187">
        <v>2.1390891918391626</v>
      </c>
      <c r="F112" s="187">
        <v>2.9848883270977469</v>
      </c>
      <c r="G112" s="187">
        <v>1.9276394080245169</v>
      </c>
      <c r="H112" s="187">
        <v>3.1963381109123925</v>
      </c>
      <c r="I112" s="52">
        <v>8.2533454931518216E-2</v>
      </c>
      <c r="J112" s="51">
        <v>0.16506690986303643</v>
      </c>
      <c r="K112" s="53">
        <v>0.24760036479455466</v>
      </c>
      <c r="L112" s="187">
        <v>2.4338893214950321</v>
      </c>
      <c r="M112" s="187">
        <v>2.6900881974418773</v>
      </c>
    </row>
    <row r="113" spans="1:13" ht="15" customHeight="1">
      <c r="A113" s="49"/>
      <c r="B113" s="194" t="s">
        <v>170</v>
      </c>
      <c r="C113" s="186">
        <v>7.1346429206912818</v>
      </c>
      <c r="D113" s="50">
        <v>0.62668203684296298</v>
      </c>
      <c r="E113" s="187">
        <v>5.8812788470053556</v>
      </c>
      <c r="F113" s="187">
        <v>8.3880069943772071</v>
      </c>
      <c r="G113" s="187">
        <v>5.2545968101623934</v>
      </c>
      <c r="H113" s="187">
        <v>9.0146890312201702</v>
      </c>
      <c r="I113" s="52">
        <v>8.7836496347352341E-2</v>
      </c>
      <c r="J113" s="51">
        <v>0.17567299269470468</v>
      </c>
      <c r="K113" s="53">
        <v>0.26350948904205701</v>
      </c>
      <c r="L113" s="187">
        <v>6.7779107746567178</v>
      </c>
      <c r="M113" s="187">
        <v>7.4913750667258459</v>
      </c>
    </row>
    <row r="114" spans="1:13" ht="15" customHeight="1">
      <c r="A114" s="49"/>
      <c r="B114" s="194" t="s">
        <v>171</v>
      </c>
      <c r="C114" s="186">
        <v>0.4948135213390254</v>
      </c>
      <c r="D114" s="187">
        <v>7.1336489824635252E-2</v>
      </c>
      <c r="E114" s="187">
        <v>0.35214054168975489</v>
      </c>
      <c r="F114" s="187">
        <v>0.63748650098829596</v>
      </c>
      <c r="G114" s="187">
        <v>0.28080405186511964</v>
      </c>
      <c r="H114" s="187">
        <v>0.7088229908129311</v>
      </c>
      <c r="I114" s="52">
        <v>0.14416843264830367</v>
      </c>
      <c r="J114" s="51">
        <v>0.28833686529660735</v>
      </c>
      <c r="K114" s="53">
        <v>0.43250529794491099</v>
      </c>
      <c r="L114" s="187">
        <v>0.4700728452720741</v>
      </c>
      <c r="M114" s="187">
        <v>0.51955419740597664</v>
      </c>
    </row>
    <row r="115" spans="1:13" ht="15" customHeight="1">
      <c r="A115" s="49"/>
      <c r="B115" s="194" t="s">
        <v>229</v>
      </c>
      <c r="C115" s="186">
        <v>5.1520959964297468</v>
      </c>
      <c r="D115" s="50">
        <v>0.14972560841847671</v>
      </c>
      <c r="E115" s="187">
        <v>4.8526447795927936</v>
      </c>
      <c r="F115" s="187">
        <v>5.4515472132667</v>
      </c>
      <c r="G115" s="187">
        <v>4.702919171174317</v>
      </c>
      <c r="H115" s="187">
        <v>5.6012728216851766</v>
      </c>
      <c r="I115" s="52">
        <v>2.9061106105599005E-2</v>
      </c>
      <c r="J115" s="51">
        <v>5.812221221119801E-2</v>
      </c>
      <c r="K115" s="53">
        <v>8.7183318316797015E-2</v>
      </c>
      <c r="L115" s="187">
        <v>4.8944911966082598</v>
      </c>
      <c r="M115" s="187">
        <v>5.4097007962512338</v>
      </c>
    </row>
    <row r="116" spans="1:13" ht="15" customHeight="1">
      <c r="A116" s="49"/>
      <c r="B116" s="194" t="s">
        <v>189</v>
      </c>
      <c r="C116" s="256">
        <v>42.716871364056239</v>
      </c>
      <c r="D116" s="257">
        <v>5.5223462224238116</v>
      </c>
      <c r="E116" s="257">
        <v>31.672178919208616</v>
      </c>
      <c r="F116" s="257">
        <v>53.761563808903858</v>
      </c>
      <c r="G116" s="257">
        <v>26.149832696784806</v>
      </c>
      <c r="H116" s="257">
        <v>59.283910031327672</v>
      </c>
      <c r="I116" s="52">
        <v>0.12927787185909276</v>
      </c>
      <c r="J116" s="51">
        <v>0.25855574371818552</v>
      </c>
      <c r="K116" s="53">
        <v>0.38783361557727825</v>
      </c>
      <c r="L116" s="257">
        <v>40.58102779585343</v>
      </c>
      <c r="M116" s="257">
        <v>44.852714932259047</v>
      </c>
    </row>
    <row r="117" spans="1:13" ht="15" customHeight="1">
      <c r="A117" s="49"/>
      <c r="B117" s="40" t="s">
        <v>212</v>
      </c>
      <c r="C117" s="184"/>
      <c r="D117" s="195"/>
      <c r="E117" s="197"/>
      <c r="F117" s="197"/>
      <c r="G117" s="197"/>
      <c r="H117" s="197"/>
      <c r="I117" s="196"/>
      <c r="J117" s="196"/>
      <c r="K117" s="196"/>
      <c r="L117" s="197"/>
      <c r="M117" s="198"/>
    </row>
    <row r="118" spans="1:13" ht="15" customHeight="1">
      <c r="A118" s="49"/>
      <c r="B118" s="194" t="s">
        <v>142</v>
      </c>
      <c r="C118" s="186">
        <v>6.059521539058526</v>
      </c>
      <c r="D118" s="50">
        <v>0.12223049478138108</v>
      </c>
      <c r="E118" s="187">
        <v>5.8150605494957635</v>
      </c>
      <c r="F118" s="187">
        <v>6.3039825286212885</v>
      </c>
      <c r="G118" s="187">
        <v>5.6928300547143831</v>
      </c>
      <c r="H118" s="187">
        <v>6.4262130234026689</v>
      </c>
      <c r="I118" s="52">
        <v>2.0171641274563761E-2</v>
      </c>
      <c r="J118" s="51">
        <v>4.0343282549127522E-2</v>
      </c>
      <c r="K118" s="53">
        <v>6.051492382369128E-2</v>
      </c>
      <c r="L118" s="187">
        <v>5.7565454621056</v>
      </c>
      <c r="M118" s="187">
        <v>6.3624976160114519</v>
      </c>
    </row>
    <row r="119" spans="1:13" ht="15" customHeight="1">
      <c r="A119" s="49"/>
      <c r="B119" s="194" t="s">
        <v>218</v>
      </c>
      <c r="C119" s="260">
        <v>277.68543508394009</v>
      </c>
      <c r="D119" s="261">
        <v>15.783682715929229</v>
      </c>
      <c r="E119" s="261">
        <v>246.11806965208163</v>
      </c>
      <c r="F119" s="261">
        <v>309.25280051579853</v>
      </c>
      <c r="G119" s="261">
        <v>230.33438693615241</v>
      </c>
      <c r="H119" s="261">
        <v>325.0364832317278</v>
      </c>
      <c r="I119" s="52">
        <v>5.6840153359711001E-2</v>
      </c>
      <c r="J119" s="51">
        <v>0.113680306719422</v>
      </c>
      <c r="K119" s="53">
        <v>0.17052046007913302</v>
      </c>
      <c r="L119" s="261">
        <v>263.80116332974308</v>
      </c>
      <c r="M119" s="261">
        <v>291.56970683813711</v>
      </c>
    </row>
    <row r="120" spans="1:13" ht="15" customHeight="1">
      <c r="A120" s="49"/>
      <c r="B120" s="194" t="s">
        <v>143</v>
      </c>
      <c r="C120" s="260">
        <v>4627.6948079940648</v>
      </c>
      <c r="D120" s="261">
        <v>321.9054831636704</v>
      </c>
      <c r="E120" s="261">
        <v>3983.883841666724</v>
      </c>
      <c r="F120" s="261">
        <v>5271.5057743214056</v>
      </c>
      <c r="G120" s="261">
        <v>3661.9783585030536</v>
      </c>
      <c r="H120" s="261">
        <v>5593.411257485076</v>
      </c>
      <c r="I120" s="52">
        <v>6.9560655254879381E-2</v>
      </c>
      <c r="J120" s="51">
        <v>0.13912131050975876</v>
      </c>
      <c r="K120" s="53">
        <v>0.20868196576463816</v>
      </c>
      <c r="L120" s="261">
        <v>4396.3100675943615</v>
      </c>
      <c r="M120" s="261">
        <v>4859.0795483937682</v>
      </c>
    </row>
    <row r="121" spans="1:13" ht="15" customHeight="1">
      <c r="A121" s="49"/>
      <c r="B121" s="194" t="s">
        <v>219</v>
      </c>
      <c r="C121" s="256">
        <v>16.97897606746216</v>
      </c>
      <c r="D121" s="187">
        <v>1.3804503544818951</v>
      </c>
      <c r="E121" s="257">
        <v>14.218075358498369</v>
      </c>
      <c r="F121" s="257">
        <v>19.739876776425952</v>
      </c>
      <c r="G121" s="257">
        <v>12.837625004016473</v>
      </c>
      <c r="H121" s="257">
        <v>21.120327130907846</v>
      </c>
      <c r="I121" s="52">
        <v>8.1303510235068641E-2</v>
      </c>
      <c r="J121" s="51">
        <v>0.16260702047013728</v>
      </c>
      <c r="K121" s="53">
        <v>0.24391053070520591</v>
      </c>
      <c r="L121" s="257">
        <v>16.130027264089051</v>
      </c>
      <c r="M121" s="257">
        <v>17.827924870835268</v>
      </c>
    </row>
    <row r="122" spans="1:13" ht="15" customHeight="1">
      <c r="A122" s="49"/>
      <c r="B122" s="194" t="s">
        <v>145</v>
      </c>
      <c r="C122" s="264">
        <v>0.98072380761951417</v>
      </c>
      <c r="D122" s="50">
        <v>2.8289652246421253E-2</v>
      </c>
      <c r="E122" s="50">
        <v>0.92414450312667162</v>
      </c>
      <c r="F122" s="50">
        <v>1.0373031121123566</v>
      </c>
      <c r="G122" s="50">
        <v>0.89585485088025041</v>
      </c>
      <c r="H122" s="50">
        <v>1.0655927643587779</v>
      </c>
      <c r="I122" s="52">
        <v>2.884568726345902E-2</v>
      </c>
      <c r="J122" s="51">
        <v>5.7691374526918041E-2</v>
      </c>
      <c r="K122" s="53">
        <v>8.6537061790377068E-2</v>
      </c>
      <c r="L122" s="50">
        <v>0.93168761723853843</v>
      </c>
      <c r="M122" s="50">
        <v>1.0297599980004899</v>
      </c>
    </row>
    <row r="123" spans="1:13" ht="15" customHeight="1">
      <c r="A123" s="49"/>
      <c r="B123" s="194" t="s">
        <v>220</v>
      </c>
      <c r="C123" s="260">
        <v>138.54438479716507</v>
      </c>
      <c r="D123" s="261">
        <v>8.6885859232590512</v>
      </c>
      <c r="E123" s="261">
        <v>121.16721295064696</v>
      </c>
      <c r="F123" s="261">
        <v>155.92155664368318</v>
      </c>
      <c r="G123" s="261">
        <v>112.47862702738792</v>
      </c>
      <c r="H123" s="261">
        <v>164.61014256694222</v>
      </c>
      <c r="I123" s="52">
        <v>6.2713374749756287E-2</v>
      </c>
      <c r="J123" s="51">
        <v>0.12542674949951257</v>
      </c>
      <c r="K123" s="53">
        <v>0.18814012424926885</v>
      </c>
      <c r="L123" s="261">
        <v>131.61716555730681</v>
      </c>
      <c r="M123" s="261">
        <v>145.47160403702333</v>
      </c>
    </row>
    <row r="124" spans="1:13" ht="15" customHeight="1">
      <c r="A124" s="49"/>
      <c r="B124" s="194" t="s">
        <v>146</v>
      </c>
      <c r="C124" s="260">
        <v>77.924920559866038</v>
      </c>
      <c r="D124" s="257">
        <v>1.8757949095051514</v>
      </c>
      <c r="E124" s="261">
        <v>74.173330740855732</v>
      </c>
      <c r="F124" s="261">
        <v>81.676510378876344</v>
      </c>
      <c r="G124" s="261">
        <v>72.297535831350586</v>
      </c>
      <c r="H124" s="261">
        <v>83.55230528838149</v>
      </c>
      <c r="I124" s="52">
        <v>2.407182318606365E-2</v>
      </c>
      <c r="J124" s="51">
        <v>4.8143646372127299E-2</v>
      </c>
      <c r="K124" s="53">
        <v>7.2215469558190942E-2</v>
      </c>
      <c r="L124" s="261">
        <v>74.028674531872738</v>
      </c>
      <c r="M124" s="261">
        <v>81.821166587859338</v>
      </c>
    </row>
    <row r="125" spans="1:13" ht="15" customHeight="1">
      <c r="A125" s="49"/>
      <c r="B125" s="194" t="s">
        <v>172</v>
      </c>
      <c r="C125" s="256">
        <v>11.317105944277888</v>
      </c>
      <c r="D125" s="187">
        <v>0.87315980226213674</v>
      </c>
      <c r="E125" s="257">
        <v>9.5707863397536137</v>
      </c>
      <c r="F125" s="257">
        <v>13.063425548802162</v>
      </c>
      <c r="G125" s="257">
        <v>8.6976265374914767</v>
      </c>
      <c r="H125" s="257">
        <v>13.936585351064299</v>
      </c>
      <c r="I125" s="52">
        <v>7.7153983232225595E-2</v>
      </c>
      <c r="J125" s="51">
        <v>0.15430796646445119</v>
      </c>
      <c r="K125" s="53">
        <v>0.23146194969667677</v>
      </c>
      <c r="L125" s="257">
        <v>10.751250647063994</v>
      </c>
      <c r="M125" s="257">
        <v>11.882961241491781</v>
      </c>
    </row>
    <row r="126" spans="1:13" ht="15" customHeight="1">
      <c r="A126" s="49"/>
      <c r="B126" s="194" t="s">
        <v>173</v>
      </c>
      <c r="C126" s="186">
        <v>5.535982402131121</v>
      </c>
      <c r="D126" s="50">
        <v>0.27447859607562525</v>
      </c>
      <c r="E126" s="187">
        <v>4.9870252099798709</v>
      </c>
      <c r="F126" s="187">
        <v>6.0849395942823712</v>
      </c>
      <c r="G126" s="187">
        <v>4.7125466139042453</v>
      </c>
      <c r="H126" s="187">
        <v>6.3594181903579967</v>
      </c>
      <c r="I126" s="52">
        <v>4.9580828864261295E-2</v>
      </c>
      <c r="J126" s="51">
        <v>9.916165772852259E-2</v>
      </c>
      <c r="K126" s="53">
        <v>0.14874248659278388</v>
      </c>
      <c r="L126" s="187">
        <v>5.2591832820245648</v>
      </c>
      <c r="M126" s="187">
        <v>5.8127815222376773</v>
      </c>
    </row>
    <row r="127" spans="1:13" ht="15" customHeight="1">
      <c r="A127" s="49"/>
      <c r="B127" s="194" t="s">
        <v>221</v>
      </c>
      <c r="C127" s="264">
        <v>0.36072267345460152</v>
      </c>
      <c r="D127" s="50">
        <v>1.061732257417169E-2</v>
      </c>
      <c r="E127" s="50">
        <v>0.33948802830625813</v>
      </c>
      <c r="F127" s="50">
        <v>0.38195731860294491</v>
      </c>
      <c r="G127" s="50">
        <v>0.32887070573208643</v>
      </c>
      <c r="H127" s="50">
        <v>0.3925746411771166</v>
      </c>
      <c r="I127" s="52">
        <v>2.9433477170954504E-2</v>
      </c>
      <c r="J127" s="51">
        <v>5.8866954341909007E-2</v>
      </c>
      <c r="K127" s="53">
        <v>8.8300431512863514E-2</v>
      </c>
      <c r="L127" s="50">
        <v>0.34268653978187147</v>
      </c>
      <c r="M127" s="50">
        <v>0.37875880712733156</v>
      </c>
    </row>
    <row r="128" spans="1:13" ht="15" customHeight="1">
      <c r="A128" s="49"/>
      <c r="B128" s="194" t="s">
        <v>148</v>
      </c>
      <c r="C128" s="186">
        <v>3.7492773243098809</v>
      </c>
      <c r="D128" s="50">
        <v>0.23185963367872006</v>
      </c>
      <c r="E128" s="187">
        <v>3.285558056952441</v>
      </c>
      <c r="F128" s="187">
        <v>4.2129965916673209</v>
      </c>
      <c r="G128" s="187">
        <v>3.0536984232737208</v>
      </c>
      <c r="H128" s="187">
        <v>4.4448562253460411</v>
      </c>
      <c r="I128" s="52">
        <v>6.1841153273823994E-2</v>
      </c>
      <c r="J128" s="51">
        <v>0.12368230654764799</v>
      </c>
      <c r="K128" s="53">
        <v>0.18552345982147198</v>
      </c>
      <c r="L128" s="187">
        <v>3.5618134580943868</v>
      </c>
      <c r="M128" s="187">
        <v>3.9367411905253751</v>
      </c>
    </row>
    <row r="129" spans="1:13" ht="15" customHeight="1">
      <c r="A129" s="49"/>
      <c r="B129" s="194" t="s">
        <v>222</v>
      </c>
      <c r="C129" s="186">
        <v>1.7520578695061049</v>
      </c>
      <c r="D129" s="50">
        <v>9.8642636633718347E-2</v>
      </c>
      <c r="E129" s="187">
        <v>1.5547725962386683</v>
      </c>
      <c r="F129" s="187">
        <v>1.9493431427735415</v>
      </c>
      <c r="G129" s="187">
        <v>1.45612995960495</v>
      </c>
      <c r="H129" s="187">
        <v>2.0479857794072598</v>
      </c>
      <c r="I129" s="52">
        <v>5.6301015138001773E-2</v>
      </c>
      <c r="J129" s="51">
        <v>0.11260203027600355</v>
      </c>
      <c r="K129" s="53">
        <v>0.1689030454140053</v>
      </c>
      <c r="L129" s="187">
        <v>1.6644549760307996</v>
      </c>
      <c r="M129" s="187">
        <v>1.8396607629814101</v>
      </c>
    </row>
    <row r="130" spans="1:13" ht="15" customHeight="1">
      <c r="A130" s="49"/>
      <c r="B130" s="194" t="s">
        <v>149</v>
      </c>
      <c r="C130" s="186">
        <v>1.8372824325790458</v>
      </c>
      <c r="D130" s="187">
        <v>0.42908200055957912</v>
      </c>
      <c r="E130" s="187">
        <v>0.97911843145988753</v>
      </c>
      <c r="F130" s="187">
        <v>2.695446433698204</v>
      </c>
      <c r="G130" s="187">
        <v>0.55003643090030852</v>
      </c>
      <c r="H130" s="187">
        <v>3.1245284342577833</v>
      </c>
      <c r="I130" s="52">
        <v>0.23354166618643626</v>
      </c>
      <c r="J130" s="51">
        <v>0.46708333237287253</v>
      </c>
      <c r="K130" s="53">
        <v>0.70062499855930882</v>
      </c>
      <c r="L130" s="187">
        <v>1.7454183109500936</v>
      </c>
      <c r="M130" s="187">
        <v>1.929146554207998</v>
      </c>
    </row>
    <row r="131" spans="1:13" ht="15" customHeight="1">
      <c r="A131" s="49"/>
      <c r="B131" s="194" t="s">
        <v>150</v>
      </c>
      <c r="C131" s="186">
        <v>5.7303119232836384</v>
      </c>
      <c r="D131" s="50">
        <v>0.15981515170211349</v>
      </c>
      <c r="E131" s="187">
        <v>5.4106816198794112</v>
      </c>
      <c r="F131" s="187">
        <v>6.0499422266878655</v>
      </c>
      <c r="G131" s="187">
        <v>5.2508664681772981</v>
      </c>
      <c r="H131" s="187">
        <v>6.2097573783899787</v>
      </c>
      <c r="I131" s="52">
        <v>2.7889433217892733E-2</v>
      </c>
      <c r="J131" s="51">
        <v>5.5778866435785467E-2</v>
      </c>
      <c r="K131" s="53">
        <v>8.3668299653678196E-2</v>
      </c>
      <c r="L131" s="187">
        <v>5.4437963271194567</v>
      </c>
      <c r="M131" s="187">
        <v>6.01682751944782</v>
      </c>
    </row>
    <row r="132" spans="1:13" ht="15" customHeight="1">
      <c r="A132" s="49"/>
      <c r="B132" s="194" t="s">
        <v>151</v>
      </c>
      <c r="C132" s="256">
        <v>18.168176609271338</v>
      </c>
      <c r="D132" s="187">
        <v>1.4000463110656569</v>
      </c>
      <c r="E132" s="257">
        <v>15.368083987140025</v>
      </c>
      <c r="F132" s="257">
        <v>20.968269231402651</v>
      </c>
      <c r="G132" s="257">
        <v>13.968037676074367</v>
      </c>
      <c r="H132" s="257">
        <v>22.368315542468309</v>
      </c>
      <c r="I132" s="52">
        <v>7.7060364458985064E-2</v>
      </c>
      <c r="J132" s="51">
        <v>0.15412072891797013</v>
      </c>
      <c r="K132" s="53">
        <v>0.23118109337695519</v>
      </c>
      <c r="L132" s="257">
        <v>17.25976777880777</v>
      </c>
      <c r="M132" s="257">
        <v>19.076585439734906</v>
      </c>
    </row>
    <row r="133" spans="1:13" ht="15" customHeight="1">
      <c r="A133" s="49"/>
      <c r="B133" s="194" t="s">
        <v>152</v>
      </c>
      <c r="C133" s="186">
        <v>5.2864473170942077</v>
      </c>
      <c r="D133" s="50">
        <v>0.46794513675989713</v>
      </c>
      <c r="E133" s="187">
        <v>4.3505570435744136</v>
      </c>
      <c r="F133" s="187">
        <v>6.2223375906140017</v>
      </c>
      <c r="G133" s="187">
        <v>3.8826119068145162</v>
      </c>
      <c r="H133" s="187">
        <v>6.6902827273738996</v>
      </c>
      <c r="I133" s="52">
        <v>8.8517885205581071E-2</v>
      </c>
      <c r="J133" s="51">
        <v>0.17703577041116214</v>
      </c>
      <c r="K133" s="53">
        <v>0.26555365561674321</v>
      </c>
      <c r="L133" s="187">
        <v>5.0221249512394976</v>
      </c>
      <c r="M133" s="187">
        <v>5.5507696829489177</v>
      </c>
    </row>
    <row r="134" spans="1:13" ht="15" customHeight="1">
      <c r="A134" s="49"/>
      <c r="B134" s="194" t="s">
        <v>232</v>
      </c>
      <c r="C134" s="186">
        <v>1.9803880208183209</v>
      </c>
      <c r="D134" s="50">
        <v>0.18459678027777376</v>
      </c>
      <c r="E134" s="187">
        <v>1.6111944602627735</v>
      </c>
      <c r="F134" s="187">
        <v>2.3495815813738683</v>
      </c>
      <c r="G134" s="187">
        <v>1.4265976799849995</v>
      </c>
      <c r="H134" s="187">
        <v>2.5341783616516422</v>
      </c>
      <c r="I134" s="52">
        <v>9.3212430259750859E-2</v>
      </c>
      <c r="J134" s="51">
        <v>0.18642486051950172</v>
      </c>
      <c r="K134" s="53">
        <v>0.27963729077925259</v>
      </c>
      <c r="L134" s="187">
        <v>1.8813686197774049</v>
      </c>
      <c r="M134" s="187">
        <v>2.0794074218592371</v>
      </c>
    </row>
    <row r="135" spans="1:13" ht="15" customHeight="1">
      <c r="A135" s="49"/>
      <c r="B135" s="194" t="s">
        <v>154</v>
      </c>
      <c r="C135" s="186">
        <v>0.67509165817830519</v>
      </c>
      <c r="D135" s="50">
        <v>4.6520976224827155E-2</v>
      </c>
      <c r="E135" s="187">
        <v>0.58204970572865089</v>
      </c>
      <c r="F135" s="187">
        <v>0.76813361062795948</v>
      </c>
      <c r="G135" s="187">
        <v>0.53552872950382369</v>
      </c>
      <c r="H135" s="187">
        <v>0.81465458685278669</v>
      </c>
      <c r="I135" s="52">
        <v>6.8910607413460348E-2</v>
      </c>
      <c r="J135" s="51">
        <v>0.1378212148269207</v>
      </c>
      <c r="K135" s="53">
        <v>0.20673182224038106</v>
      </c>
      <c r="L135" s="187">
        <v>0.64133707526938988</v>
      </c>
      <c r="M135" s="187">
        <v>0.7088462410872205</v>
      </c>
    </row>
    <row r="136" spans="1:13" ht="15" customHeight="1">
      <c r="A136" s="49"/>
      <c r="B136" s="194" t="s">
        <v>174</v>
      </c>
      <c r="C136" s="186">
        <v>4.1148557102873955</v>
      </c>
      <c r="D136" s="50">
        <v>0.31048450260018895</v>
      </c>
      <c r="E136" s="187">
        <v>3.4938867050870175</v>
      </c>
      <c r="F136" s="187">
        <v>4.7358247154877731</v>
      </c>
      <c r="G136" s="187">
        <v>3.1834022024868287</v>
      </c>
      <c r="H136" s="187">
        <v>5.0463092180879627</v>
      </c>
      <c r="I136" s="52">
        <v>7.5454529747898166E-2</v>
      </c>
      <c r="J136" s="51">
        <v>0.15090905949579633</v>
      </c>
      <c r="K136" s="53">
        <v>0.22636358924369449</v>
      </c>
      <c r="L136" s="187">
        <v>3.9091129247730256</v>
      </c>
      <c r="M136" s="187">
        <v>4.3205984958017654</v>
      </c>
    </row>
    <row r="137" spans="1:13" ht="15" customHeight="1">
      <c r="A137" s="49"/>
      <c r="B137" s="194" t="s">
        <v>155</v>
      </c>
      <c r="C137" s="186">
        <v>2.7152622508476822</v>
      </c>
      <c r="D137" s="50">
        <v>6.3984657496645558E-2</v>
      </c>
      <c r="E137" s="187">
        <v>2.587292935854391</v>
      </c>
      <c r="F137" s="187">
        <v>2.8432315658409735</v>
      </c>
      <c r="G137" s="187">
        <v>2.5233082783577454</v>
      </c>
      <c r="H137" s="187">
        <v>2.9072162233376191</v>
      </c>
      <c r="I137" s="52">
        <v>2.3564816796856392E-2</v>
      </c>
      <c r="J137" s="51">
        <v>4.7129633593712784E-2</v>
      </c>
      <c r="K137" s="53">
        <v>7.069445039056918E-2</v>
      </c>
      <c r="L137" s="187">
        <v>2.5794991383052981</v>
      </c>
      <c r="M137" s="187">
        <v>2.8510253633900664</v>
      </c>
    </row>
    <row r="138" spans="1:13" ht="15" customHeight="1">
      <c r="A138" s="49"/>
      <c r="B138" s="194" t="s">
        <v>156</v>
      </c>
      <c r="C138" s="256">
        <v>38.848895903579219</v>
      </c>
      <c r="D138" s="187">
        <v>2.4348749136421217</v>
      </c>
      <c r="E138" s="257">
        <v>33.979146076294974</v>
      </c>
      <c r="F138" s="257">
        <v>43.718645730863464</v>
      </c>
      <c r="G138" s="257">
        <v>31.544271162652855</v>
      </c>
      <c r="H138" s="257">
        <v>46.153520644505583</v>
      </c>
      <c r="I138" s="52">
        <v>6.2675524156087847E-2</v>
      </c>
      <c r="J138" s="51">
        <v>0.12535104831217569</v>
      </c>
      <c r="K138" s="53">
        <v>0.18802657246826354</v>
      </c>
      <c r="L138" s="257">
        <v>36.906451108400262</v>
      </c>
      <c r="M138" s="257">
        <v>40.791340698758177</v>
      </c>
    </row>
    <row r="139" spans="1:13" ht="15" customHeight="1">
      <c r="A139" s="49"/>
      <c r="B139" s="194" t="s">
        <v>175</v>
      </c>
      <c r="C139" s="256">
        <v>21.109633956561577</v>
      </c>
      <c r="D139" s="257">
        <v>2.6398689914027305</v>
      </c>
      <c r="E139" s="257">
        <v>15.829895973756116</v>
      </c>
      <c r="F139" s="257">
        <v>26.389371939367038</v>
      </c>
      <c r="G139" s="257">
        <v>13.190026982353386</v>
      </c>
      <c r="H139" s="257">
        <v>29.029240930769767</v>
      </c>
      <c r="I139" s="52">
        <v>0.12505517607907982</v>
      </c>
      <c r="J139" s="51">
        <v>0.25011035215815963</v>
      </c>
      <c r="K139" s="53">
        <v>0.37516552823723948</v>
      </c>
      <c r="L139" s="257">
        <v>20.054152258733499</v>
      </c>
      <c r="M139" s="257">
        <v>22.165115654389655</v>
      </c>
    </row>
    <row r="140" spans="1:13" ht="15" customHeight="1">
      <c r="A140" s="49"/>
      <c r="B140" s="194" t="s">
        <v>157</v>
      </c>
      <c r="C140" s="186">
        <v>0.21206645810731475</v>
      </c>
      <c r="D140" s="50">
        <v>1.6232589211160855E-2</v>
      </c>
      <c r="E140" s="187">
        <v>0.17960127968499304</v>
      </c>
      <c r="F140" s="187">
        <v>0.24453163652963647</v>
      </c>
      <c r="G140" s="187">
        <v>0.16336869047383218</v>
      </c>
      <c r="H140" s="187">
        <v>0.26076422574079733</v>
      </c>
      <c r="I140" s="52">
        <v>7.6544821637688998E-2</v>
      </c>
      <c r="J140" s="51">
        <v>0.153089643275378</v>
      </c>
      <c r="K140" s="53">
        <v>0.22963446491306699</v>
      </c>
      <c r="L140" s="187">
        <v>0.20146313520194903</v>
      </c>
      <c r="M140" s="187">
        <v>0.22266978101268048</v>
      </c>
    </row>
    <row r="141" spans="1:13" ht="15" customHeight="1">
      <c r="A141" s="49"/>
      <c r="B141" s="194" t="s">
        <v>158</v>
      </c>
      <c r="C141" s="264">
        <v>0.42775217246641506</v>
      </c>
      <c r="D141" s="50">
        <v>1.6697857104203552E-2</v>
      </c>
      <c r="E141" s="50">
        <v>0.39435645825800797</v>
      </c>
      <c r="F141" s="50">
        <v>0.46114788667482215</v>
      </c>
      <c r="G141" s="50">
        <v>0.3776586011538044</v>
      </c>
      <c r="H141" s="50">
        <v>0.47784574377902572</v>
      </c>
      <c r="I141" s="52">
        <v>3.9036288250563086E-2</v>
      </c>
      <c r="J141" s="51">
        <v>7.8072576501126173E-2</v>
      </c>
      <c r="K141" s="53">
        <v>0.11710886475168926</v>
      </c>
      <c r="L141" s="50">
        <v>0.40636456384309433</v>
      </c>
      <c r="M141" s="50">
        <v>0.44913978108973579</v>
      </c>
    </row>
    <row r="142" spans="1:13" ht="15" customHeight="1">
      <c r="A142" s="49"/>
      <c r="B142" s="194" t="s">
        <v>159</v>
      </c>
      <c r="C142" s="264">
        <v>0.84838604283748942</v>
      </c>
      <c r="D142" s="50">
        <v>1.6536990426795892E-2</v>
      </c>
      <c r="E142" s="50">
        <v>0.81531206198389761</v>
      </c>
      <c r="F142" s="50">
        <v>0.88146002369108123</v>
      </c>
      <c r="G142" s="50">
        <v>0.7987750715571017</v>
      </c>
      <c r="H142" s="50">
        <v>0.89799701411787713</v>
      </c>
      <c r="I142" s="52">
        <v>1.9492294299758531E-2</v>
      </c>
      <c r="J142" s="51">
        <v>3.8984588599517062E-2</v>
      </c>
      <c r="K142" s="53">
        <v>5.8476882899275592E-2</v>
      </c>
      <c r="L142" s="50">
        <v>0.80596674069561491</v>
      </c>
      <c r="M142" s="50">
        <v>0.89080534497936392</v>
      </c>
    </row>
    <row r="143" spans="1:13" ht="15" customHeight="1">
      <c r="A143" s="49"/>
      <c r="B143" s="194" t="s">
        <v>176</v>
      </c>
      <c r="C143" s="256">
        <v>23.087301232461439</v>
      </c>
      <c r="D143" s="187">
        <v>2.1282935408925856</v>
      </c>
      <c r="E143" s="257">
        <v>18.830714150676268</v>
      </c>
      <c r="F143" s="257">
        <v>27.343888314246609</v>
      </c>
      <c r="G143" s="257">
        <v>16.70242060978368</v>
      </c>
      <c r="H143" s="257">
        <v>29.472181855139198</v>
      </c>
      <c r="I143" s="52">
        <v>9.2184596175326941E-2</v>
      </c>
      <c r="J143" s="51">
        <v>0.18436919235065388</v>
      </c>
      <c r="K143" s="53">
        <v>0.27655378852598084</v>
      </c>
      <c r="L143" s="257">
        <v>21.932936170838367</v>
      </c>
      <c r="M143" s="257">
        <v>24.24166629408451</v>
      </c>
    </row>
    <row r="144" spans="1:13" ht="15" customHeight="1">
      <c r="A144" s="49"/>
      <c r="B144" s="194" t="s">
        <v>178</v>
      </c>
      <c r="C144" s="256">
        <v>11.922046140083097</v>
      </c>
      <c r="D144" s="257">
        <v>1.8133095597710118</v>
      </c>
      <c r="E144" s="257">
        <v>8.2954270205410729</v>
      </c>
      <c r="F144" s="257">
        <v>15.548665259625121</v>
      </c>
      <c r="G144" s="257">
        <v>6.4821174607700618</v>
      </c>
      <c r="H144" s="257">
        <v>17.361974819396131</v>
      </c>
      <c r="I144" s="52">
        <v>0.15209717681552046</v>
      </c>
      <c r="J144" s="51">
        <v>0.30419435363104091</v>
      </c>
      <c r="K144" s="53">
        <v>0.45629153044656134</v>
      </c>
      <c r="L144" s="257">
        <v>11.325943833078941</v>
      </c>
      <c r="M144" s="257">
        <v>12.518148447087253</v>
      </c>
    </row>
    <row r="145" spans="1:13" ht="15" customHeight="1">
      <c r="A145" s="49"/>
      <c r="B145" s="194" t="s">
        <v>160</v>
      </c>
      <c r="C145" s="256">
        <v>33.887467061503195</v>
      </c>
      <c r="D145" s="187">
        <v>0.71559375926702817</v>
      </c>
      <c r="E145" s="257">
        <v>32.456279542969135</v>
      </c>
      <c r="F145" s="257">
        <v>35.318654580037254</v>
      </c>
      <c r="G145" s="257">
        <v>31.740685783702109</v>
      </c>
      <c r="H145" s="257">
        <v>36.034248339304277</v>
      </c>
      <c r="I145" s="52">
        <v>2.1116767386841852E-2</v>
      </c>
      <c r="J145" s="51">
        <v>4.2233534773683704E-2</v>
      </c>
      <c r="K145" s="53">
        <v>6.3350302160525562E-2</v>
      </c>
      <c r="L145" s="257">
        <v>32.193093708428037</v>
      </c>
      <c r="M145" s="257">
        <v>35.581840414578352</v>
      </c>
    </row>
    <row r="146" spans="1:13" ht="15" customHeight="1">
      <c r="A146" s="49"/>
      <c r="B146" s="194" t="s">
        <v>180</v>
      </c>
      <c r="C146" s="264">
        <v>3.2725925925925922E-2</v>
      </c>
      <c r="D146" s="50">
        <v>5.1726123900601995E-3</v>
      </c>
      <c r="E146" s="50">
        <v>2.2380701145805523E-2</v>
      </c>
      <c r="F146" s="50">
        <v>4.3071150706046321E-2</v>
      </c>
      <c r="G146" s="50">
        <v>1.7208088755745324E-2</v>
      </c>
      <c r="H146" s="50">
        <v>4.8243763096106521E-2</v>
      </c>
      <c r="I146" s="52">
        <v>0.15805854971890607</v>
      </c>
      <c r="J146" s="51">
        <v>0.31611709943781213</v>
      </c>
      <c r="K146" s="53">
        <v>0.47417564915671817</v>
      </c>
      <c r="L146" s="50">
        <v>3.1089629629629627E-2</v>
      </c>
      <c r="M146" s="50">
        <v>3.4362222222222218E-2</v>
      </c>
    </row>
    <row r="147" spans="1:13" ht="15" customHeight="1">
      <c r="A147" s="49"/>
      <c r="B147" s="194" t="s">
        <v>223</v>
      </c>
      <c r="C147" s="186">
        <v>1.4648661953526079</v>
      </c>
      <c r="D147" s="50">
        <v>4.3108043801433529E-2</v>
      </c>
      <c r="E147" s="187">
        <v>1.3786501077497408</v>
      </c>
      <c r="F147" s="187">
        <v>1.5510822829554749</v>
      </c>
      <c r="G147" s="187">
        <v>1.3355420639483073</v>
      </c>
      <c r="H147" s="187">
        <v>1.5941903267569084</v>
      </c>
      <c r="I147" s="52">
        <v>2.9427973652608588E-2</v>
      </c>
      <c r="J147" s="51">
        <v>5.8855947305217177E-2</v>
      </c>
      <c r="K147" s="53">
        <v>8.8283920957825765E-2</v>
      </c>
      <c r="L147" s="187">
        <v>1.3916228855849775</v>
      </c>
      <c r="M147" s="187">
        <v>1.5381095051202383</v>
      </c>
    </row>
    <row r="148" spans="1:13" ht="15" customHeight="1">
      <c r="A148" s="49"/>
      <c r="B148" s="194" t="s">
        <v>161</v>
      </c>
      <c r="C148" s="186">
        <v>9.3651744343827197</v>
      </c>
      <c r="D148" s="187">
        <v>1.2351255935829846</v>
      </c>
      <c r="E148" s="187">
        <v>6.8949232472167505</v>
      </c>
      <c r="F148" s="187">
        <v>11.835425621548689</v>
      </c>
      <c r="G148" s="187">
        <v>5.659797653633766</v>
      </c>
      <c r="H148" s="187">
        <v>13.070551215131673</v>
      </c>
      <c r="I148" s="52">
        <v>0.13188495337026732</v>
      </c>
      <c r="J148" s="51">
        <v>0.26376990674053463</v>
      </c>
      <c r="K148" s="53">
        <v>0.39565486011080198</v>
      </c>
      <c r="L148" s="187">
        <v>8.8969157126635832</v>
      </c>
      <c r="M148" s="187">
        <v>9.8334331561018562</v>
      </c>
    </row>
    <row r="149" spans="1:13" ht="15" customHeight="1">
      <c r="A149" s="49"/>
      <c r="B149" s="194" t="s">
        <v>162</v>
      </c>
      <c r="C149" s="260">
        <v>133.62336217765954</v>
      </c>
      <c r="D149" s="261">
        <v>5.4151656940805752</v>
      </c>
      <c r="E149" s="261">
        <v>122.79303078949839</v>
      </c>
      <c r="F149" s="261">
        <v>144.45369356582069</v>
      </c>
      <c r="G149" s="261">
        <v>117.37786509541782</v>
      </c>
      <c r="H149" s="261">
        <v>149.86885925990128</v>
      </c>
      <c r="I149" s="52">
        <v>4.0525590778660525E-2</v>
      </c>
      <c r="J149" s="51">
        <v>8.105118155732105E-2</v>
      </c>
      <c r="K149" s="53">
        <v>0.12157677233598158</v>
      </c>
      <c r="L149" s="261">
        <v>126.94219406877657</v>
      </c>
      <c r="M149" s="261">
        <v>140.30453028654253</v>
      </c>
    </row>
    <row r="150" spans="1:13" ht="15" customHeight="1">
      <c r="A150" s="49"/>
      <c r="B150" s="194" t="s">
        <v>225</v>
      </c>
      <c r="C150" s="186">
        <v>7.1371533333333321</v>
      </c>
      <c r="D150" s="50">
        <v>0.22332678507281342</v>
      </c>
      <c r="E150" s="187">
        <v>6.690499763187705</v>
      </c>
      <c r="F150" s="187">
        <v>7.5838069034789592</v>
      </c>
      <c r="G150" s="187">
        <v>6.4671729781148919</v>
      </c>
      <c r="H150" s="187">
        <v>7.8071336885517724</v>
      </c>
      <c r="I150" s="52">
        <v>3.1290736606398646E-2</v>
      </c>
      <c r="J150" s="51">
        <v>6.2581473212797292E-2</v>
      </c>
      <c r="K150" s="53">
        <v>9.3872209819195945E-2</v>
      </c>
      <c r="L150" s="187">
        <v>6.7802956666666656</v>
      </c>
      <c r="M150" s="187">
        <v>7.4940109999999986</v>
      </c>
    </row>
    <row r="151" spans="1:13" ht="15" customHeight="1">
      <c r="A151" s="49"/>
      <c r="B151" s="194" t="s">
        <v>226</v>
      </c>
      <c r="C151" s="260">
        <v>82.924145146371046</v>
      </c>
      <c r="D151" s="257">
        <v>3.7862099208820621</v>
      </c>
      <c r="E151" s="261">
        <v>75.351725304606916</v>
      </c>
      <c r="F151" s="261">
        <v>90.496564988135177</v>
      </c>
      <c r="G151" s="261">
        <v>71.565515383724858</v>
      </c>
      <c r="H151" s="261">
        <v>94.282774909017235</v>
      </c>
      <c r="I151" s="52">
        <v>4.5658715132956128E-2</v>
      </c>
      <c r="J151" s="51">
        <v>9.1317430265912256E-2</v>
      </c>
      <c r="K151" s="53">
        <v>0.13697614539886838</v>
      </c>
      <c r="L151" s="261">
        <v>78.777937889052495</v>
      </c>
      <c r="M151" s="261">
        <v>87.070352403689597</v>
      </c>
    </row>
    <row r="152" spans="1:13" ht="15" customHeight="1">
      <c r="A152" s="49"/>
      <c r="B152" s="194" t="s">
        <v>163</v>
      </c>
      <c r="C152" s="186">
        <v>26.035623451121914</v>
      </c>
      <c r="D152" s="50">
        <v>0.7418434127519149</v>
      </c>
      <c r="E152" s="187">
        <v>24.551936625618083</v>
      </c>
      <c r="F152" s="187">
        <v>27.519310276625745</v>
      </c>
      <c r="G152" s="187">
        <v>23.810093212866171</v>
      </c>
      <c r="H152" s="187">
        <v>28.261153689377657</v>
      </c>
      <c r="I152" s="52">
        <v>2.8493399212990527E-2</v>
      </c>
      <c r="J152" s="51">
        <v>5.6986798425981054E-2</v>
      </c>
      <c r="K152" s="53">
        <v>8.5480197638971578E-2</v>
      </c>
      <c r="L152" s="187">
        <v>24.733842278565817</v>
      </c>
      <c r="M152" s="187">
        <v>27.337404623678012</v>
      </c>
    </row>
    <row r="153" spans="1:13" ht="15" customHeight="1">
      <c r="A153" s="49"/>
      <c r="B153" s="194" t="s">
        <v>164</v>
      </c>
      <c r="C153" s="186">
        <v>6.4478414588004354</v>
      </c>
      <c r="D153" s="50">
        <v>0.33983417068831895</v>
      </c>
      <c r="E153" s="187">
        <v>5.7681731174237978</v>
      </c>
      <c r="F153" s="187">
        <v>7.1275098001770729</v>
      </c>
      <c r="G153" s="187">
        <v>5.4283389467354786</v>
      </c>
      <c r="H153" s="187">
        <v>7.4673439708653921</v>
      </c>
      <c r="I153" s="52">
        <v>5.2705106485596211E-2</v>
      </c>
      <c r="J153" s="51">
        <v>0.10541021297119242</v>
      </c>
      <c r="K153" s="53">
        <v>0.15811531945678864</v>
      </c>
      <c r="L153" s="187">
        <v>6.1254493858604135</v>
      </c>
      <c r="M153" s="187">
        <v>6.7702335317404572</v>
      </c>
    </row>
    <row r="154" spans="1:13" ht="15" customHeight="1">
      <c r="A154" s="49"/>
      <c r="B154" s="194" t="s">
        <v>165</v>
      </c>
      <c r="C154" s="260">
        <v>121.13872394557532</v>
      </c>
      <c r="D154" s="261">
        <v>10.72632456851284</v>
      </c>
      <c r="E154" s="261">
        <v>99.686074808549648</v>
      </c>
      <c r="F154" s="261">
        <v>142.591373082601</v>
      </c>
      <c r="G154" s="261">
        <v>88.959750240036797</v>
      </c>
      <c r="H154" s="261">
        <v>153.31769765111386</v>
      </c>
      <c r="I154" s="52">
        <v>8.8545794599354674E-2</v>
      </c>
      <c r="J154" s="51">
        <v>0.17709158919870935</v>
      </c>
      <c r="K154" s="53">
        <v>0.26563738379806401</v>
      </c>
      <c r="L154" s="261">
        <v>115.08178774829656</v>
      </c>
      <c r="M154" s="261">
        <v>127.19566014285408</v>
      </c>
    </row>
    <row r="155" spans="1:13" ht="15" customHeight="1">
      <c r="A155" s="49"/>
      <c r="B155" s="194" t="s">
        <v>166</v>
      </c>
      <c r="C155" s="186">
        <v>0.75850831635640115</v>
      </c>
      <c r="D155" s="50">
        <v>6.4512336062661296E-2</v>
      </c>
      <c r="E155" s="187">
        <v>0.6294836442310785</v>
      </c>
      <c r="F155" s="187">
        <v>0.88753298848172379</v>
      </c>
      <c r="G155" s="187">
        <v>0.56497130816841723</v>
      </c>
      <c r="H155" s="187">
        <v>0.95204532454438506</v>
      </c>
      <c r="I155" s="52">
        <v>8.5051587005077492E-2</v>
      </c>
      <c r="J155" s="51">
        <v>0.17010317401015498</v>
      </c>
      <c r="K155" s="53">
        <v>0.25515476101523249</v>
      </c>
      <c r="L155" s="187">
        <v>0.72058290053858109</v>
      </c>
      <c r="M155" s="187">
        <v>0.7964337321742212</v>
      </c>
    </row>
    <row r="156" spans="1:13" ht="15" customHeight="1">
      <c r="A156" s="49"/>
      <c r="B156" s="194" t="s">
        <v>167</v>
      </c>
      <c r="C156" s="256">
        <v>13.193571573025615</v>
      </c>
      <c r="D156" s="187">
        <v>1.1570179899334243</v>
      </c>
      <c r="E156" s="257">
        <v>10.879535593158767</v>
      </c>
      <c r="F156" s="257">
        <v>15.507607552892463</v>
      </c>
      <c r="G156" s="257">
        <v>9.7225176032253415</v>
      </c>
      <c r="H156" s="257">
        <v>16.664625542825888</v>
      </c>
      <c r="I156" s="52">
        <v>8.7695585954826571E-2</v>
      </c>
      <c r="J156" s="51">
        <v>0.17539117190965314</v>
      </c>
      <c r="K156" s="53">
        <v>0.26308675786447971</v>
      </c>
      <c r="L156" s="257">
        <v>12.533892994374334</v>
      </c>
      <c r="M156" s="257">
        <v>13.853250151676896</v>
      </c>
    </row>
    <row r="157" spans="1:13" ht="15" customHeight="1">
      <c r="A157" s="49"/>
      <c r="B157" s="194" t="s">
        <v>168</v>
      </c>
      <c r="C157" s="264">
        <v>0.15417166488519407</v>
      </c>
      <c r="D157" s="50">
        <v>5.5325361388899119E-3</v>
      </c>
      <c r="E157" s="50">
        <v>0.14310659260741423</v>
      </c>
      <c r="F157" s="50">
        <v>0.16523673716297391</v>
      </c>
      <c r="G157" s="50">
        <v>0.13757405646852433</v>
      </c>
      <c r="H157" s="50">
        <v>0.17076927330186381</v>
      </c>
      <c r="I157" s="52">
        <v>3.5885557459665408E-2</v>
      </c>
      <c r="J157" s="51">
        <v>7.1771114919330817E-2</v>
      </c>
      <c r="K157" s="53">
        <v>0.10765667237899623</v>
      </c>
      <c r="L157" s="50">
        <v>0.14646308164093436</v>
      </c>
      <c r="M157" s="50">
        <v>0.16188024812945379</v>
      </c>
    </row>
    <row r="158" spans="1:13" ht="15" customHeight="1">
      <c r="A158" s="49"/>
      <c r="B158" s="194" t="s">
        <v>184</v>
      </c>
      <c r="C158" s="256">
        <v>18.411184793109214</v>
      </c>
      <c r="D158" s="187">
        <v>1.183822554399439</v>
      </c>
      <c r="E158" s="257">
        <v>16.043539684310336</v>
      </c>
      <c r="F158" s="257">
        <v>20.778829901908093</v>
      </c>
      <c r="G158" s="257">
        <v>14.859717129910898</v>
      </c>
      <c r="H158" s="257">
        <v>21.962652456307531</v>
      </c>
      <c r="I158" s="52">
        <v>6.42990968643425E-2</v>
      </c>
      <c r="J158" s="51">
        <v>0.128598193728685</v>
      </c>
      <c r="K158" s="53">
        <v>0.19289729059302752</v>
      </c>
      <c r="L158" s="257">
        <v>17.490625553453754</v>
      </c>
      <c r="M158" s="257">
        <v>19.331744032764675</v>
      </c>
    </row>
    <row r="159" spans="1:13" ht="15" customHeight="1">
      <c r="A159" s="49"/>
      <c r="B159" s="194" t="s">
        <v>169</v>
      </c>
      <c r="C159" s="186">
        <v>0.23179478717751376</v>
      </c>
      <c r="D159" s="187">
        <v>2.8446055617092618E-2</v>
      </c>
      <c r="E159" s="187">
        <v>0.17490267594332853</v>
      </c>
      <c r="F159" s="187">
        <v>0.28868689841169898</v>
      </c>
      <c r="G159" s="187">
        <v>0.14645662032623591</v>
      </c>
      <c r="H159" s="187">
        <v>0.3171329540287916</v>
      </c>
      <c r="I159" s="52">
        <v>0.12272085996182466</v>
      </c>
      <c r="J159" s="51">
        <v>0.24544171992364933</v>
      </c>
      <c r="K159" s="53">
        <v>0.36816257988547396</v>
      </c>
      <c r="L159" s="187">
        <v>0.22020504781863806</v>
      </c>
      <c r="M159" s="187">
        <v>0.24338452653638945</v>
      </c>
    </row>
    <row r="160" spans="1:13" ht="15" customHeight="1">
      <c r="A160" s="49"/>
      <c r="B160" s="194" t="s">
        <v>141</v>
      </c>
      <c r="C160" s="186">
        <v>5.7530991182269089</v>
      </c>
      <c r="D160" s="50">
        <v>0.52079053906513306</v>
      </c>
      <c r="E160" s="187">
        <v>4.7115180400966423</v>
      </c>
      <c r="F160" s="187">
        <v>6.7946801963571755</v>
      </c>
      <c r="G160" s="187">
        <v>4.1907275010315095</v>
      </c>
      <c r="H160" s="187">
        <v>7.3154707354223083</v>
      </c>
      <c r="I160" s="52">
        <v>9.0523477583615744E-2</v>
      </c>
      <c r="J160" s="51">
        <v>0.18104695516723149</v>
      </c>
      <c r="K160" s="53">
        <v>0.27157043275084725</v>
      </c>
      <c r="L160" s="187">
        <v>5.4654441623155634</v>
      </c>
      <c r="M160" s="187">
        <v>6.0407540741382544</v>
      </c>
    </row>
    <row r="161" spans="1:13" ht="15" customHeight="1">
      <c r="A161" s="49"/>
      <c r="B161" s="194" t="s">
        <v>185</v>
      </c>
      <c r="C161" s="256">
        <v>20.850965594343201</v>
      </c>
      <c r="D161" s="187">
        <v>1.7270903614150119</v>
      </c>
      <c r="E161" s="257">
        <v>17.396784871513177</v>
      </c>
      <c r="F161" s="257">
        <v>24.305146317173225</v>
      </c>
      <c r="G161" s="257">
        <v>15.669694510098164</v>
      </c>
      <c r="H161" s="257">
        <v>26.032236678588237</v>
      </c>
      <c r="I161" s="52">
        <v>8.2830234101175917E-2</v>
      </c>
      <c r="J161" s="51">
        <v>0.16566046820235183</v>
      </c>
      <c r="K161" s="53">
        <v>0.24849070230352777</v>
      </c>
      <c r="L161" s="257">
        <v>19.808417314626041</v>
      </c>
      <c r="M161" s="257">
        <v>21.893513874060361</v>
      </c>
    </row>
    <row r="162" spans="1:13" ht="15" customHeight="1">
      <c r="A162" s="49"/>
      <c r="B162" s="194" t="s">
        <v>228</v>
      </c>
      <c r="C162" s="186">
        <v>6.411076711759657</v>
      </c>
      <c r="D162" s="187">
        <v>0.67560906331302362</v>
      </c>
      <c r="E162" s="187">
        <v>5.0598585851336093</v>
      </c>
      <c r="F162" s="187">
        <v>7.7622948383857047</v>
      </c>
      <c r="G162" s="187">
        <v>4.3842495218205864</v>
      </c>
      <c r="H162" s="187">
        <v>8.4379039016987285</v>
      </c>
      <c r="I162" s="52">
        <v>0.10538152851513584</v>
      </c>
      <c r="J162" s="51">
        <v>0.21076305703027168</v>
      </c>
      <c r="K162" s="53">
        <v>0.31614458554540753</v>
      </c>
      <c r="L162" s="187">
        <v>6.0905228761716739</v>
      </c>
      <c r="M162" s="187">
        <v>6.7316305473476401</v>
      </c>
    </row>
    <row r="163" spans="1:13" ht="15" customHeight="1">
      <c r="A163" s="49"/>
      <c r="B163" s="194" t="s">
        <v>170</v>
      </c>
      <c r="C163" s="256">
        <v>19.100895455434262</v>
      </c>
      <c r="D163" s="187">
        <v>0.95836506112778974</v>
      </c>
      <c r="E163" s="257">
        <v>17.184165333178683</v>
      </c>
      <c r="F163" s="257">
        <v>21.017625577689842</v>
      </c>
      <c r="G163" s="257">
        <v>16.225800272050893</v>
      </c>
      <c r="H163" s="257">
        <v>21.975990638817631</v>
      </c>
      <c r="I163" s="52">
        <v>5.0173828937173308E-2</v>
      </c>
      <c r="J163" s="51">
        <v>0.10034765787434662</v>
      </c>
      <c r="K163" s="53">
        <v>0.15052148681151992</v>
      </c>
      <c r="L163" s="257">
        <v>18.145850682662548</v>
      </c>
      <c r="M163" s="257">
        <v>20.055940228205976</v>
      </c>
    </row>
    <row r="164" spans="1:13" ht="15" customHeight="1">
      <c r="A164" s="49"/>
      <c r="B164" s="194" t="s">
        <v>171</v>
      </c>
      <c r="C164" s="186">
        <v>1.5452820108372043</v>
      </c>
      <c r="D164" s="50">
        <v>8.9734785158206168E-2</v>
      </c>
      <c r="E164" s="187">
        <v>1.3658124405207919</v>
      </c>
      <c r="F164" s="187">
        <v>1.7247515811536167</v>
      </c>
      <c r="G164" s="187">
        <v>1.2760776553625859</v>
      </c>
      <c r="H164" s="187">
        <v>1.8144863663118227</v>
      </c>
      <c r="I164" s="52">
        <v>5.8070167470330919E-2</v>
      </c>
      <c r="J164" s="51">
        <v>0.11614033494066184</v>
      </c>
      <c r="K164" s="53">
        <v>0.17421050241099276</v>
      </c>
      <c r="L164" s="187">
        <v>1.4680179102953441</v>
      </c>
      <c r="M164" s="187">
        <v>1.6225461113790645</v>
      </c>
    </row>
    <row r="165" spans="1:13" ht="15" customHeight="1">
      <c r="A165" s="49"/>
      <c r="B165" s="194" t="s">
        <v>229</v>
      </c>
      <c r="C165" s="186">
        <v>5.1215592824804821</v>
      </c>
      <c r="D165" s="50">
        <v>0.10364732780973095</v>
      </c>
      <c r="E165" s="187">
        <v>4.9142646268610202</v>
      </c>
      <c r="F165" s="187">
        <v>5.328853938099944</v>
      </c>
      <c r="G165" s="187">
        <v>4.8106172990512892</v>
      </c>
      <c r="H165" s="187">
        <v>5.432501265909675</v>
      </c>
      <c r="I165" s="52">
        <v>2.0237455449218643E-2</v>
      </c>
      <c r="J165" s="51">
        <v>4.0474910898437286E-2</v>
      </c>
      <c r="K165" s="53">
        <v>6.0712366347655929E-2</v>
      </c>
      <c r="L165" s="187">
        <v>4.8654813183564576</v>
      </c>
      <c r="M165" s="187">
        <v>5.3776372466045066</v>
      </c>
    </row>
    <row r="166" spans="1:13" ht="15" customHeight="1">
      <c r="A166" s="49"/>
      <c r="B166" s="166" t="s">
        <v>186</v>
      </c>
      <c r="C166" s="206"/>
      <c r="D166" s="208"/>
      <c r="E166" s="214"/>
      <c r="F166" s="214"/>
      <c r="G166" s="214"/>
      <c r="H166" s="214"/>
      <c r="I166" s="209"/>
      <c r="J166" s="209"/>
      <c r="K166" s="209"/>
      <c r="L166" s="214"/>
      <c r="M166" s="215"/>
    </row>
    <row r="167" spans="1:13" ht="15" customHeight="1">
      <c r="A167" s="49"/>
      <c r="B167" s="210" t="s">
        <v>225</v>
      </c>
      <c r="C167" s="211">
        <v>7.2049155363247852</v>
      </c>
      <c r="D167" s="212">
        <v>0.19883240488236886</v>
      </c>
      <c r="E167" s="213">
        <v>6.8072507265600475</v>
      </c>
      <c r="F167" s="213">
        <v>7.6025803460895229</v>
      </c>
      <c r="G167" s="213">
        <v>6.6084183216776786</v>
      </c>
      <c r="H167" s="213">
        <v>7.8014127509718918</v>
      </c>
      <c r="I167" s="90">
        <v>2.7596771104383123E-2</v>
      </c>
      <c r="J167" s="91">
        <v>5.5193542208766246E-2</v>
      </c>
      <c r="K167" s="92">
        <v>8.2790313313149372E-2</v>
      </c>
      <c r="L167" s="213">
        <v>6.8446697595085464</v>
      </c>
      <c r="M167" s="213">
        <v>7.565161313141024</v>
      </c>
    </row>
    <row r="168" spans="1:13" ht="15" customHeight="1">
      <c r="B168" s="271" t="s">
        <v>749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67">
    <cfRule type="expression" dxfId="3" priority="71">
      <formula>IF(PG_IsBlnkRowRout*PG_IsBlnkRowRoutNext=1,TRUE,FALSE)</formula>
    </cfRule>
  </conditionalFormatting>
  <conditionalFormatting sqref="I5:K167">
    <cfRule type="cellIs" dxfId="2" priority="2" operator="greaterThan">
      <formula>1</formula>
    </cfRule>
  </conditionalFormatting>
  <hyperlinks>
    <hyperlink ref="B5" location="'Fire Assay'!$A$22" display="'Fire Assay'!$A$22" xr:uid="{5FB99793-9DA0-48E1-918F-E9FA5B21748A}"/>
    <hyperlink ref="B7" location="'AR Digest 10-50g'!$A$4" display="'AR Digest 10-50g'!$A$4" xr:uid="{2F92E52C-4DF1-4A28-B893-C00CCF008E6A}"/>
    <hyperlink ref="B9" location="'4-Acid'!$A$4" display="'4-Acid'!$A$4" xr:uid="{17DEBC9F-FEBB-4469-9411-B6F30CF4B87C}"/>
    <hyperlink ref="B10" location="'4-Acid'!$A$22" display="'4-Acid'!$A$22" xr:uid="{005E05FA-49DE-4004-908B-B78ABEBF1135}"/>
    <hyperlink ref="B11" location="'4-Acid'!$A$40" display="'4-Acid'!$A$40" xr:uid="{CB46B5C1-CC2A-4628-ACAB-1D5D409F458F}"/>
    <hyperlink ref="B12" location="'4-Acid'!$A$94" display="'4-Acid'!$A$94" xr:uid="{B49E68B0-DE0C-4B16-8B5C-AFB3ED4E0F39}"/>
    <hyperlink ref="B13" location="'4-Acid'!$A$113" display="'4-Acid'!$A$113" xr:uid="{1FC70C34-DEF5-460D-99A0-1FA2FD6334E5}"/>
    <hyperlink ref="B14" location="'4-Acid'!$A$131" display="'4-Acid'!$A$131" xr:uid="{EEBC48C7-667F-488C-9831-66F5BD94E65E}"/>
    <hyperlink ref="B15" location="'4-Acid'!$A$149" display="'4-Acid'!$A$149" xr:uid="{39ED87BE-B94E-4349-9EB4-BD716018FB81}"/>
    <hyperlink ref="B16" location="'4-Acid'!$A$167" display="'4-Acid'!$A$167" xr:uid="{A85C0853-9E32-46D9-AA4E-E425A9426668}"/>
    <hyperlink ref="B17" location="'4-Acid'!$A$185" display="'4-Acid'!$A$185" xr:uid="{0600404A-3621-4B60-96CB-63B8AC1E753C}"/>
    <hyperlink ref="B18" location="'4-Acid'!$A$204" display="'4-Acid'!$A$204" xr:uid="{37508003-D8AC-4A06-A092-42ABE29CD359}"/>
    <hyperlink ref="B19" location="'4-Acid'!$A$222" display="'4-Acid'!$A$222" xr:uid="{DC249B6F-F8B7-473E-9084-E32DBA4561D7}"/>
    <hyperlink ref="B20" location="'4-Acid'!$A$240" display="'4-Acid'!$A$240" xr:uid="{3C605BDE-4795-4053-BB4A-8EE36DBC006C}"/>
    <hyperlink ref="B21" location="'4-Acid'!$A$258" display="'4-Acid'!$A$258" xr:uid="{525E656B-F3E5-4BFD-ADFE-D8C44FFB5504}"/>
    <hyperlink ref="B22" location="'4-Acid'!$A$276" display="'4-Acid'!$A$276" xr:uid="{225A18B1-9978-41D4-932D-44151AD8BD8C}"/>
    <hyperlink ref="B23" location="'4-Acid'!$A$294" display="'4-Acid'!$A$294" xr:uid="{C1466758-6B6E-4E5C-8E79-80B2C3FCC609}"/>
    <hyperlink ref="B24" location="'4-Acid'!$A$312" display="'4-Acid'!$A$312" xr:uid="{8FF3842A-74BE-49C4-A42C-5EE550018E1F}"/>
    <hyperlink ref="B25" location="'4-Acid'!$A$330" display="'4-Acid'!$A$330" xr:uid="{3749C990-B241-4A7C-8D45-1018207F30FC}"/>
    <hyperlink ref="B26" location="'4-Acid'!$A$349" display="'4-Acid'!$A$349" xr:uid="{19913C01-A2A4-4D3B-8727-41E9DAC030C7}"/>
    <hyperlink ref="B27" location="'4-Acid'!$A$385" display="'4-Acid'!$A$385" xr:uid="{71984101-0DF8-4A68-801F-EABC96BEEB25}"/>
    <hyperlink ref="B28" location="'4-Acid'!$A$421" display="'4-Acid'!$A$421" xr:uid="{E4FF651C-20E1-40D5-9C93-4ED50D277381}"/>
    <hyperlink ref="B29" location="'4-Acid'!$A$439" display="'4-Acid'!$A$439" xr:uid="{47546348-2FCD-4DF5-874E-9960012A3FE5}"/>
    <hyperlink ref="B30" location="'4-Acid'!$A$458" display="'4-Acid'!$A$458" xr:uid="{36DC3135-2BA9-4C6B-AFDE-C99D9C249675}"/>
    <hyperlink ref="B31" location="'4-Acid'!$A$476" display="'4-Acid'!$A$476" xr:uid="{3609C18D-9373-43E3-A9A4-222A435556A4}"/>
    <hyperlink ref="B32" location="'4-Acid'!$A$494" display="'4-Acid'!$A$494" xr:uid="{531D46BD-A8A8-46CC-9646-327B3E371726}"/>
    <hyperlink ref="B33" location="'4-Acid'!$A$513" display="'4-Acid'!$A$513" xr:uid="{66783210-88C0-4BF1-B008-1B3296F50DC6}"/>
    <hyperlink ref="B34" location="'4-Acid'!$A$532" display="'4-Acid'!$A$532" xr:uid="{43347C33-1E8D-4A1D-A229-A365B67A37F9}"/>
    <hyperlink ref="B35" location="'4-Acid'!$A$550" display="'4-Acid'!$A$550" xr:uid="{C4BC66F3-74E0-4CAE-9043-7637F2E60492}"/>
    <hyperlink ref="B36" location="'4-Acid'!$A$568" display="'4-Acid'!$A$568" xr:uid="{6E86514B-90EB-4ED8-A357-4A41CF32F72E}"/>
    <hyperlink ref="B37" location="'4-Acid'!$A$586" display="'4-Acid'!$A$586" xr:uid="{65E96F2B-ECD7-4C35-86F9-4DCD721448A7}"/>
    <hyperlink ref="B38" location="'4-Acid'!$A$604" display="'4-Acid'!$A$604" xr:uid="{9139E86C-A955-498E-BE81-FC2736C5D25E}"/>
    <hyperlink ref="B39" location="'4-Acid'!$A$623" display="'4-Acid'!$A$623" xr:uid="{47AD986E-B162-4C5A-8858-6CA2DB2E1C0D}"/>
    <hyperlink ref="B40" location="'4-Acid'!$A$641" display="'4-Acid'!$A$641" xr:uid="{2A00ED09-2E0E-42BB-B868-7E30D29A96FC}"/>
    <hyperlink ref="B41" location="'4-Acid'!$A$659" display="'4-Acid'!$A$659" xr:uid="{56089884-BA7E-4410-BEA5-65E4A05D7B7A}"/>
    <hyperlink ref="B42" location="'4-Acid'!$A$677" display="'4-Acid'!$A$677" xr:uid="{26F4B030-2077-41CB-80F3-0C8DEA1CB5EE}"/>
    <hyperlink ref="B43" location="'4-Acid'!$A$695" display="'4-Acid'!$A$695" xr:uid="{701FFA10-2158-4436-8393-2728AEFB8DB6}"/>
    <hyperlink ref="B44" location="'4-Acid'!$A$713" display="'4-Acid'!$A$713" xr:uid="{856B4A12-194C-4A48-B4F6-A0B834C15D76}"/>
    <hyperlink ref="B45" location="'4-Acid'!$A$731" display="'4-Acid'!$A$731" xr:uid="{DE62F897-3145-4333-B2C1-0818A7A69EF2}"/>
    <hyperlink ref="B46" location="'4-Acid'!$A$749" display="'4-Acid'!$A$749" xr:uid="{993E05D7-B660-449A-90FF-16DF434D6A20}"/>
    <hyperlink ref="B47" location="'4-Acid'!$A$767" display="'4-Acid'!$A$767" xr:uid="{96C1FB02-A3F1-4688-BD98-730AA582FC47}"/>
    <hyperlink ref="B48" location="'4-Acid'!$A$785" display="'4-Acid'!$A$785" xr:uid="{ACF62492-F051-4638-A812-F5678C0AB958}"/>
    <hyperlink ref="B49" location="'4-Acid'!$A$822" display="'4-Acid'!$A$822" xr:uid="{D48C8B62-D05C-4A4D-ADF3-074D82640FE9}"/>
    <hyperlink ref="B50" location="'4-Acid'!$A$840" display="'4-Acid'!$A$840" xr:uid="{189FF0D7-BE5E-4980-B3E7-931C247310F6}"/>
    <hyperlink ref="B51" location="'4-Acid'!$A$859" display="'4-Acid'!$A$859" xr:uid="{797D5688-5BA6-4AD4-9FA6-D832CAA78F96}"/>
    <hyperlink ref="B52" location="'4-Acid'!$A$877" display="'4-Acid'!$A$877" xr:uid="{16B638EE-3D96-4FAF-9034-99E2EBC1FB94}"/>
    <hyperlink ref="B53" location="'4-Acid'!$A$896" display="'4-Acid'!$A$896" xr:uid="{F2F7E2B9-B670-4F0F-BB25-239D68A1FAAE}"/>
    <hyperlink ref="B54" location="'4-Acid'!$A$914" display="'4-Acid'!$A$914" xr:uid="{F531356A-8A8C-4A9C-8F1B-2836542F233C}"/>
    <hyperlink ref="B55" location="'4-Acid'!$A$932" display="'4-Acid'!$A$932" xr:uid="{3BEA74CF-F511-495E-80EA-795083D10667}"/>
    <hyperlink ref="B56" location="'4-Acid'!$A$951" display="'4-Acid'!$A$951" xr:uid="{ECC93392-7579-4E22-9223-7703F0084107}"/>
    <hyperlink ref="B57" location="'4-Acid'!$A$969" display="'4-Acid'!$A$969" xr:uid="{A7A9F69E-19A1-42BE-93FB-58F278BA1C71}"/>
    <hyperlink ref="B58" location="'4-Acid'!$A$987" display="'4-Acid'!$A$987" xr:uid="{64AAFC08-C230-4558-825A-594C0830AD62}"/>
    <hyperlink ref="B59" location="'4-Acid'!$A$1006" display="'4-Acid'!$A$1006" xr:uid="{43EF7062-43C4-4351-8DFD-9D3AC164BB79}"/>
    <hyperlink ref="B60" location="'4-Acid'!$A$1024" display="'4-Acid'!$A$1024" xr:uid="{1A628B26-A7DB-46EB-A477-536A36F35458}"/>
    <hyperlink ref="B61" location="'4-Acid'!$A$1042" display="'4-Acid'!$A$1042" xr:uid="{C513993D-C2E3-4074-9F0D-D6D747553BAD}"/>
    <hyperlink ref="B62" location="'4-Acid'!$A$1060" display="'4-Acid'!$A$1060" xr:uid="{0AB4F2E4-CE2E-4BF4-A67A-033FD150DCFF}"/>
    <hyperlink ref="B63" location="'4-Acid'!$A$1079" display="'4-Acid'!$A$1079" xr:uid="{ECF90D49-4C96-42D3-B75A-5008FF4B4225}"/>
    <hyperlink ref="B64" location="'4-Acid'!$A$1097" display="'4-Acid'!$A$1097" xr:uid="{1D056280-4EC7-4431-AEF7-BBF5E0397319}"/>
    <hyperlink ref="B65" location="'4-Acid'!$A$1115" display="'4-Acid'!$A$1115" xr:uid="{C0E5B010-6223-4DE4-B721-2EB0A99D3D72}"/>
    <hyperlink ref="B67" location="'Aqua Regia'!$A$4" display="'Aqua Regia'!$A$4" xr:uid="{B183BD5D-23ED-4EF7-A718-4E7B1F5CC9D0}"/>
    <hyperlink ref="B68" location="'Aqua Regia'!$A$22" display="'Aqua Regia'!$A$22" xr:uid="{D7421509-2AF6-4D13-87C2-1E484D7ED153}"/>
    <hyperlink ref="B69" location="'Aqua Regia'!$A$40" display="'Aqua Regia'!$A$40" xr:uid="{5FFB3A14-0755-4CA3-B095-2EBCA5AE53FA}"/>
    <hyperlink ref="B70" location="'Aqua Regia'!$A$58" display="'Aqua Regia'!$A$58" xr:uid="{30C34B1F-6CBF-49EA-8328-86E855C5A013}"/>
    <hyperlink ref="B71" location="'Aqua Regia'!$A$94" display="'Aqua Regia'!$A$94" xr:uid="{48259E63-761B-4C53-B2F9-E99C3E6703FE}"/>
    <hyperlink ref="B72" location="'Aqua Regia'!$A$113" display="'Aqua Regia'!$A$113" xr:uid="{B6207F8D-B1FC-4C30-8FCA-D52771995C3B}"/>
    <hyperlink ref="B73" location="'Aqua Regia'!$A$132" display="'Aqua Regia'!$A$132" xr:uid="{B8E44777-DD36-4CE2-9B93-6824C6C0C847}"/>
    <hyperlink ref="B74" location="'Aqua Regia'!$A$150" display="'Aqua Regia'!$A$150" xr:uid="{5915438D-FB2C-4207-A133-3593BFF11864}"/>
    <hyperlink ref="B75" location="'Aqua Regia'!$A$168" display="'Aqua Regia'!$A$168" xr:uid="{DBB56BCD-1D22-4DCA-B3A2-2FEDAECACEA3}"/>
    <hyperlink ref="B76" location="'Aqua Regia'!$A$186" display="'Aqua Regia'!$A$186" xr:uid="{60BBCF75-3A54-4AC9-98D0-831268AB8B52}"/>
    <hyperlink ref="B77" location="'Aqua Regia'!$A$205" display="'Aqua Regia'!$A$205" xr:uid="{9731C5C5-8050-44BE-AA95-F9BD87774233}"/>
    <hyperlink ref="B78" location="'Aqua Regia'!$A$223" display="'Aqua Regia'!$A$223" xr:uid="{26EE6E07-0FDE-4F76-BA82-3297B2FA2BBC}"/>
    <hyperlink ref="B79" location="'Aqua Regia'!$A$241" display="'Aqua Regia'!$A$241" xr:uid="{A0907688-A306-4708-85C3-A1ACA8180BBD}"/>
    <hyperlink ref="B80" location="'Aqua Regia'!$A$313" display="'Aqua Regia'!$A$313" xr:uid="{373D7ACA-0AC7-4B12-BC53-DE955FEFEA72}"/>
    <hyperlink ref="B81" location="'Aqua Regia'!$A$331" display="'Aqua Regia'!$A$331" xr:uid="{DA57B68E-034B-44FD-B0E7-2CD76D9A4161}"/>
    <hyperlink ref="B82" location="'Aqua Regia'!$A$386" display="'Aqua Regia'!$A$386" xr:uid="{8D9FB61C-6F4D-4C35-8389-95BBF25A1C1D}"/>
    <hyperlink ref="B83" location="'Aqua Regia'!$A$404" display="'Aqua Regia'!$A$404" xr:uid="{FE4E4FFD-524B-482D-B5A2-BB497552C830}"/>
    <hyperlink ref="B84" location="'Aqua Regia'!$A$441" display="'Aqua Regia'!$A$441" xr:uid="{00ED30AD-F9AF-4BF9-9551-92CF47A3AEBC}"/>
    <hyperlink ref="B85" location="'Aqua Regia'!$A$460" display="'Aqua Regia'!$A$460" xr:uid="{3C5FE350-DA6E-4650-8ADF-1CF0C2FB4ACA}"/>
    <hyperlink ref="B86" location="'Aqua Regia'!$A$478" display="'Aqua Regia'!$A$478" xr:uid="{6F661F0E-D911-4CC1-89EF-2E8A35C67EEB}"/>
    <hyperlink ref="B87" location="'Aqua Regia'!$A$497" display="'Aqua Regia'!$A$497" xr:uid="{E9CDDC3A-C7F5-41F8-830D-A3C10A1A922A}"/>
    <hyperlink ref="B88" location="'Aqua Regia'!$A$516" display="'Aqua Regia'!$A$516" xr:uid="{E10368DE-7D14-42BC-87E0-026BAE55D789}"/>
    <hyperlink ref="B89" location="'Aqua Regia'!$A$534" display="'Aqua Regia'!$A$534" xr:uid="{1103BD92-46B5-4F64-A24E-2CE7D704B4B9}"/>
    <hyperlink ref="B90" location="'Aqua Regia'!$A$552" display="'Aqua Regia'!$A$552" xr:uid="{B8063236-D9FD-4088-8F68-9053526EDBDD}"/>
    <hyperlink ref="B91" location="'Aqua Regia'!$A$570" display="'Aqua Regia'!$A$570" xr:uid="{DA222AF6-1E34-4DE9-956E-05DAD5AB2939}"/>
    <hyperlink ref="B92" location="'Aqua Regia'!$A$588" display="'Aqua Regia'!$A$588" xr:uid="{B642E78F-154C-425F-A295-10C307ABDFBE}"/>
    <hyperlink ref="B93" location="'Aqua Regia'!$A$606" display="'Aqua Regia'!$A$606" xr:uid="{329CE263-4340-4EFF-8411-1BF145501077}"/>
    <hyperlink ref="B94" location="'Aqua Regia'!$A$643" display="'Aqua Regia'!$A$643" xr:uid="{70A0CFEC-FD86-4EE3-BCE6-D9ED07315191}"/>
    <hyperlink ref="B95" location="'Aqua Regia'!$A$661" display="'Aqua Regia'!$A$661" xr:uid="{BB303366-C4CA-4A64-9F5A-30FB9EBFFC15}"/>
    <hyperlink ref="B96" location="'Aqua Regia'!$A$679" display="'Aqua Regia'!$A$679" xr:uid="{09F0EFF9-0BF5-4E89-B227-DB4EBE5476C8}"/>
    <hyperlink ref="B97" location="'Aqua Regia'!$A$751" display="'Aqua Regia'!$A$751" xr:uid="{8EB223CE-CF66-42F6-8576-C5AFE13A1101}"/>
    <hyperlink ref="B98" location="'Aqua Regia'!$A$769" display="'Aqua Regia'!$A$769" xr:uid="{1A7A1059-AA21-450B-A97E-A77449F23D8A}"/>
    <hyperlink ref="B99" location="'Aqua Regia'!$A$787" display="'Aqua Regia'!$A$787" xr:uid="{0FAE0385-7740-40A6-A896-DB0223317B3C}"/>
    <hyperlink ref="B100" location="'Aqua Regia'!$A$805" display="'Aqua Regia'!$A$805" xr:uid="{DD7A614B-899B-45CB-A544-BAC817AA2FBF}"/>
    <hyperlink ref="B101" location="'Aqua Regia'!$A$823" display="'Aqua Regia'!$A$823" xr:uid="{30F0C96D-2689-4BA0-9B8A-D316C62928A1}"/>
    <hyperlink ref="B102" location="'Aqua Regia'!$A$878" display="'Aqua Regia'!$A$878" xr:uid="{175358CA-D604-4F9D-878D-58ECA279A383}"/>
    <hyperlink ref="B103" location="'Aqua Regia'!$A$896" display="'Aqua Regia'!$A$896" xr:uid="{76D14372-A929-4BFF-9BAF-25CCF27F2AE6}"/>
    <hyperlink ref="B104" location="'Aqua Regia'!$A$914" display="'Aqua Regia'!$A$914" xr:uid="{EF173EBD-D163-42B5-8E44-3618E3E0D05F}"/>
    <hyperlink ref="B105" location="'Aqua Regia'!$A$932" display="'Aqua Regia'!$A$932" xr:uid="{957499BC-E61F-48EA-81FC-8A26818F5862}"/>
    <hyperlink ref="B106" location="'Aqua Regia'!$A$951" display="'Aqua Regia'!$A$951" xr:uid="{90BC7519-B4E3-4293-9371-0FA21C5F11FD}"/>
    <hyperlink ref="B107" location="'Aqua Regia'!$A$969" display="'Aqua Regia'!$A$969" xr:uid="{36929821-54C1-49CA-BDAD-0A4853EB0B08}"/>
    <hyperlink ref="B108" location="'Aqua Regia'!$A$988" display="'Aqua Regia'!$A$988" xr:uid="{EFCFA168-9947-43C8-8D72-16BE215F4FB3}"/>
    <hyperlink ref="B109" location="'Aqua Regia'!$A$1006" display="'Aqua Regia'!$A$1006" xr:uid="{28B4937E-2A27-4609-86CD-BBCDCF0899A6}"/>
    <hyperlink ref="B110" location="'Aqua Regia'!$A$1043" display="'Aqua Regia'!$A$1043" xr:uid="{AD9BA136-6647-4BA6-A07F-242E0256FA4B}"/>
    <hyperlink ref="B111" location="'Aqua Regia'!$A$1061" display="'Aqua Regia'!$A$1061" xr:uid="{59E5C047-8090-4FD3-BED3-BC3CC0A6F8DA}"/>
    <hyperlink ref="B112" location="'Aqua Regia'!$A$1079" display="'Aqua Regia'!$A$1079" xr:uid="{ECFA28DD-8058-40F0-B7A9-0D04B32C55E5}"/>
    <hyperlink ref="B113" location="'Aqua Regia'!$A$1098" display="'Aqua Regia'!$A$1098" xr:uid="{449CBE31-0AF1-4B7E-8672-F65EA3A94AB4}"/>
    <hyperlink ref="B114" location="'Aqua Regia'!$A$1117" display="'Aqua Regia'!$A$1117" xr:uid="{AD539BBB-C401-4EA3-8515-42E37E7E74AA}"/>
    <hyperlink ref="B115" location="'Aqua Regia'!$A$1135" display="'Aqua Regia'!$A$1135" xr:uid="{6737AEBA-5A2A-44A3-9BB5-5FED44C55810}"/>
    <hyperlink ref="B116" location="'Aqua Regia'!$A$1153" display="'Aqua Regia'!$A$1153" xr:uid="{042DE90C-93B2-4356-9577-936F08085B1E}"/>
    <hyperlink ref="B118" location="'PF ICP'!$A$22" display="'PF ICP'!$A$22" xr:uid="{ACACCA94-D705-453B-844D-A168B26D840B}"/>
    <hyperlink ref="B119" location="'PF ICP'!$A$40" display="'PF ICP'!$A$40" xr:uid="{96781018-7A5D-4C88-AD0C-234169277465}"/>
    <hyperlink ref="B120" location="'PF ICP'!$A$77" display="'PF ICP'!$A$77" xr:uid="{D854A98A-5BCA-45B8-BCBC-F1F47C36890E}"/>
    <hyperlink ref="B121" location="'PF ICP'!$A$113" display="'PF ICP'!$A$113" xr:uid="{A85037B6-7B27-443B-BFE9-A9EBD008A6BE}"/>
    <hyperlink ref="B122" location="'PF ICP'!$A$131" display="'PF ICP'!$A$131" xr:uid="{A8F1055E-5294-47DF-BED9-B376DD159A1E}"/>
    <hyperlink ref="B123" location="'PF ICP'!$A$150" display="'PF ICP'!$A$150" xr:uid="{C408CE53-D1EB-4688-ADED-4F9803BB93A9}"/>
    <hyperlink ref="B124" location="'PF ICP'!$A$168" display="'PF ICP'!$A$168" xr:uid="{171B200F-6229-475D-95FE-21657766EDB6}"/>
    <hyperlink ref="B125" location="'PF ICP'!$A$186" display="'PF ICP'!$A$186" xr:uid="{DD5D6962-C21B-47C0-865B-40EA0C2CA57D}"/>
    <hyperlink ref="B126" location="'PF ICP'!$A$222" display="'PF ICP'!$A$222" xr:uid="{71B744AF-E9CC-4540-91DB-29E790CDE45F}"/>
    <hyperlink ref="B127" location="'PF ICP'!$A$240" display="'PF ICP'!$A$240" xr:uid="{B5DAABEC-6D5F-4DEC-81C2-1C60EAB88934}"/>
    <hyperlink ref="B128" location="'PF ICP'!$A$258" display="'PF ICP'!$A$258" xr:uid="{9CDB1B16-7E50-4A0F-AA95-645032697984}"/>
    <hyperlink ref="B129" location="'PF ICP'!$A$277" display="'PF ICP'!$A$277" xr:uid="{71B5D6D9-767D-4A67-A9B9-F92F5D6F4F8C}"/>
    <hyperlink ref="B130" location="'PF ICP'!$A$295" display="'PF ICP'!$A$295" xr:uid="{0139CD29-123A-4A83-8161-726942E87D3C}"/>
    <hyperlink ref="B131" location="'PF ICP'!$A$313" display="'PF ICP'!$A$313" xr:uid="{6AF7E985-A241-49F7-AEDB-82EF5E0E1F66}"/>
    <hyperlink ref="B132" location="'PF ICP'!$A$331" display="'PF ICP'!$A$331" xr:uid="{C07C26FD-B425-48D1-861E-B0FD84C661F5}"/>
    <hyperlink ref="B133" location="'PF ICP'!$A$349" display="'PF ICP'!$A$349" xr:uid="{97BC174D-E9CD-465A-9496-41A3E18857FE}"/>
    <hyperlink ref="B134" location="'PF ICP'!$A$367" display="'PF ICP'!$A$367" xr:uid="{1EE2852B-FFE9-49B7-9514-B5B48A9D11A6}"/>
    <hyperlink ref="B135" location="'PF ICP'!$A$421" display="'PF ICP'!$A$421" xr:uid="{320F147A-0DDF-4B25-9B20-44D2FB3A198C}"/>
    <hyperlink ref="B136" location="'PF ICP'!$A$439" display="'PF ICP'!$A$439" xr:uid="{180F0695-D2F0-4C28-8ED0-D1CA49DAC95A}"/>
    <hyperlink ref="B137" location="'PF ICP'!$A$457" display="'PF ICP'!$A$457" xr:uid="{5BBB6558-6925-41D4-9709-BC6D13B46533}"/>
    <hyperlink ref="B138" location="'PF ICP'!$A$476" display="'PF ICP'!$A$476" xr:uid="{8459C4A7-A4F6-4773-AFA8-2465ACEDE881}"/>
    <hyperlink ref="B139" location="'PF ICP'!$A$495" display="'PF ICP'!$A$495" xr:uid="{DBE57073-C7CF-4024-8546-599C253E97F2}"/>
    <hyperlink ref="B140" location="'PF ICP'!$A$514" display="'PF ICP'!$A$514" xr:uid="{83ECC800-CAE1-4429-B6EB-FECDC8DC6903}"/>
    <hyperlink ref="B141" location="'PF ICP'!$A$532" display="'PF ICP'!$A$532" xr:uid="{C574002F-EB5C-4A14-A58D-BBE929C88C0B}"/>
    <hyperlink ref="B142" location="'PF ICP'!$A$550" display="'PF ICP'!$A$550" xr:uid="{E73D53FA-8279-4DC8-AC32-02B582457ACB}"/>
    <hyperlink ref="B143" location="'PF ICP'!$A$568" display="'PF ICP'!$A$568" xr:uid="{185E9ACA-9C58-4876-B637-20FEF7F72708}"/>
    <hyperlink ref="B144" location="'PF ICP'!$A$605" display="'PF ICP'!$A$605" xr:uid="{F63A4A51-DADC-4A42-914C-BF526894A154}"/>
    <hyperlink ref="B145" location="'PF ICP'!$A$623" display="'PF ICP'!$A$623" xr:uid="{F7A6F315-9904-4839-A0BF-F23F608C80E5}"/>
    <hyperlink ref="B146" location="'PF ICP'!$A$659" display="'PF ICP'!$A$659" xr:uid="{EA974FB5-2DBE-445C-A683-E22C247C27E7}"/>
    <hyperlink ref="B147" location="'PF ICP'!$A$677" display="'PF ICP'!$A$677" xr:uid="{57E58E62-E755-44A5-938A-65B5E9972D5A}"/>
    <hyperlink ref="B148" location="'PF ICP'!$A$695" display="'PF ICP'!$A$695" xr:uid="{ACE0078E-2A46-4DD6-B27E-F7A8229E690D}"/>
    <hyperlink ref="B149" location="'PF ICP'!$A$713" display="'PF ICP'!$A$713" xr:uid="{D1B72912-F57A-40C5-A5EF-8D319C1F2635}"/>
    <hyperlink ref="B150" location="'PF ICP'!$A$749" display="'PF ICP'!$A$749" xr:uid="{EDB26A01-06AB-43AD-AA2D-4C64FE64758B}"/>
    <hyperlink ref="B151" location="'PF ICP'!$A$767" display="'PF ICP'!$A$767" xr:uid="{65BB0901-C164-4851-82D9-B94CAE5EA265}"/>
    <hyperlink ref="B152" location="'PF ICP'!$A$822" display="'PF ICP'!$A$822" xr:uid="{EDFAF49C-80F5-49C0-A96E-B78BF62240C6}"/>
    <hyperlink ref="B153" location="'PF ICP'!$A$840" display="'PF ICP'!$A$840" xr:uid="{524EEA55-7BC0-4017-8C7E-1700222C2971}"/>
    <hyperlink ref="B154" location="'PF ICP'!$A$877" display="'PF ICP'!$A$877" xr:uid="{3F36AD6E-3CE0-4FCA-8DE3-13569F0AE229}"/>
    <hyperlink ref="B155" location="'PF ICP'!$A$913" display="'PF ICP'!$A$913" xr:uid="{632A2B81-0FDC-49A8-8D5C-272435E46216}"/>
    <hyperlink ref="B156" location="'PF ICP'!$A$950" display="'PF ICP'!$A$950" xr:uid="{E0248F99-D4A8-4EC8-B87B-0DA8BCDC29B4}"/>
    <hyperlink ref="B157" location="'PF ICP'!$A$969" display="'PF ICP'!$A$969" xr:uid="{D814E07E-A8EF-4609-9AEB-DC995A9CBA90}"/>
    <hyperlink ref="B158" location="'PF ICP'!$A$987" display="'PF ICP'!$A$987" xr:uid="{9995A358-1A2A-43A1-9EFE-B924EEA925D0}"/>
    <hyperlink ref="B159" location="'PF ICP'!$A$1005" display="'PF ICP'!$A$1005" xr:uid="{C0240C10-CDB2-404C-A304-EF5066ADA17B}"/>
    <hyperlink ref="B160" location="'PF ICP'!$A$1023" display="'PF ICP'!$A$1023" xr:uid="{F65FA1D7-4B5A-40A2-A44A-A806F6EDF66B}"/>
    <hyperlink ref="B161" location="'PF ICP'!$A$1042" display="'PF ICP'!$A$1042" xr:uid="{C08B86F4-E7EE-4A39-B0F0-C0240C04F9F9}"/>
    <hyperlink ref="B162" location="'PF ICP'!$A$1060" display="'PF ICP'!$A$1060" xr:uid="{B190C467-1790-4120-97ED-E4C44A4C674F}"/>
    <hyperlink ref="B163" location="'PF ICP'!$A$1078" display="'PF ICP'!$A$1078" xr:uid="{EA113303-32B8-4302-98C0-4DA957F22932}"/>
    <hyperlink ref="B164" location="'PF ICP'!$A$1097" display="'PF ICP'!$A$1097" xr:uid="{DD84B8B7-ACD6-4873-8908-FADD6546B92A}"/>
    <hyperlink ref="B165" location="'PF ICP'!$A$1116" display="'PF ICP'!$A$1116" xr:uid="{6B20127D-C32B-433A-A780-CAD9264A7D0D}"/>
    <hyperlink ref="B167" location="'IRC'!$A$22" display="'IRC'!$A$22" xr:uid="{465A1B4A-29FA-47FA-9C5C-1A08045186C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745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137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6" t="s">
        <v>138</v>
      </c>
    </row>
    <row r="8" spans="2:10" ht="15" customHeight="1" thickBot="1">
      <c r="B8" s="43" t="s">
        <v>86</v>
      </c>
      <c r="C8" s="86" t="s">
        <v>139</v>
      </c>
    </row>
    <row r="9" spans="2:10" ht="15" customHeight="1">
      <c r="B9" s="70" t="s">
        <v>136</v>
      </c>
      <c r="C9" s="71"/>
    </row>
    <row r="10" spans="2:10" ht="15" customHeight="1">
      <c r="B10" s="43" t="s">
        <v>295</v>
      </c>
      <c r="C10" s="43" t="s">
        <v>357</v>
      </c>
    </row>
    <row r="11" spans="2:10" ht="15" customHeight="1">
      <c r="B11" s="43" t="s">
        <v>284</v>
      </c>
      <c r="C11" s="43" t="s">
        <v>358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118</v>
      </c>
      <c r="C12" s="43" t="s">
        <v>359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119</v>
      </c>
      <c r="C13" s="43" t="s">
        <v>360</v>
      </c>
    </row>
    <row r="14" spans="2:10" ht="15" customHeight="1">
      <c r="B14" s="43" t="s">
        <v>285</v>
      </c>
      <c r="C14" s="43" t="s">
        <v>361</v>
      </c>
    </row>
    <row r="15" spans="2:10" ht="15" customHeight="1">
      <c r="B15" s="43" t="s">
        <v>356</v>
      </c>
      <c r="C15" s="43" t="s">
        <v>362</v>
      </c>
    </row>
    <row r="16" spans="2:10" ht="15" customHeight="1">
      <c r="B16" s="43" t="s">
        <v>279</v>
      </c>
      <c r="C16" s="43" t="s">
        <v>363</v>
      </c>
    </row>
    <row r="17" spans="2:3" ht="15" customHeight="1">
      <c r="B17" s="43" t="s">
        <v>280</v>
      </c>
      <c r="C17" s="43" t="s">
        <v>364</v>
      </c>
    </row>
    <row r="18" spans="2:3" ht="15" customHeight="1">
      <c r="B18" s="43" t="s">
        <v>305</v>
      </c>
      <c r="C18" s="43" t="s">
        <v>365</v>
      </c>
    </row>
    <row r="19" spans="2:3" ht="15" customHeight="1">
      <c r="B19" s="43" t="s">
        <v>320</v>
      </c>
      <c r="C19" s="43" t="s">
        <v>366</v>
      </c>
    </row>
    <row r="20" spans="2:3" ht="15" customHeight="1">
      <c r="B20" s="43" t="s">
        <v>281</v>
      </c>
      <c r="C20" s="43" t="s">
        <v>367</v>
      </c>
    </row>
    <row r="21" spans="2:3" ht="15" customHeight="1">
      <c r="B21" s="43" t="s">
        <v>100</v>
      </c>
      <c r="C21" s="43" t="s">
        <v>368</v>
      </c>
    </row>
    <row r="22" spans="2:3" ht="15" customHeight="1">
      <c r="B22" s="43" t="s">
        <v>101</v>
      </c>
      <c r="C22" s="43" t="s">
        <v>369</v>
      </c>
    </row>
    <row r="23" spans="2:3" ht="15" customHeight="1">
      <c r="B23" s="43" t="s">
        <v>272</v>
      </c>
      <c r="C23" s="43" t="s">
        <v>370</v>
      </c>
    </row>
    <row r="24" spans="2:3" ht="15" customHeight="1">
      <c r="B24" s="43" t="s">
        <v>236</v>
      </c>
      <c r="C24" s="43" t="s">
        <v>371</v>
      </c>
    </row>
    <row r="25" spans="2:3" ht="15" customHeight="1">
      <c r="B25" s="43" t="s">
        <v>273</v>
      </c>
      <c r="C25" s="43" t="s">
        <v>372</v>
      </c>
    </row>
    <row r="26" spans="2:3" ht="15" customHeight="1">
      <c r="B26" s="43" t="s">
        <v>117</v>
      </c>
      <c r="C26" s="43" t="s">
        <v>373</v>
      </c>
    </row>
    <row r="27" spans="2:3" ht="15" customHeight="1">
      <c r="B27" s="43" t="s">
        <v>102</v>
      </c>
      <c r="C27" s="43" t="s">
        <v>374</v>
      </c>
    </row>
    <row r="28" spans="2:3" ht="15" customHeight="1">
      <c r="B28" s="43" t="s">
        <v>355</v>
      </c>
      <c r="C28" s="43" t="s">
        <v>375</v>
      </c>
    </row>
    <row r="29" spans="2:3" ht="15" customHeight="1">
      <c r="B29" s="43" t="s">
        <v>103</v>
      </c>
      <c r="C29" s="43" t="s">
        <v>376</v>
      </c>
    </row>
    <row r="30" spans="2:3" ht="15" customHeight="1">
      <c r="B30" s="43" t="s">
        <v>104</v>
      </c>
      <c r="C30" s="43" t="s">
        <v>377</v>
      </c>
    </row>
    <row r="31" spans="2:3" ht="15" customHeight="1">
      <c r="B31" s="43" t="s">
        <v>334</v>
      </c>
      <c r="C31" s="43" t="s">
        <v>378</v>
      </c>
    </row>
    <row r="32" spans="2:3" ht="15" customHeight="1">
      <c r="B32" s="163" t="s">
        <v>379</v>
      </c>
      <c r="C32" s="164"/>
    </row>
    <row r="33" spans="2:3" ht="15" customHeight="1">
      <c r="B33" s="44" t="s">
        <v>242</v>
      </c>
      <c r="C33" s="44" t="s">
        <v>380</v>
      </c>
    </row>
    <row r="34" spans="2:3" ht="15" customHeight="1">
      <c r="B34" s="58"/>
      <c r="C34" s="59"/>
    </row>
    <row r="35" spans="2:3" ht="15">
      <c r="B35" s="60" t="s">
        <v>130</v>
      </c>
      <c r="C35" s="61" t="s">
        <v>123</v>
      </c>
    </row>
    <row r="36" spans="2:3">
      <c r="B36" s="62"/>
      <c r="C36" s="61"/>
    </row>
    <row r="37" spans="2:3">
      <c r="B37" s="63" t="s">
        <v>127</v>
      </c>
      <c r="C37" s="64" t="s">
        <v>126</v>
      </c>
    </row>
    <row r="38" spans="2:3">
      <c r="B38" s="62"/>
      <c r="C38" s="61"/>
    </row>
    <row r="39" spans="2:3">
      <c r="B39" s="65" t="s">
        <v>124</v>
      </c>
      <c r="C39" s="64" t="s">
        <v>125</v>
      </c>
    </row>
    <row r="40" spans="2:3">
      <c r="B40" s="66"/>
      <c r="C40" s="67"/>
    </row>
    <row r="41" spans="2:3">
      <c r="B41"/>
      <c r="C41"/>
    </row>
    <row r="42" spans="2:3">
      <c r="B42"/>
      <c r="C42"/>
    </row>
  </sheetData>
  <sortState xmlns:xlrd2="http://schemas.microsoft.com/office/spreadsheetml/2017/richdata2" ref="B3:C7">
    <sortCondition ref="B3:B7"/>
  </sortState>
  <conditionalFormatting sqref="B3:C34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744</v>
      </c>
      <c r="C1" s="34"/>
    </row>
    <row r="2" spans="2:9" ht="27.95" customHeight="1">
      <c r="B2" s="69" t="s">
        <v>131</v>
      </c>
      <c r="C2" s="41" t="s">
        <v>132</v>
      </c>
    </row>
    <row r="3" spans="2:9" ht="15" customHeight="1">
      <c r="B3" s="160"/>
      <c r="C3" s="42" t="s">
        <v>133</v>
      </c>
    </row>
    <row r="4" spans="2:9" ht="15" customHeight="1">
      <c r="B4" s="161"/>
      <c r="C4" s="43" t="s">
        <v>381</v>
      </c>
    </row>
    <row r="5" spans="2:9" ht="15" customHeight="1">
      <c r="B5" s="161"/>
      <c r="C5" s="43" t="s">
        <v>382</v>
      </c>
    </row>
    <row r="6" spans="2:9" ht="15" customHeight="1">
      <c r="B6" s="161"/>
      <c r="C6" s="43" t="s">
        <v>383</v>
      </c>
    </row>
    <row r="7" spans="2:9" ht="15" customHeight="1">
      <c r="B7" s="161"/>
      <c r="C7" s="43" t="s">
        <v>384</v>
      </c>
    </row>
    <row r="8" spans="2:9" ht="15" customHeight="1">
      <c r="B8" s="161"/>
      <c r="C8" s="43" t="s">
        <v>385</v>
      </c>
    </row>
    <row r="9" spans="2:9" ht="15" customHeight="1">
      <c r="B9" s="161"/>
      <c r="C9" s="43" t="s">
        <v>386</v>
      </c>
      <c r="D9" s="5"/>
      <c r="E9" s="5"/>
      <c r="G9" s="5"/>
      <c r="H9" s="5"/>
      <c r="I9" s="5"/>
    </row>
    <row r="10" spans="2:9" ht="15" customHeight="1">
      <c r="B10" s="161"/>
      <c r="C10" s="43" t="s">
        <v>134</v>
      </c>
      <c r="D10" s="5"/>
      <c r="E10" s="5"/>
      <c r="G10" s="5"/>
      <c r="H10" s="5"/>
      <c r="I10" s="5"/>
    </row>
    <row r="11" spans="2:9" ht="15" customHeight="1">
      <c r="B11" s="161"/>
      <c r="C11" s="43" t="s">
        <v>387</v>
      </c>
    </row>
    <row r="12" spans="2:9" ht="15" customHeight="1">
      <c r="B12" s="161"/>
      <c r="C12" s="43" t="s">
        <v>388</v>
      </c>
    </row>
    <row r="13" spans="2:9" ht="15" customHeight="1">
      <c r="B13" s="161"/>
      <c r="C13" s="43" t="s">
        <v>389</v>
      </c>
    </row>
    <row r="14" spans="2:9" ht="15" customHeight="1">
      <c r="B14" s="161"/>
      <c r="C14" s="43" t="s">
        <v>390</v>
      </c>
    </row>
    <row r="15" spans="2:9" ht="15" customHeight="1">
      <c r="B15" s="161"/>
      <c r="C15" s="43" t="s">
        <v>391</v>
      </c>
    </row>
    <row r="16" spans="2:9" ht="15" customHeight="1">
      <c r="B16" s="161"/>
      <c r="C16" s="43" t="s">
        <v>392</v>
      </c>
    </row>
    <row r="17" spans="2:3" ht="15" customHeight="1">
      <c r="B17" s="161"/>
      <c r="C17" s="43" t="s">
        <v>393</v>
      </c>
    </row>
    <row r="18" spans="2:3" ht="15" customHeight="1">
      <c r="B18" s="161"/>
      <c r="C18" s="43" t="s">
        <v>394</v>
      </c>
    </row>
    <row r="19" spans="2:3" ht="15" customHeight="1">
      <c r="B19" s="161"/>
      <c r="C19" s="43" t="s">
        <v>395</v>
      </c>
    </row>
    <row r="20" spans="2:3" ht="15" customHeight="1">
      <c r="B20" s="161"/>
      <c r="C20" s="43" t="s">
        <v>135</v>
      </c>
    </row>
    <row r="21" spans="2:3" ht="15" customHeight="1">
      <c r="B21" s="161"/>
      <c r="C21" s="43" t="s">
        <v>396</v>
      </c>
    </row>
    <row r="22" spans="2:3" ht="15" customHeight="1">
      <c r="B22" s="161"/>
      <c r="C22" s="43" t="s">
        <v>397</v>
      </c>
    </row>
    <row r="23" spans="2:3" ht="15" customHeight="1">
      <c r="B23" s="161"/>
      <c r="C23" s="43" t="s">
        <v>398</v>
      </c>
    </row>
    <row r="24" spans="2:3" ht="15" customHeight="1">
      <c r="B24" s="161"/>
      <c r="C24" s="43" t="s">
        <v>399</v>
      </c>
    </row>
    <row r="25" spans="2:3" ht="15" customHeight="1">
      <c r="B25" s="161"/>
      <c r="C25" s="43" t="s">
        <v>400</v>
      </c>
    </row>
    <row r="26" spans="2:3" ht="15" customHeight="1">
      <c r="B26" s="161"/>
      <c r="C26" s="43" t="s">
        <v>401</v>
      </c>
    </row>
    <row r="27" spans="2:3" ht="15" customHeight="1">
      <c r="B27" s="161"/>
      <c r="C27" s="43" t="s">
        <v>402</v>
      </c>
    </row>
    <row r="28" spans="2:3" ht="15" customHeight="1">
      <c r="B28" s="161"/>
      <c r="C28" s="43" t="s">
        <v>403</v>
      </c>
    </row>
    <row r="29" spans="2:3" ht="15" customHeight="1">
      <c r="B29" s="161"/>
      <c r="C29" s="43" t="s">
        <v>404</v>
      </c>
    </row>
    <row r="30" spans="2:3" ht="15" customHeight="1">
      <c r="B30" s="161"/>
      <c r="C30" s="43" t="s">
        <v>405</v>
      </c>
    </row>
    <row r="31" spans="2:3" ht="15" customHeight="1">
      <c r="B31" s="161"/>
      <c r="C31" s="43" t="s">
        <v>406</v>
      </c>
    </row>
    <row r="32" spans="2:3" ht="15" customHeight="1">
      <c r="B32" s="161"/>
      <c r="C32" s="43" t="s">
        <v>407</v>
      </c>
    </row>
    <row r="33" spans="2:3" ht="15" customHeight="1">
      <c r="B33" s="162"/>
      <c r="C33" s="44" t="s">
        <v>408</v>
      </c>
    </row>
  </sheetData>
  <conditionalFormatting sqref="B3:C33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5" customWidth="1"/>
    <col min="2" max="3" width="13.28515625" style="95" customWidth="1"/>
    <col min="4" max="6" width="10.28515625" style="95" customWidth="1"/>
    <col min="7" max="14" width="13.28515625" style="95" customWidth="1"/>
    <col min="15" max="16384" width="10.28515625" style="95"/>
  </cols>
  <sheetData>
    <row r="1" spans="1:14" ht="45" customHeight="1" thickBot="1">
      <c r="A1" s="142"/>
      <c r="B1" s="145" t="s">
        <v>751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/>
    </row>
    <row r="2" spans="1:14" ht="36.75" customHeight="1" thickBot="1">
      <c r="A2" s="137" t="s">
        <v>204</v>
      </c>
      <c r="B2" s="138" t="s">
        <v>203</v>
      </c>
      <c r="C2" s="139" t="s">
        <v>202</v>
      </c>
      <c r="D2" s="138" t="s">
        <v>114</v>
      </c>
      <c r="E2" s="138" t="s">
        <v>205</v>
      </c>
      <c r="F2" s="140" t="s">
        <v>201</v>
      </c>
      <c r="G2" s="138" t="s">
        <v>200</v>
      </c>
      <c r="H2" s="141" t="s">
        <v>199</v>
      </c>
      <c r="I2" s="150" t="s">
        <v>207</v>
      </c>
      <c r="J2" s="96" t="s">
        <v>208</v>
      </c>
      <c r="K2" s="97"/>
      <c r="L2" s="97"/>
      <c r="M2" s="97"/>
      <c r="N2" s="98"/>
    </row>
    <row r="3" spans="1:14" ht="18" customHeight="1">
      <c r="A3" s="99">
        <v>2</v>
      </c>
      <c r="B3" s="100">
        <v>1</v>
      </c>
      <c r="C3" s="101" t="s">
        <v>209</v>
      </c>
      <c r="D3" s="100">
        <v>1</v>
      </c>
      <c r="E3" s="100">
        <v>10</v>
      </c>
      <c r="F3" s="100">
        <v>5</v>
      </c>
      <c r="G3" s="100">
        <v>255600</v>
      </c>
      <c r="H3" s="102">
        <v>8.2258999999999999E-2</v>
      </c>
      <c r="I3" s="103">
        <v>1.322850863529444</v>
      </c>
      <c r="J3" s="104">
        <f>IF(ISNUMBER($I3),(($I3-$I$23)*$I$27)+$I$23,"-     ")</f>
        <v>1.3174046513424524</v>
      </c>
      <c r="K3" s="105"/>
      <c r="L3" s="105"/>
      <c r="M3" s="101"/>
      <c r="N3" s="106"/>
    </row>
    <row r="4" spans="1:14" ht="18" customHeight="1">
      <c r="A4" s="107">
        <v>2</v>
      </c>
      <c r="B4" s="108">
        <v>1</v>
      </c>
      <c r="C4" s="95" t="s">
        <v>209</v>
      </c>
      <c r="D4" s="108">
        <v>1</v>
      </c>
      <c r="E4" s="108">
        <v>18</v>
      </c>
      <c r="F4" s="108">
        <v>9</v>
      </c>
      <c r="G4" s="108">
        <v>255601</v>
      </c>
      <c r="H4" s="109">
        <v>8.3068000000000003E-2</v>
      </c>
      <c r="I4" s="110">
        <v>1.2995768585903238</v>
      </c>
      <c r="J4" s="111">
        <f t="shared" ref="J4:J21" si="0">IF(ISNUMBER($I4),(($I4-$I$23)*$I$27)+$I$23,"-     ")</f>
        <v>1.3161702858691731</v>
      </c>
      <c r="K4" s="112"/>
      <c r="L4" s="112"/>
      <c r="M4" s="112"/>
      <c r="N4" s="113"/>
    </row>
    <row r="5" spans="1:14" ht="18" customHeight="1">
      <c r="A5" s="107">
        <v>2</v>
      </c>
      <c r="B5" s="108">
        <v>1</v>
      </c>
      <c r="C5" s="95" t="s">
        <v>209</v>
      </c>
      <c r="D5" s="108">
        <v>1</v>
      </c>
      <c r="E5" s="108">
        <v>12</v>
      </c>
      <c r="F5" s="108">
        <v>6</v>
      </c>
      <c r="G5" s="108">
        <v>255602</v>
      </c>
      <c r="H5" s="109">
        <v>8.6100999999999997E-2</v>
      </c>
      <c r="I5" s="110">
        <v>1.2859452736088524</v>
      </c>
      <c r="J5" s="111">
        <f t="shared" si="0"/>
        <v>1.3154473179961657</v>
      </c>
      <c r="K5" s="112"/>
      <c r="L5" s="112"/>
      <c r="M5" s="112"/>
      <c r="N5" s="113"/>
    </row>
    <row r="6" spans="1:14" ht="18" customHeight="1">
      <c r="A6" s="107">
        <v>2</v>
      </c>
      <c r="B6" s="108">
        <v>1</v>
      </c>
      <c r="C6" s="95" t="s">
        <v>209</v>
      </c>
      <c r="D6" s="108">
        <v>1</v>
      </c>
      <c r="E6" s="108">
        <v>6</v>
      </c>
      <c r="F6" s="108">
        <v>3</v>
      </c>
      <c r="G6" s="108">
        <v>255603</v>
      </c>
      <c r="H6" s="109">
        <v>8.2628999999999994E-2</v>
      </c>
      <c r="I6" s="110">
        <v>1.3414732913538405</v>
      </c>
      <c r="J6" s="111">
        <f t="shared" si="0"/>
        <v>1.3183923147031502</v>
      </c>
      <c r="K6" s="112"/>
      <c r="L6" s="112"/>
      <c r="M6" s="112"/>
      <c r="N6" s="113"/>
    </row>
    <row r="7" spans="1:14" ht="18" customHeight="1">
      <c r="A7" s="107">
        <v>2</v>
      </c>
      <c r="B7" s="108">
        <v>1</v>
      </c>
      <c r="C7" s="95" t="s">
        <v>209</v>
      </c>
      <c r="D7" s="108">
        <v>1</v>
      </c>
      <c r="E7" s="108">
        <v>19</v>
      </c>
      <c r="F7" s="108">
        <v>10</v>
      </c>
      <c r="G7" s="108">
        <v>255604</v>
      </c>
      <c r="H7" s="109">
        <v>8.5170999999999997E-2</v>
      </c>
      <c r="I7" s="110">
        <v>1.2910973548415337</v>
      </c>
      <c r="J7" s="111">
        <f t="shared" si="0"/>
        <v>1.3157205649601404</v>
      </c>
      <c r="K7" s="112"/>
      <c r="L7" s="112"/>
      <c r="M7" s="112"/>
      <c r="N7" s="113"/>
    </row>
    <row r="8" spans="1:14" ht="18" customHeight="1">
      <c r="A8" s="107">
        <v>2</v>
      </c>
      <c r="B8" s="108">
        <v>1</v>
      </c>
      <c r="C8" s="95" t="s">
        <v>209</v>
      </c>
      <c r="D8" s="108">
        <v>1</v>
      </c>
      <c r="E8" s="108">
        <v>13</v>
      </c>
      <c r="F8" s="108">
        <v>7</v>
      </c>
      <c r="G8" s="108">
        <v>255605</v>
      </c>
      <c r="H8" s="109">
        <v>8.8113999999999998E-2</v>
      </c>
      <c r="I8" s="110">
        <v>1.3025354260718014</v>
      </c>
      <c r="J8" s="111">
        <f t="shared" si="0"/>
        <v>1.3163271971338675</v>
      </c>
      <c r="K8" s="112"/>
      <c r="L8" s="112"/>
      <c r="M8" s="112"/>
      <c r="N8" s="113"/>
    </row>
    <row r="9" spans="1:14" ht="18" customHeight="1">
      <c r="A9" s="107">
        <v>2</v>
      </c>
      <c r="B9" s="108">
        <v>1</v>
      </c>
      <c r="C9" s="95" t="s">
        <v>209</v>
      </c>
      <c r="D9" s="108">
        <v>1</v>
      </c>
      <c r="E9" s="108">
        <v>1</v>
      </c>
      <c r="F9" s="108">
        <v>1</v>
      </c>
      <c r="G9" s="108">
        <v>255606</v>
      </c>
      <c r="H9" s="109">
        <v>8.4060999999999997E-2</v>
      </c>
      <c r="I9" s="110">
        <v>1.3539867584590697</v>
      </c>
      <c r="J9" s="111">
        <f t="shared" si="0"/>
        <v>1.3190559818195797</v>
      </c>
      <c r="K9" s="112"/>
      <c r="L9" s="112"/>
      <c r="M9" s="112"/>
      <c r="N9" s="113"/>
    </row>
    <row r="10" spans="1:14" ht="18" customHeight="1">
      <c r="A10" s="107">
        <v>2</v>
      </c>
      <c r="B10" s="108">
        <v>1</v>
      </c>
      <c r="C10" s="95" t="s">
        <v>209</v>
      </c>
      <c r="D10" s="108">
        <v>1</v>
      </c>
      <c r="E10" s="108">
        <v>7</v>
      </c>
      <c r="F10" s="108">
        <v>4</v>
      </c>
      <c r="G10" s="108">
        <v>255607</v>
      </c>
      <c r="H10" s="109">
        <v>8.2492999999999997E-2</v>
      </c>
      <c r="I10" s="110">
        <v>1.3329399300926805</v>
      </c>
      <c r="J10" s="111">
        <f t="shared" si="0"/>
        <v>1.3179397373947177</v>
      </c>
      <c r="K10" s="112"/>
      <c r="L10" s="112"/>
      <c r="M10" s="112"/>
      <c r="N10" s="113"/>
    </row>
    <row r="11" spans="1:14" ht="18" customHeight="1">
      <c r="A11" s="107">
        <v>2</v>
      </c>
      <c r="B11" s="108">
        <v>1</v>
      </c>
      <c r="C11" s="95" t="s">
        <v>209</v>
      </c>
      <c r="D11" s="108">
        <v>1</v>
      </c>
      <c r="E11" s="108">
        <v>17</v>
      </c>
      <c r="F11" s="108">
        <v>9</v>
      </c>
      <c r="G11" s="108">
        <v>255608</v>
      </c>
      <c r="H11" s="109">
        <v>8.6599999999999996E-2</v>
      </c>
      <c r="I11" s="110">
        <v>1.3421872536235198</v>
      </c>
      <c r="J11" s="111">
        <f t="shared" si="0"/>
        <v>1.3184301805701217</v>
      </c>
      <c r="K11" s="112"/>
      <c r="L11" s="112"/>
      <c r="M11" s="112"/>
      <c r="N11" s="113"/>
    </row>
    <row r="12" spans="1:14" ht="18" customHeight="1">
      <c r="A12" s="107">
        <v>2</v>
      </c>
      <c r="B12" s="108">
        <v>1</v>
      </c>
      <c r="C12" s="95" t="s">
        <v>209</v>
      </c>
      <c r="D12" s="108">
        <v>1</v>
      </c>
      <c r="E12" s="108">
        <v>20</v>
      </c>
      <c r="F12" s="108">
        <v>10</v>
      </c>
      <c r="G12" s="108">
        <v>255609</v>
      </c>
      <c r="H12" s="109">
        <v>8.2096000000000002E-2</v>
      </c>
      <c r="I12" s="110">
        <v>1.3477573823467879</v>
      </c>
      <c r="J12" s="111">
        <f t="shared" si="0"/>
        <v>1.3187255991968561</v>
      </c>
      <c r="K12" s="112"/>
      <c r="L12" s="112"/>
      <c r="M12" s="112"/>
      <c r="N12" s="113"/>
    </row>
    <row r="13" spans="1:14" ht="18" customHeight="1">
      <c r="A13" s="107">
        <v>2</v>
      </c>
      <c r="B13" s="108">
        <v>1</v>
      </c>
      <c r="C13" s="95" t="s">
        <v>209</v>
      </c>
      <c r="D13" s="108">
        <v>1</v>
      </c>
      <c r="E13" s="108">
        <v>14</v>
      </c>
      <c r="F13" s="108">
        <v>7</v>
      </c>
      <c r="G13" s="108">
        <v>255610</v>
      </c>
      <c r="H13" s="109">
        <v>8.2554000000000002E-2</v>
      </c>
      <c r="I13" s="110">
        <v>1.3327689020863789</v>
      </c>
      <c r="J13" s="111">
        <f t="shared" si="0"/>
        <v>1.3179306667140809</v>
      </c>
      <c r="K13" s="112"/>
      <c r="L13" s="112"/>
      <c r="M13" s="112"/>
      <c r="N13" s="113"/>
    </row>
    <row r="14" spans="1:14" ht="18" customHeight="1">
      <c r="A14" s="107">
        <v>2</v>
      </c>
      <c r="B14" s="108">
        <v>1</v>
      </c>
      <c r="C14" s="95" t="s">
        <v>209</v>
      </c>
      <c r="D14" s="108">
        <v>1</v>
      </c>
      <c r="E14" s="108">
        <v>2</v>
      </c>
      <c r="F14" s="108">
        <v>1</v>
      </c>
      <c r="G14" s="108">
        <v>255611</v>
      </c>
      <c r="H14" s="109">
        <v>8.5799E-2</v>
      </c>
      <c r="I14" s="110">
        <v>1.2687917097671717</v>
      </c>
      <c r="J14" s="111">
        <f t="shared" si="0"/>
        <v>1.3145375576431344</v>
      </c>
      <c r="K14" s="112"/>
      <c r="L14" s="112"/>
      <c r="M14" s="112"/>
      <c r="N14" s="113"/>
    </row>
    <row r="15" spans="1:14" ht="18" customHeight="1">
      <c r="A15" s="107">
        <v>2</v>
      </c>
      <c r="B15" s="108">
        <v>1</v>
      </c>
      <c r="C15" s="95" t="s">
        <v>209</v>
      </c>
      <c r="D15" s="108">
        <v>1</v>
      </c>
      <c r="E15" s="108">
        <v>8</v>
      </c>
      <c r="F15" s="108">
        <v>4</v>
      </c>
      <c r="G15" s="108">
        <v>255612</v>
      </c>
      <c r="H15" s="109">
        <v>8.4301000000000001E-2</v>
      </c>
      <c r="I15" s="110">
        <v>1.3230711773107597</v>
      </c>
      <c r="J15" s="111">
        <f t="shared" si="0"/>
        <v>1.3174163359547766</v>
      </c>
      <c r="K15" s="112"/>
      <c r="L15" s="112"/>
      <c r="M15" s="112"/>
      <c r="N15" s="113"/>
    </row>
    <row r="16" spans="1:14" ht="18" customHeight="1">
      <c r="A16" s="107">
        <v>2</v>
      </c>
      <c r="B16" s="108">
        <v>1</v>
      </c>
      <c r="C16" s="95" t="s">
        <v>209</v>
      </c>
      <c r="D16" s="108">
        <v>1</v>
      </c>
      <c r="E16" s="108">
        <v>5</v>
      </c>
      <c r="F16" s="108">
        <v>3</v>
      </c>
      <c r="G16" s="108">
        <v>255613</v>
      </c>
      <c r="H16" s="109">
        <v>8.3738000000000007E-2</v>
      </c>
      <c r="I16" s="110">
        <v>1.3180919723869209</v>
      </c>
      <c r="J16" s="111">
        <f t="shared" si="0"/>
        <v>1.3171522576984367</v>
      </c>
      <c r="K16" s="112"/>
      <c r="L16" s="112"/>
      <c r="M16" s="112"/>
      <c r="N16" s="113"/>
    </row>
    <row r="17" spans="1:14" ht="18" customHeight="1">
      <c r="A17" s="107">
        <v>2</v>
      </c>
      <c r="B17" s="108">
        <v>1</v>
      </c>
      <c r="C17" s="95" t="s">
        <v>209</v>
      </c>
      <c r="D17" s="108">
        <v>1</v>
      </c>
      <c r="E17" s="108">
        <v>11</v>
      </c>
      <c r="F17" s="108">
        <v>6</v>
      </c>
      <c r="G17" s="108">
        <v>255614</v>
      </c>
      <c r="H17" s="109">
        <v>8.4348999999999993E-2</v>
      </c>
      <c r="I17" s="110">
        <v>1.2798634245286507</v>
      </c>
      <c r="J17" s="111">
        <f t="shared" si="0"/>
        <v>1.3151247596510105</v>
      </c>
      <c r="K17" s="112"/>
      <c r="L17" s="112"/>
      <c r="M17" s="112"/>
      <c r="N17" s="113"/>
    </row>
    <row r="18" spans="1:14" ht="18" customHeight="1">
      <c r="A18" s="107">
        <v>2</v>
      </c>
      <c r="B18" s="108">
        <v>1</v>
      </c>
      <c r="C18" s="95" t="s">
        <v>209</v>
      </c>
      <c r="D18" s="108">
        <v>1</v>
      </c>
      <c r="E18" s="108">
        <v>4</v>
      </c>
      <c r="F18" s="108">
        <v>2</v>
      </c>
      <c r="G18" s="108">
        <v>255615</v>
      </c>
      <c r="H18" s="109">
        <v>8.362E-2</v>
      </c>
      <c r="I18" s="110">
        <v>1.3079825653329862</v>
      </c>
      <c r="J18" s="111">
        <f t="shared" si="0"/>
        <v>1.3166160928632333</v>
      </c>
      <c r="K18" s="112"/>
      <c r="L18" s="112"/>
      <c r="M18" s="112"/>
      <c r="N18" s="113"/>
    </row>
    <row r="19" spans="1:14" ht="18" customHeight="1">
      <c r="A19" s="107">
        <v>2</v>
      </c>
      <c r="B19" s="108">
        <v>1</v>
      </c>
      <c r="C19" s="95" t="s">
        <v>209</v>
      </c>
      <c r="D19" s="108">
        <v>1</v>
      </c>
      <c r="E19" s="108">
        <v>9</v>
      </c>
      <c r="F19" s="108">
        <v>5</v>
      </c>
      <c r="G19" s="108">
        <v>255616</v>
      </c>
      <c r="H19" s="109">
        <v>8.6166999999999994E-2</v>
      </c>
      <c r="I19" s="110">
        <v>1.2875459801275759</v>
      </c>
      <c r="J19" s="111">
        <f t="shared" si="0"/>
        <v>1.3155322134348637</v>
      </c>
      <c r="K19" s="112"/>
      <c r="L19" s="112"/>
      <c r="M19" s="112"/>
      <c r="N19" s="113"/>
    </row>
    <row r="20" spans="1:14" ht="18" customHeight="1">
      <c r="A20" s="107">
        <v>2</v>
      </c>
      <c r="B20" s="108">
        <v>1</v>
      </c>
      <c r="C20" s="95" t="s">
        <v>209</v>
      </c>
      <c r="D20" s="108">
        <v>1</v>
      </c>
      <c r="E20" s="108">
        <v>3</v>
      </c>
      <c r="F20" s="108">
        <v>2</v>
      </c>
      <c r="G20" s="108">
        <v>255617</v>
      </c>
      <c r="H20" s="109">
        <v>8.4755999999999998E-2</v>
      </c>
      <c r="I20" s="110">
        <v>1.3223478576510737</v>
      </c>
      <c r="J20" s="111">
        <f t="shared" si="0"/>
        <v>1.3173779738071187</v>
      </c>
      <c r="K20" s="112"/>
      <c r="L20" s="112"/>
      <c r="M20" s="112"/>
      <c r="N20" s="113"/>
    </row>
    <row r="21" spans="1:14" ht="18" customHeight="1">
      <c r="A21" s="107">
        <v>2</v>
      </c>
      <c r="B21" s="108">
        <v>1</v>
      </c>
      <c r="C21" s="95" t="s">
        <v>209</v>
      </c>
      <c r="D21" s="108">
        <v>1</v>
      </c>
      <c r="E21" s="108">
        <v>15</v>
      </c>
      <c r="F21" s="108">
        <v>8</v>
      </c>
      <c r="G21" s="108">
        <v>255618</v>
      </c>
      <c r="H21" s="109">
        <v>8.3048999999999998E-2</v>
      </c>
      <c r="I21" s="110">
        <v>1.354256116701064</v>
      </c>
      <c r="J21" s="111">
        <f t="shared" si="0"/>
        <v>1.3190702675651886</v>
      </c>
      <c r="K21" s="112"/>
      <c r="L21" s="112"/>
      <c r="M21" s="112"/>
      <c r="N21" s="113"/>
    </row>
    <row r="22" spans="1:14" ht="18" customHeight="1" thickBot="1">
      <c r="A22" s="107">
        <v>2</v>
      </c>
      <c r="B22" s="108">
        <v>1</v>
      </c>
      <c r="C22" s="95" t="s">
        <v>209</v>
      </c>
      <c r="D22" s="108">
        <v>1</v>
      </c>
      <c r="E22" s="108">
        <v>16</v>
      </c>
      <c r="F22" s="108">
        <v>8</v>
      </c>
      <c r="G22" s="108">
        <v>255619</v>
      </c>
      <c r="H22" s="109">
        <v>8.6779999999999996E-2</v>
      </c>
      <c r="I22" s="110">
        <v>1.3269224508929733</v>
      </c>
      <c r="J22" s="111">
        <f>IF(ISNUMBER($I22),(($I22-$I$23)*$I$27)+$I$23,"-     ")</f>
        <v>1.3176205929853337</v>
      </c>
      <c r="K22" s="112"/>
      <c r="L22" s="112"/>
      <c r="M22" s="112"/>
      <c r="N22" s="113"/>
    </row>
    <row r="23" spans="1:14" ht="18" customHeight="1">
      <c r="A23" s="146" t="s">
        <v>198</v>
      </c>
      <c r="B23" s="130"/>
      <c r="C23" s="131"/>
      <c r="D23" s="130"/>
      <c r="E23" s="130"/>
      <c r="F23" s="132"/>
      <c r="G23" s="130"/>
      <c r="H23" s="133">
        <f>AVERAGE(H$3:H$22)</f>
        <v>8.4385250000000009E-2</v>
      </c>
      <c r="I23" s="114">
        <f>AVERAGE(I$3:I$22)</f>
        <v>1.3170996274651701</v>
      </c>
      <c r="J23" s="115">
        <f>AVERAGE(J$3:J$22)</f>
        <v>1.3170996274651698</v>
      </c>
      <c r="K23" s="131"/>
      <c r="L23" s="131"/>
      <c r="M23" s="131"/>
      <c r="N23" s="134"/>
    </row>
    <row r="24" spans="1:14" ht="18" customHeight="1">
      <c r="A24" s="147" t="s">
        <v>197</v>
      </c>
      <c r="B24" s="129"/>
      <c r="C24" s="128"/>
      <c r="D24" s="129"/>
      <c r="E24" s="129"/>
      <c r="F24" s="129"/>
      <c r="G24" s="129"/>
      <c r="H24" s="135"/>
      <c r="I24" s="116">
        <f>MEDIAN(I$3:I$22)</f>
        <v>1.3225993605902588</v>
      </c>
      <c r="J24" s="117">
        <f>MEDIAN(J$3:J$22)</f>
        <v>1.3173913125747856</v>
      </c>
      <c r="K24" s="128"/>
      <c r="L24" s="128"/>
      <c r="M24" s="128"/>
      <c r="N24" s="136"/>
    </row>
    <row r="25" spans="1:14" ht="18" customHeight="1">
      <c r="A25" s="147" t="s">
        <v>196</v>
      </c>
      <c r="B25" s="129"/>
      <c r="C25" s="128"/>
      <c r="D25" s="129"/>
      <c r="E25" s="129"/>
      <c r="F25" s="129"/>
      <c r="G25" s="129"/>
      <c r="H25" s="135"/>
      <c r="I25" s="116">
        <f>STDEV(I$3:I$22)</f>
        <v>2.5585178167736245E-2</v>
      </c>
      <c r="J25" s="117">
        <f>STDEV(J$3:J$22)</f>
        <v>1.3569413876366957E-3</v>
      </c>
      <c r="K25" s="128"/>
      <c r="L25" s="128"/>
      <c r="M25" s="128"/>
      <c r="N25" s="136"/>
    </row>
    <row r="26" spans="1:14" ht="18" customHeight="1" thickBot="1">
      <c r="A26" s="147" t="s">
        <v>195</v>
      </c>
      <c r="B26" s="129"/>
      <c r="C26" s="128"/>
      <c r="D26" s="129"/>
      <c r="E26" s="129"/>
      <c r="F26" s="129"/>
      <c r="G26" s="129"/>
      <c r="H26" s="135"/>
      <c r="I26" s="118">
        <f>I25/I23</f>
        <v>1.9425393215679754E-2</v>
      </c>
      <c r="J26" s="119">
        <f>J25/J23</f>
        <v>1.0302496176756222E-3</v>
      </c>
      <c r="K26" s="128"/>
      <c r="L26" s="128"/>
      <c r="M26" s="128"/>
      <c r="N26" s="136"/>
    </row>
    <row r="27" spans="1:14" ht="18" customHeight="1" thickBot="1">
      <c r="A27" s="148" t="s">
        <v>194</v>
      </c>
      <c r="B27" s="120"/>
      <c r="C27" s="121"/>
      <c r="D27" s="120"/>
      <c r="E27" s="120"/>
      <c r="F27" s="120"/>
      <c r="G27" s="120"/>
      <c r="H27" s="122"/>
      <c r="I27" s="149">
        <f>SQRT(I26*I26*H23/$C$31)/I26</f>
        <v>5.3036229755391427E-2</v>
      </c>
      <c r="J27" s="123"/>
      <c r="K27" s="123"/>
      <c r="L27" s="123"/>
      <c r="M27" s="123"/>
      <c r="N27" s="124"/>
    </row>
    <row r="28" spans="1:14" ht="18" customHeight="1">
      <c r="H28" s="125"/>
    </row>
    <row r="29" spans="1:14" ht="18" customHeight="1">
      <c r="H29" s="125"/>
    </row>
    <row r="30" spans="1:14" ht="18" customHeight="1">
      <c r="A30" s="126" t="s">
        <v>193</v>
      </c>
      <c r="B30" s="127" t="s">
        <v>206</v>
      </c>
      <c r="H30" s="125"/>
    </row>
    <row r="31" spans="1:14" ht="18" customHeight="1">
      <c r="A31" s="95" t="s">
        <v>192</v>
      </c>
      <c r="C31" s="129">
        <v>30</v>
      </c>
      <c r="D31" s="128" t="s">
        <v>191</v>
      </c>
      <c r="H31" s="125"/>
    </row>
    <row r="32" spans="1:14" ht="18" customHeight="1">
      <c r="H32" s="125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2024-01-18 15:45.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5B5-A45A-4AD4-A8FB-40431F11F71C}">
  <sheetPr codeName="Sheet6"/>
  <dimension ref="A1:BN169"/>
  <sheetViews>
    <sheetView zoomScale="55" zoomScaleNormal="55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479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5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5" t="s">
        <v>235</v>
      </c>
      <c r="E3" s="15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236</v>
      </c>
      <c r="E4" s="15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 t="s">
        <v>120</v>
      </c>
      <c r="E5" s="15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16">
        <v>27</v>
      </c>
      <c r="E6" s="217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>
        <v>1</v>
      </c>
    </row>
    <row r="7" spans="1:66">
      <c r="A7" s="30"/>
      <c r="B7" s="19">
        <v>1</v>
      </c>
      <c r="C7" s="9">
        <v>2</v>
      </c>
      <c r="D7" s="220">
        <v>25</v>
      </c>
      <c r="E7" s="217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>
        <v>1</v>
      </c>
    </row>
    <row r="8" spans="1:66">
      <c r="A8" s="30"/>
      <c r="B8" s="19">
        <v>1</v>
      </c>
      <c r="C8" s="9">
        <v>3</v>
      </c>
      <c r="D8" s="220">
        <v>26</v>
      </c>
      <c r="E8" s="217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9">
        <v>16</v>
      </c>
    </row>
    <row r="9" spans="1:66">
      <c r="A9" s="30"/>
      <c r="B9" s="19">
        <v>1</v>
      </c>
      <c r="C9" s="9">
        <v>4</v>
      </c>
      <c r="D9" s="220">
        <v>25</v>
      </c>
      <c r="E9" s="217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9">
        <v>25.6666666666667</v>
      </c>
      <c r="BN9" s="28"/>
    </row>
    <row r="10" spans="1:66">
      <c r="A10" s="30"/>
      <c r="B10" s="19">
        <v>1</v>
      </c>
      <c r="C10" s="9">
        <v>5</v>
      </c>
      <c r="D10" s="220">
        <v>26</v>
      </c>
      <c r="E10" s="217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9">
        <v>7</v>
      </c>
    </row>
    <row r="11" spans="1:66">
      <c r="A11" s="30"/>
      <c r="B11" s="19">
        <v>1</v>
      </c>
      <c r="C11" s="9">
        <v>6</v>
      </c>
      <c r="D11" s="220">
        <v>25</v>
      </c>
      <c r="E11" s="217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21"/>
    </row>
    <row r="12" spans="1:66">
      <c r="A12" s="30"/>
      <c r="B12" s="20" t="s">
        <v>237</v>
      </c>
      <c r="C12" s="12"/>
      <c r="D12" s="222">
        <v>25.666666666666668</v>
      </c>
      <c r="E12" s="217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21"/>
    </row>
    <row r="13" spans="1:66">
      <c r="A13" s="30"/>
      <c r="B13" s="3" t="s">
        <v>238</v>
      </c>
      <c r="C13" s="29"/>
      <c r="D13" s="220">
        <v>25.5</v>
      </c>
      <c r="E13" s="217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21"/>
    </row>
    <row r="14" spans="1:66">
      <c r="A14" s="30"/>
      <c r="B14" s="3" t="s">
        <v>239</v>
      </c>
      <c r="C14" s="29"/>
      <c r="D14" s="220">
        <v>0.81649658092772603</v>
      </c>
      <c r="E14" s="217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21"/>
    </row>
    <row r="15" spans="1:66">
      <c r="A15" s="30"/>
      <c r="B15" s="3" t="s">
        <v>87</v>
      </c>
      <c r="C15" s="29"/>
      <c r="D15" s="13">
        <v>3.1811555101080233E-2</v>
      </c>
      <c r="E15" s="15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-1.2212453270876722E-15</v>
      </c>
      <c r="E16" s="15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 t="s">
        <v>242</v>
      </c>
      <c r="E17" s="15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BM18" s="55"/>
    </row>
    <row r="19" spans="1:65" ht="15">
      <c r="B19" s="8" t="s">
        <v>480</v>
      </c>
      <c r="BM19" s="28" t="s">
        <v>67</v>
      </c>
    </row>
    <row r="20" spans="1:65" ht="15">
      <c r="A20" s="25" t="s">
        <v>99</v>
      </c>
      <c r="B20" s="18" t="s">
        <v>114</v>
      </c>
      <c r="C20" s="15" t="s">
        <v>115</v>
      </c>
      <c r="D20" s="14" t="s">
        <v>233</v>
      </c>
      <c r="E20" s="16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7" t="s">
        <v>233</v>
      </c>
      <c r="AF20" s="17" t="s">
        <v>233</v>
      </c>
      <c r="AG20" s="17" t="s">
        <v>233</v>
      </c>
      <c r="AH20" s="158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6" t="s">
        <v>243</v>
      </c>
      <c r="E21" s="155" t="s">
        <v>244</v>
      </c>
      <c r="F21" s="157" t="s">
        <v>245</v>
      </c>
      <c r="G21" s="157" t="s">
        <v>246</v>
      </c>
      <c r="H21" s="157" t="s">
        <v>247</v>
      </c>
      <c r="I21" s="157" t="s">
        <v>248</v>
      </c>
      <c r="J21" s="157" t="s">
        <v>249</v>
      </c>
      <c r="K21" s="157" t="s">
        <v>250</v>
      </c>
      <c r="L21" s="157" t="s">
        <v>251</v>
      </c>
      <c r="M21" s="157" t="s">
        <v>252</v>
      </c>
      <c r="N21" s="157" t="s">
        <v>253</v>
      </c>
      <c r="O21" s="157" t="s">
        <v>254</v>
      </c>
      <c r="P21" s="157" t="s">
        <v>255</v>
      </c>
      <c r="Q21" s="157" t="s">
        <v>256</v>
      </c>
      <c r="R21" s="157" t="s">
        <v>257</v>
      </c>
      <c r="S21" s="157" t="s">
        <v>258</v>
      </c>
      <c r="T21" s="157" t="s">
        <v>259</v>
      </c>
      <c r="U21" s="157" t="s">
        <v>260</v>
      </c>
      <c r="V21" s="157" t="s">
        <v>261</v>
      </c>
      <c r="W21" s="157" t="s">
        <v>262</v>
      </c>
      <c r="X21" s="157" t="s">
        <v>263</v>
      </c>
      <c r="Y21" s="157" t="s">
        <v>264</v>
      </c>
      <c r="Z21" s="157" t="s">
        <v>265</v>
      </c>
      <c r="AA21" s="157" t="s">
        <v>266</v>
      </c>
      <c r="AB21" s="157" t="s">
        <v>267</v>
      </c>
      <c r="AC21" s="157" t="s">
        <v>268</v>
      </c>
      <c r="AD21" s="157" t="s">
        <v>269</v>
      </c>
      <c r="AE21" s="157" t="s">
        <v>270</v>
      </c>
      <c r="AF21" s="157" t="s">
        <v>235</v>
      </c>
      <c r="AG21" s="157" t="s">
        <v>271</v>
      </c>
      <c r="AH21" s="158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9" t="s">
        <v>117</v>
      </c>
      <c r="E22" s="10" t="s">
        <v>272</v>
      </c>
      <c r="F22" s="11" t="s">
        <v>272</v>
      </c>
      <c r="G22" s="11" t="s">
        <v>272</v>
      </c>
      <c r="H22" s="11" t="s">
        <v>273</v>
      </c>
      <c r="I22" s="11" t="s">
        <v>273</v>
      </c>
      <c r="J22" s="11" t="s">
        <v>273</v>
      </c>
      <c r="K22" s="11" t="s">
        <v>273</v>
      </c>
      <c r="L22" s="11" t="s">
        <v>273</v>
      </c>
      <c r="M22" s="11" t="s">
        <v>272</v>
      </c>
      <c r="N22" s="11" t="s">
        <v>273</v>
      </c>
      <c r="O22" s="11" t="s">
        <v>272</v>
      </c>
      <c r="P22" s="11" t="s">
        <v>273</v>
      </c>
      <c r="Q22" s="11" t="s">
        <v>272</v>
      </c>
      <c r="R22" s="11" t="s">
        <v>272</v>
      </c>
      <c r="S22" s="11" t="s">
        <v>272</v>
      </c>
      <c r="T22" s="11" t="s">
        <v>272</v>
      </c>
      <c r="U22" s="11" t="s">
        <v>272</v>
      </c>
      <c r="V22" s="11" t="s">
        <v>272</v>
      </c>
      <c r="W22" s="11" t="s">
        <v>273</v>
      </c>
      <c r="X22" s="11" t="s">
        <v>273</v>
      </c>
      <c r="Y22" s="11" t="s">
        <v>272</v>
      </c>
      <c r="Z22" s="11" t="s">
        <v>272</v>
      </c>
      <c r="AA22" s="11" t="s">
        <v>273</v>
      </c>
      <c r="AB22" s="11" t="s">
        <v>272</v>
      </c>
      <c r="AC22" s="11" t="s">
        <v>272</v>
      </c>
      <c r="AD22" s="11" t="s">
        <v>272</v>
      </c>
      <c r="AE22" s="11" t="s">
        <v>272</v>
      </c>
      <c r="AF22" s="11" t="s">
        <v>272</v>
      </c>
      <c r="AG22" s="11" t="s">
        <v>272</v>
      </c>
      <c r="AH22" s="158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7" t="s">
        <v>274</v>
      </c>
      <c r="E23" s="26" t="s">
        <v>275</v>
      </c>
      <c r="F23" s="26" t="s">
        <v>120</v>
      </c>
      <c r="G23" s="26" t="s">
        <v>120</v>
      </c>
      <c r="H23" s="26" t="s">
        <v>120</v>
      </c>
      <c r="I23" s="26" t="s">
        <v>120</v>
      </c>
      <c r="J23" s="26" t="s">
        <v>120</v>
      </c>
      <c r="K23" s="26" t="s">
        <v>120</v>
      </c>
      <c r="L23" s="26" t="s">
        <v>120</v>
      </c>
      <c r="M23" s="26" t="s">
        <v>276</v>
      </c>
      <c r="N23" s="26" t="s">
        <v>276</v>
      </c>
      <c r="O23" s="26" t="s">
        <v>120</v>
      </c>
      <c r="P23" s="26" t="s">
        <v>276</v>
      </c>
      <c r="Q23" s="26" t="s">
        <v>120</v>
      </c>
      <c r="R23" s="26" t="s">
        <v>277</v>
      </c>
      <c r="S23" s="26" t="s">
        <v>120</v>
      </c>
      <c r="T23" s="26" t="s">
        <v>120</v>
      </c>
      <c r="U23" s="26" t="s">
        <v>276</v>
      </c>
      <c r="V23" s="26" t="s">
        <v>120</v>
      </c>
      <c r="W23" s="26" t="s">
        <v>277</v>
      </c>
      <c r="X23" s="26" t="s">
        <v>120</v>
      </c>
      <c r="Y23" s="26" t="s">
        <v>120</v>
      </c>
      <c r="Z23" s="26" t="s">
        <v>276</v>
      </c>
      <c r="AA23" s="26" t="s">
        <v>120</v>
      </c>
      <c r="AB23" s="26" t="s">
        <v>276</v>
      </c>
      <c r="AC23" s="26" t="s">
        <v>120</v>
      </c>
      <c r="AD23" s="26" t="s">
        <v>120</v>
      </c>
      <c r="AE23" s="26" t="s">
        <v>120</v>
      </c>
      <c r="AF23" s="26" t="s">
        <v>120</v>
      </c>
      <c r="AG23" s="26" t="s">
        <v>120</v>
      </c>
      <c r="AH23" s="158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">
        <v>1.3539867584590697</v>
      </c>
      <c r="E24" s="22">
        <v>1.35</v>
      </c>
      <c r="F24" s="22">
        <v>1.28</v>
      </c>
      <c r="G24" s="22">
        <v>1.264</v>
      </c>
      <c r="H24" s="22">
        <v>1.2450000000000001</v>
      </c>
      <c r="I24" s="22">
        <v>1.2549999999999999</v>
      </c>
      <c r="J24" s="22">
        <v>1.2949999999999999</v>
      </c>
      <c r="K24" s="22">
        <v>1.2749999999999999</v>
      </c>
      <c r="L24" s="22">
        <v>1.2350000000000001</v>
      </c>
      <c r="M24" s="22">
        <v>1.1599999999999999</v>
      </c>
      <c r="N24" s="22">
        <v>1.294</v>
      </c>
      <c r="O24" s="22">
        <v>1.26</v>
      </c>
      <c r="P24" s="151">
        <v>1.2230000000000001</v>
      </c>
      <c r="Q24" s="22">
        <v>1.2855175463466533</v>
      </c>
      <c r="R24" s="22">
        <v>1.327</v>
      </c>
      <c r="S24" s="22">
        <v>1.2452547452547453</v>
      </c>
      <c r="T24" s="151">
        <v>1.1399999999999999</v>
      </c>
      <c r="U24" s="22">
        <v>1.2</v>
      </c>
      <c r="V24" s="22">
        <v>1.2210000000000001</v>
      </c>
      <c r="W24" s="22">
        <v>1.22</v>
      </c>
      <c r="X24" s="152">
        <v>1.05</v>
      </c>
      <c r="Y24" s="22">
        <v>1.276</v>
      </c>
      <c r="Z24" s="151">
        <v>1.0889900000000001</v>
      </c>
      <c r="AA24" s="22">
        <v>1.23</v>
      </c>
      <c r="AB24" s="22">
        <v>1.244</v>
      </c>
      <c r="AC24" s="22">
        <v>1.1950000000000001</v>
      </c>
      <c r="AD24" s="22">
        <v>1.25</v>
      </c>
      <c r="AE24" s="22">
        <v>1.2569999999999999</v>
      </c>
      <c r="AF24" s="22">
        <v>1.26</v>
      </c>
      <c r="AG24" s="22">
        <v>1.1599999999999999</v>
      </c>
      <c r="AH24" s="158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0">
        <v>1.2687917097671717</v>
      </c>
      <c r="E25" s="11">
        <v>1.34</v>
      </c>
      <c r="F25" s="11">
        <v>1.32</v>
      </c>
      <c r="G25" s="11">
        <v>1.252</v>
      </c>
      <c r="H25" s="11">
        <v>1.2649999999999999</v>
      </c>
      <c r="I25" s="11">
        <v>1.26</v>
      </c>
      <c r="J25" s="11">
        <v>1.23</v>
      </c>
      <c r="K25" s="11">
        <v>1.2649999999999999</v>
      </c>
      <c r="L25" s="153">
        <v>1.1299999999999999</v>
      </c>
      <c r="M25" s="11">
        <v>1.18</v>
      </c>
      <c r="N25" s="11">
        <v>1.24</v>
      </c>
      <c r="O25" s="11">
        <v>1.3220000000000001</v>
      </c>
      <c r="P25" s="154">
        <v>1.075</v>
      </c>
      <c r="Q25" s="11">
        <v>1.2627234902537214</v>
      </c>
      <c r="R25" s="11">
        <v>1.39</v>
      </c>
      <c r="S25" s="11">
        <v>1.2368815592203894</v>
      </c>
      <c r="T25" s="154">
        <v>1.1200000000000001</v>
      </c>
      <c r="U25" s="11">
        <v>1.23</v>
      </c>
      <c r="V25" s="11">
        <v>1.228</v>
      </c>
      <c r="W25" s="11">
        <v>1.26</v>
      </c>
      <c r="X25" s="11">
        <v>1.2</v>
      </c>
      <c r="Y25" s="11">
        <v>1.28</v>
      </c>
      <c r="Z25" s="154">
        <v>1.0048400000000002</v>
      </c>
      <c r="AA25" s="11">
        <v>1.1599999999999999</v>
      </c>
      <c r="AB25" s="11">
        <v>1.2589999999999999</v>
      </c>
      <c r="AC25" s="11">
        <v>1.2190000000000001</v>
      </c>
      <c r="AD25" s="11">
        <v>1.242</v>
      </c>
      <c r="AE25" s="11">
        <v>1.2649999999999999</v>
      </c>
      <c r="AF25" s="11">
        <v>1.24</v>
      </c>
      <c r="AG25" s="11">
        <v>1.17</v>
      </c>
      <c r="AH25" s="158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0">
        <v>1.3223478576510737</v>
      </c>
      <c r="E26" s="11">
        <v>1.32</v>
      </c>
      <c r="F26" s="11">
        <v>1.28</v>
      </c>
      <c r="G26" s="11">
        <v>1.268</v>
      </c>
      <c r="H26" s="11">
        <v>1.2549999999999999</v>
      </c>
      <c r="I26" s="11">
        <v>1.27</v>
      </c>
      <c r="J26" s="11">
        <v>1.28</v>
      </c>
      <c r="K26" s="11">
        <v>1.26</v>
      </c>
      <c r="L26" s="11">
        <v>1.25</v>
      </c>
      <c r="M26" s="11">
        <v>1.1599999999999999</v>
      </c>
      <c r="N26" s="11">
        <v>1.3089999999999999</v>
      </c>
      <c r="O26" s="11">
        <v>1.304</v>
      </c>
      <c r="P26" s="154">
        <v>1.032</v>
      </c>
      <c r="Q26" s="11">
        <v>1.2793875556292775</v>
      </c>
      <c r="R26" s="11">
        <v>1.345</v>
      </c>
      <c r="S26" s="11">
        <v>1.2677322677322678</v>
      </c>
      <c r="T26" s="154">
        <v>1.1000000000000001</v>
      </c>
      <c r="U26" s="11">
        <v>1.21</v>
      </c>
      <c r="V26" s="11">
        <v>1.25</v>
      </c>
      <c r="W26" s="11">
        <v>1.24</v>
      </c>
      <c r="X26" s="11">
        <v>1.18</v>
      </c>
      <c r="Y26" s="11">
        <v>1.3129999999999999</v>
      </c>
      <c r="Z26" s="154">
        <v>1.0137400000000001</v>
      </c>
      <c r="AA26" s="11">
        <v>1.2</v>
      </c>
      <c r="AB26" s="11">
        <v>1.2490000000000001</v>
      </c>
      <c r="AC26" s="11">
        <v>1.1850000000000001</v>
      </c>
      <c r="AD26" s="11">
        <v>1.262</v>
      </c>
      <c r="AE26" s="11">
        <v>1.2809999999999999</v>
      </c>
      <c r="AF26" s="11">
        <v>1.26</v>
      </c>
      <c r="AG26" s="11">
        <v>1.17</v>
      </c>
      <c r="AH26" s="158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0">
        <v>1.3079825653329862</v>
      </c>
      <c r="E27" s="11">
        <v>1.33</v>
      </c>
      <c r="F27" s="11">
        <v>1.28</v>
      </c>
      <c r="G27" s="11">
        <v>1.252</v>
      </c>
      <c r="H27" s="11">
        <v>1.2</v>
      </c>
      <c r="I27" s="11">
        <v>1.2649999999999999</v>
      </c>
      <c r="J27" s="11">
        <v>1.27</v>
      </c>
      <c r="K27" s="11">
        <v>1.27</v>
      </c>
      <c r="L27" s="11">
        <v>1.23</v>
      </c>
      <c r="M27" s="153">
        <v>1.05</v>
      </c>
      <c r="N27" s="11">
        <v>1.2769999999999999</v>
      </c>
      <c r="O27" s="11">
        <v>1.296</v>
      </c>
      <c r="P27" s="154">
        <v>1.242</v>
      </c>
      <c r="Q27" s="11">
        <v>1.2793741836434676</v>
      </c>
      <c r="R27" s="11">
        <v>1.337</v>
      </c>
      <c r="S27" s="11">
        <v>1.2727499999999998</v>
      </c>
      <c r="T27" s="154">
        <v>1.2</v>
      </c>
      <c r="U27" s="11">
        <v>1.21</v>
      </c>
      <c r="V27" s="11">
        <v>1.2470000000000001</v>
      </c>
      <c r="W27" s="11">
        <v>1.28</v>
      </c>
      <c r="X27" s="11">
        <v>1.2</v>
      </c>
      <c r="Y27" s="11">
        <v>1.25</v>
      </c>
      <c r="Z27" s="154">
        <v>1.07117</v>
      </c>
      <c r="AA27" s="11">
        <v>1.25</v>
      </c>
      <c r="AB27" s="11">
        <v>1.254</v>
      </c>
      <c r="AC27" s="11">
        <v>1.1850000000000001</v>
      </c>
      <c r="AD27" s="11">
        <v>1.254</v>
      </c>
      <c r="AE27" s="11">
        <v>1.282</v>
      </c>
      <c r="AF27" s="11">
        <v>1.25</v>
      </c>
      <c r="AG27" s="11">
        <v>1.1599999999999999</v>
      </c>
      <c r="AH27" s="158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1.2554307035917844</v>
      </c>
    </row>
    <row r="28" spans="1:65">
      <c r="A28" s="30"/>
      <c r="B28" s="19">
        <v>1</v>
      </c>
      <c r="C28" s="9">
        <v>5</v>
      </c>
      <c r="D28" s="10">
        <v>1.3180919723869209</v>
      </c>
      <c r="E28" s="11">
        <v>1.36</v>
      </c>
      <c r="F28" s="11">
        <v>1.22</v>
      </c>
      <c r="G28" s="11">
        <v>1.2829999999999999</v>
      </c>
      <c r="H28" s="11">
        <v>1.22</v>
      </c>
      <c r="I28" s="11">
        <v>1.27</v>
      </c>
      <c r="J28" s="11">
        <v>1.3</v>
      </c>
      <c r="K28" s="11">
        <v>1.2649999999999999</v>
      </c>
      <c r="L28" s="11">
        <v>1.1850000000000001</v>
      </c>
      <c r="M28" s="11">
        <v>1.2</v>
      </c>
      <c r="N28" s="11">
        <v>1.31</v>
      </c>
      <c r="O28" s="11">
        <v>1.2829999999999999</v>
      </c>
      <c r="P28" s="154">
        <v>1.103</v>
      </c>
      <c r="Q28" s="11">
        <v>1.2627943112474203</v>
      </c>
      <c r="R28" s="11">
        <v>1.361</v>
      </c>
      <c r="S28" s="11">
        <v>1.2368815592203897</v>
      </c>
      <c r="T28" s="154">
        <v>1.02</v>
      </c>
      <c r="U28" s="11">
        <v>1.24</v>
      </c>
      <c r="V28" s="11">
        <v>1.214</v>
      </c>
      <c r="W28" s="11">
        <v>1.27</v>
      </c>
      <c r="X28" s="11">
        <v>1.28</v>
      </c>
      <c r="Y28" s="11">
        <v>1.2669999999999999</v>
      </c>
      <c r="Z28" s="154">
        <v>1.04542</v>
      </c>
      <c r="AA28" s="11">
        <v>1.21</v>
      </c>
      <c r="AB28" s="11">
        <v>1.2629999999999999</v>
      </c>
      <c r="AC28" s="11">
        <v>1.2309999999999999</v>
      </c>
      <c r="AD28" s="11">
        <v>1.2550000000000001</v>
      </c>
      <c r="AE28" s="11">
        <v>1.3009999999999999</v>
      </c>
      <c r="AF28" s="11">
        <v>1.28</v>
      </c>
      <c r="AG28" s="11">
        <v>1.1499999999999999</v>
      </c>
      <c r="AH28" s="158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</v>
      </c>
    </row>
    <row r="29" spans="1:65">
      <c r="A29" s="30"/>
      <c r="B29" s="19">
        <v>1</v>
      </c>
      <c r="C29" s="9">
        <v>6</v>
      </c>
      <c r="D29" s="10">
        <v>1.3414732913538405</v>
      </c>
      <c r="E29" s="11">
        <v>1.35</v>
      </c>
      <c r="F29" s="11">
        <v>1.25</v>
      </c>
      <c r="G29" s="11">
        <v>1.2430000000000001</v>
      </c>
      <c r="H29" s="11">
        <v>1.2350000000000001</v>
      </c>
      <c r="I29" s="11">
        <v>1.2549999999999999</v>
      </c>
      <c r="J29" s="11">
        <v>1.2849999999999999</v>
      </c>
      <c r="K29" s="11">
        <v>1.23</v>
      </c>
      <c r="L29" s="11">
        <v>1.25</v>
      </c>
      <c r="M29" s="11">
        <v>1.29</v>
      </c>
      <c r="N29" s="11">
        <v>1.3169999999999999</v>
      </c>
      <c r="O29" s="11">
        <v>1.2689999999999999</v>
      </c>
      <c r="P29" s="154">
        <v>1.2050000000000001</v>
      </c>
      <c r="Q29" s="11">
        <v>1.2776425417700097</v>
      </c>
      <c r="R29" s="11">
        <v>1.373</v>
      </c>
      <c r="S29" s="11">
        <v>1.2622499999999999</v>
      </c>
      <c r="T29" s="154">
        <v>1.02</v>
      </c>
      <c r="U29" s="11">
        <v>1.25</v>
      </c>
      <c r="V29" s="11">
        <v>1.234</v>
      </c>
      <c r="W29" s="11">
        <v>1.25</v>
      </c>
      <c r="X29" s="11">
        <v>1.27</v>
      </c>
      <c r="Y29" s="11">
        <v>1.2829999999999999</v>
      </c>
      <c r="Z29" s="154">
        <v>1.01275</v>
      </c>
      <c r="AA29" s="11">
        <v>1.24</v>
      </c>
      <c r="AB29" s="11">
        <v>1.26</v>
      </c>
      <c r="AC29" s="11">
        <v>1.2150000000000001</v>
      </c>
      <c r="AD29" s="11">
        <v>1.2810000000000001</v>
      </c>
      <c r="AE29" s="11">
        <v>1.266</v>
      </c>
      <c r="AF29" s="11">
        <v>1.27</v>
      </c>
      <c r="AG29" s="11">
        <v>1.1399999999999999</v>
      </c>
      <c r="AH29" s="158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/>
      <c r="C30" s="9">
        <v>7</v>
      </c>
      <c r="D30" s="10">
        <v>1.3329399300926805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58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/>
      <c r="C31" s="9">
        <v>8</v>
      </c>
      <c r="D31" s="10">
        <v>1.3230711773107597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58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/>
      <c r="C32" s="9">
        <v>9</v>
      </c>
      <c r="D32" s="10">
        <v>1.2875459801275759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58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/>
      <c r="C33" s="9">
        <v>10</v>
      </c>
      <c r="D33" s="10">
        <v>1.322850863529444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58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/>
      <c r="C34" s="9">
        <v>11</v>
      </c>
      <c r="D34" s="10">
        <v>1.2798634245286507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58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/>
      <c r="C35" s="9">
        <v>12</v>
      </c>
      <c r="D35" s="10">
        <v>1.2859452736088524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58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/>
      <c r="C36" s="9">
        <v>13</v>
      </c>
      <c r="D36" s="10">
        <v>1.3025354260718014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58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/>
      <c r="C37" s="9">
        <v>14</v>
      </c>
      <c r="D37" s="10">
        <v>1.3327689020863789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58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/>
      <c r="C38" s="9">
        <v>15</v>
      </c>
      <c r="D38" s="10">
        <v>1.354256116701064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58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/>
      <c r="C39" s="9">
        <v>16</v>
      </c>
      <c r="D39" s="10">
        <v>1.3269224508929733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58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/>
      <c r="C40" s="9">
        <v>17</v>
      </c>
      <c r="D40" s="10">
        <v>1.3421872536235198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58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/>
      <c r="C41" s="9">
        <v>18</v>
      </c>
      <c r="D41" s="10">
        <v>1.2995768585903238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58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19"/>
      <c r="C42" s="9">
        <v>19</v>
      </c>
      <c r="D42" s="10">
        <v>1.2910973548415337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58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19"/>
      <c r="C43" s="9">
        <v>20</v>
      </c>
      <c r="D43" s="10">
        <v>1.3477573823467879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58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20" t="s">
        <v>237</v>
      </c>
      <c r="C44" s="12"/>
      <c r="D44" s="23">
        <v>1.3170996274651705</v>
      </c>
      <c r="E44" s="23">
        <v>1.3416666666666668</v>
      </c>
      <c r="F44" s="23">
        <v>1.2716666666666667</v>
      </c>
      <c r="G44" s="23">
        <v>1.2603333333333333</v>
      </c>
      <c r="H44" s="23">
        <v>1.2366666666666666</v>
      </c>
      <c r="I44" s="23">
        <v>1.2625</v>
      </c>
      <c r="J44" s="23">
        <v>1.2766666666666666</v>
      </c>
      <c r="K44" s="23">
        <v>1.2608333333333333</v>
      </c>
      <c r="L44" s="23">
        <v>1.2133333333333336</v>
      </c>
      <c r="M44" s="23">
        <v>1.1733333333333333</v>
      </c>
      <c r="N44" s="23">
        <v>1.2911666666666666</v>
      </c>
      <c r="O44" s="23">
        <v>1.2889999999999999</v>
      </c>
      <c r="P44" s="23">
        <v>1.1466666666666667</v>
      </c>
      <c r="Q44" s="23">
        <v>1.2745732714817584</v>
      </c>
      <c r="R44" s="23">
        <v>1.3554999999999999</v>
      </c>
      <c r="S44" s="23">
        <v>1.2536250219046321</v>
      </c>
      <c r="T44" s="23">
        <v>1.0999999999999999</v>
      </c>
      <c r="U44" s="23">
        <v>1.2233333333333334</v>
      </c>
      <c r="V44" s="23">
        <v>1.2323333333333333</v>
      </c>
      <c r="W44" s="23">
        <v>1.2533333333333332</v>
      </c>
      <c r="X44" s="23">
        <v>1.1966666666666665</v>
      </c>
      <c r="Y44" s="23">
        <v>1.2781666666666665</v>
      </c>
      <c r="Z44" s="23">
        <v>1.0394850000000002</v>
      </c>
      <c r="AA44" s="23">
        <v>1.2150000000000001</v>
      </c>
      <c r="AB44" s="23">
        <v>1.2548333333333332</v>
      </c>
      <c r="AC44" s="23">
        <v>1.2050000000000001</v>
      </c>
      <c r="AD44" s="23">
        <v>1.2573333333333334</v>
      </c>
      <c r="AE44" s="23">
        <v>1.2753333333333334</v>
      </c>
      <c r="AF44" s="23">
        <v>1.26</v>
      </c>
      <c r="AG44" s="23">
        <v>1.1583333333333334</v>
      </c>
      <c r="AH44" s="158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30"/>
      <c r="B45" s="3" t="s">
        <v>238</v>
      </c>
      <c r="C45" s="29"/>
      <c r="D45" s="11">
        <v>1.3225993605902588</v>
      </c>
      <c r="E45" s="11">
        <v>1.3450000000000002</v>
      </c>
      <c r="F45" s="11">
        <v>1.28</v>
      </c>
      <c r="G45" s="11">
        <v>1.258</v>
      </c>
      <c r="H45" s="11">
        <v>1.2400000000000002</v>
      </c>
      <c r="I45" s="11">
        <v>1.2625</v>
      </c>
      <c r="J45" s="11">
        <v>1.2825</v>
      </c>
      <c r="K45" s="11">
        <v>1.2649999999999999</v>
      </c>
      <c r="L45" s="11">
        <v>1.2324999999999999</v>
      </c>
      <c r="M45" s="11">
        <v>1.17</v>
      </c>
      <c r="N45" s="11">
        <v>1.3014999999999999</v>
      </c>
      <c r="O45" s="11">
        <v>1.2894999999999999</v>
      </c>
      <c r="P45" s="11">
        <v>1.1539999999999999</v>
      </c>
      <c r="Q45" s="11">
        <v>1.2785083627067386</v>
      </c>
      <c r="R45" s="11">
        <v>1.353</v>
      </c>
      <c r="S45" s="11">
        <v>1.2537523726273725</v>
      </c>
      <c r="T45" s="11">
        <v>1.1100000000000001</v>
      </c>
      <c r="U45" s="11">
        <v>1.22</v>
      </c>
      <c r="V45" s="11">
        <v>1.2309999999999999</v>
      </c>
      <c r="W45" s="11">
        <v>1.2549999999999999</v>
      </c>
      <c r="X45" s="11">
        <v>1.2</v>
      </c>
      <c r="Y45" s="11">
        <v>1.278</v>
      </c>
      <c r="Z45" s="11">
        <v>1.0295800000000002</v>
      </c>
      <c r="AA45" s="11">
        <v>1.22</v>
      </c>
      <c r="AB45" s="11">
        <v>1.2565</v>
      </c>
      <c r="AC45" s="11">
        <v>1.2050000000000001</v>
      </c>
      <c r="AD45" s="11">
        <v>1.2545000000000002</v>
      </c>
      <c r="AE45" s="11">
        <v>1.2734999999999999</v>
      </c>
      <c r="AF45" s="11">
        <v>1.26</v>
      </c>
      <c r="AG45" s="11">
        <v>1.1599999999999999</v>
      </c>
      <c r="AH45" s="158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239</v>
      </c>
      <c r="C46" s="29"/>
      <c r="D46" s="24">
        <v>2.5585178167736245E-2</v>
      </c>
      <c r="E46" s="24">
        <v>1.4719601443879758E-2</v>
      </c>
      <c r="F46" s="24">
        <v>3.371448748930745E-2</v>
      </c>
      <c r="G46" s="24">
        <v>1.432014897501647E-2</v>
      </c>
      <c r="H46" s="24">
        <v>2.3804761428476148E-2</v>
      </c>
      <c r="I46" s="24">
        <v>6.8920243760451569E-3</v>
      </c>
      <c r="J46" s="24">
        <v>2.5232254490367416E-2</v>
      </c>
      <c r="K46" s="24">
        <v>1.5942605391424142E-2</v>
      </c>
      <c r="L46" s="24">
        <v>4.7293410393697242E-2</v>
      </c>
      <c r="M46" s="24">
        <v>7.7373552759755493E-2</v>
      </c>
      <c r="N46" s="24">
        <v>2.8868090803977092E-2</v>
      </c>
      <c r="O46" s="24">
        <v>2.297825058615216E-2</v>
      </c>
      <c r="P46" s="24">
        <v>8.7760279549843459E-2</v>
      </c>
      <c r="Q46" s="24">
        <v>9.5350393938637631E-3</v>
      </c>
      <c r="R46" s="24">
        <v>2.3628372775119311E-2</v>
      </c>
      <c r="S46" s="24">
        <v>1.593686315212688E-2</v>
      </c>
      <c r="T46" s="24">
        <v>7.0427267446636008E-2</v>
      </c>
      <c r="U46" s="24">
        <v>1.9663841605003517E-2</v>
      </c>
      <c r="V46" s="24">
        <v>1.4236104336041767E-2</v>
      </c>
      <c r="W46" s="24">
        <v>2.1602468994692887E-2</v>
      </c>
      <c r="X46" s="24">
        <v>8.262364471909156E-2</v>
      </c>
      <c r="Y46" s="24">
        <v>2.0798237104780449E-2</v>
      </c>
      <c r="Z46" s="24">
        <v>3.4836043833937257E-2</v>
      </c>
      <c r="AA46" s="24">
        <v>3.2710854467592282E-2</v>
      </c>
      <c r="AB46" s="24">
        <v>7.2502873506272809E-3</v>
      </c>
      <c r="AC46" s="24">
        <v>1.9349418595916476E-2</v>
      </c>
      <c r="AD46" s="24">
        <v>1.332166155802901E-2</v>
      </c>
      <c r="AE46" s="24">
        <v>1.5908069231263328E-2</v>
      </c>
      <c r="AF46" s="24">
        <v>1.4142135623730963E-2</v>
      </c>
      <c r="AG46" s="24">
        <v>1.1690451944500132E-2</v>
      </c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56"/>
    </row>
    <row r="47" spans="1:65">
      <c r="A47" s="30"/>
      <c r="B47" s="3" t="s">
        <v>87</v>
      </c>
      <c r="C47" s="29"/>
      <c r="D47" s="13">
        <v>1.9425393215679747E-2</v>
      </c>
      <c r="E47" s="13">
        <v>1.0971131510966278E-2</v>
      </c>
      <c r="F47" s="13">
        <v>2.6512047829075319E-2</v>
      </c>
      <c r="G47" s="13">
        <v>1.1362191728391804E-2</v>
      </c>
      <c r="H47" s="13">
        <v>1.9249133230573704E-2</v>
      </c>
      <c r="I47" s="13">
        <v>5.4590292087486397E-3</v>
      </c>
      <c r="J47" s="13">
        <v>1.9764168008120694E-2</v>
      </c>
      <c r="K47" s="13">
        <v>1.2644498658102427E-2</v>
      </c>
      <c r="L47" s="13">
        <v>3.8978085489310907E-2</v>
      </c>
      <c r="M47" s="13">
        <v>6.5943368829337073E-2</v>
      </c>
      <c r="N47" s="13">
        <v>2.2358144420273986E-2</v>
      </c>
      <c r="O47" s="13">
        <v>1.7826416280955906E-2</v>
      </c>
      <c r="P47" s="13">
        <v>7.6535127514398366E-2</v>
      </c>
      <c r="Q47" s="13">
        <v>7.4809660670027856E-3</v>
      </c>
      <c r="R47" s="13">
        <v>1.7431481206284995E-2</v>
      </c>
      <c r="S47" s="13">
        <v>1.2712623690227567E-2</v>
      </c>
      <c r="T47" s="13">
        <v>6.402478858785092E-2</v>
      </c>
      <c r="U47" s="13">
        <v>1.6073984963218133E-2</v>
      </c>
      <c r="V47" s="13">
        <v>1.155215391077233E-2</v>
      </c>
      <c r="W47" s="13">
        <v>1.7236012495765604E-2</v>
      </c>
      <c r="X47" s="13">
        <v>6.9044828456065382E-2</v>
      </c>
      <c r="Y47" s="13">
        <v>1.6271928886254103E-2</v>
      </c>
      <c r="Z47" s="13">
        <v>3.3512791270616939E-2</v>
      </c>
      <c r="AA47" s="13">
        <v>2.6922513965096526E-2</v>
      </c>
      <c r="AB47" s="13">
        <v>5.7778887108199881E-3</v>
      </c>
      <c r="AC47" s="13">
        <v>1.605760879329168E-2</v>
      </c>
      <c r="AD47" s="13">
        <v>1.0595170910415437E-2</v>
      </c>
      <c r="AE47" s="13">
        <v>1.2473655957603236E-2</v>
      </c>
      <c r="AF47" s="13">
        <v>1.122391716169124E-2</v>
      </c>
      <c r="AG47" s="13">
        <v>1.0092476498849035E-2</v>
      </c>
      <c r="AH47" s="158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240</v>
      </c>
      <c r="C48" s="29"/>
      <c r="D48" s="13">
        <v>4.9121726668745147E-2</v>
      </c>
      <c r="E48" s="13">
        <v>6.8690340954830509E-2</v>
      </c>
      <c r="F48" s="13">
        <v>1.2932584035447947E-2</v>
      </c>
      <c r="G48" s="13">
        <v>3.9051376770715684E-3</v>
      </c>
      <c r="H48" s="13">
        <v>-1.4946294424243445E-2</v>
      </c>
      <c r="I48" s="13">
        <v>5.6309730102905853E-3</v>
      </c>
      <c r="J48" s="13">
        <v>1.6915280958260892E-2</v>
      </c>
      <c r="K48" s="13">
        <v>4.3034073693528629E-3</v>
      </c>
      <c r="L48" s="13">
        <v>-3.3532213397370558E-2</v>
      </c>
      <c r="M48" s="13">
        <v>-6.5393788779875117E-2</v>
      </c>
      <c r="N48" s="13">
        <v>2.8465102034418654E-2</v>
      </c>
      <c r="O48" s="13">
        <v>2.6739266701199638E-2</v>
      </c>
      <c r="P48" s="13">
        <v>-8.6634839034877897E-2</v>
      </c>
      <c r="Q48" s="13">
        <v>1.5247809246027755E-2</v>
      </c>
      <c r="R48" s="13">
        <v>7.9709135774612916E-2</v>
      </c>
      <c r="S48" s="13">
        <v>-1.4382965798003244E-3</v>
      </c>
      <c r="T48" s="13">
        <v>-0.12380667698113301</v>
      </c>
      <c r="U48" s="13">
        <v>-2.5566819551744668E-2</v>
      </c>
      <c r="V48" s="13">
        <v>-1.8397965090681367E-2</v>
      </c>
      <c r="W48" s="13">
        <v>-1.6706380148666655E-3</v>
      </c>
      <c r="X48" s="13">
        <v>-4.6807869806747671E-2</v>
      </c>
      <c r="Y48" s="13">
        <v>1.8110090035104776E-2</v>
      </c>
      <c r="Z48" s="13">
        <v>-0.17200925783793886</v>
      </c>
      <c r="AA48" s="13">
        <v>-3.2204647756433058E-2</v>
      </c>
      <c r="AB48" s="13">
        <v>-4.7582893802267101E-4</v>
      </c>
      <c r="AC48" s="13">
        <v>-4.017004160205917E-2</v>
      </c>
      <c r="AD48" s="13">
        <v>1.5155195233840235E-3</v>
      </c>
      <c r="AE48" s="13">
        <v>1.5853228445510847E-2</v>
      </c>
      <c r="AF48" s="13">
        <v>3.6396245488841128E-3</v>
      </c>
      <c r="AG48" s="13">
        <v>-7.7341879548314063E-2</v>
      </c>
      <c r="AH48" s="158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241</v>
      </c>
      <c r="C49" s="47"/>
      <c r="D49" s="45" t="s">
        <v>242</v>
      </c>
      <c r="E49" s="45">
        <v>2.5099999999999998</v>
      </c>
      <c r="F49" s="45">
        <v>0.49</v>
      </c>
      <c r="G49" s="45">
        <v>0.16</v>
      </c>
      <c r="H49" s="45">
        <v>0.52</v>
      </c>
      <c r="I49" s="45">
        <v>0.22</v>
      </c>
      <c r="J49" s="45">
        <v>0.63</v>
      </c>
      <c r="K49" s="45">
        <v>0.17</v>
      </c>
      <c r="L49" s="45">
        <v>1.2</v>
      </c>
      <c r="M49" s="45">
        <v>2.36</v>
      </c>
      <c r="N49" s="45">
        <v>1.05</v>
      </c>
      <c r="O49" s="45">
        <v>0.99</v>
      </c>
      <c r="P49" s="45">
        <v>3.13</v>
      </c>
      <c r="Q49" s="45">
        <v>0.56999999999999995</v>
      </c>
      <c r="R49" s="45">
        <v>2.91</v>
      </c>
      <c r="S49" s="45">
        <v>0.03</v>
      </c>
      <c r="T49" s="45">
        <v>4.47</v>
      </c>
      <c r="U49" s="45">
        <v>0.91</v>
      </c>
      <c r="V49" s="45">
        <v>0.65</v>
      </c>
      <c r="W49" s="45">
        <v>0.04</v>
      </c>
      <c r="X49" s="45">
        <v>1.68</v>
      </c>
      <c r="Y49" s="45">
        <v>0.67</v>
      </c>
      <c r="Z49" s="45">
        <v>6.22</v>
      </c>
      <c r="AA49" s="45">
        <v>1.1499999999999999</v>
      </c>
      <c r="AB49" s="45">
        <v>0</v>
      </c>
      <c r="AC49" s="45">
        <v>1.44</v>
      </c>
      <c r="AD49" s="45">
        <v>7.0000000000000007E-2</v>
      </c>
      <c r="AE49" s="45">
        <v>0.59</v>
      </c>
      <c r="AF49" s="45">
        <v>0.15</v>
      </c>
      <c r="AG49" s="45">
        <v>2.79</v>
      </c>
      <c r="AH49" s="158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BM50" s="55"/>
    </row>
    <row r="51" spans="1:65" ht="15">
      <c r="B51" s="8" t="s">
        <v>481</v>
      </c>
      <c r="BM51" s="28" t="s">
        <v>278</v>
      </c>
    </row>
    <row r="52" spans="1:65" ht="15">
      <c r="A52" s="25" t="s">
        <v>128</v>
      </c>
      <c r="B52" s="18" t="s">
        <v>114</v>
      </c>
      <c r="C52" s="15" t="s">
        <v>115</v>
      </c>
      <c r="D52" s="16" t="s">
        <v>233</v>
      </c>
      <c r="E52" s="15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234</v>
      </c>
      <c r="C53" s="9" t="s">
        <v>234</v>
      </c>
      <c r="D53" s="155" t="s">
        <v>266</v>
      </c>
      <c r="E53" s="15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273</v>
      </c>
      <c r="E54" s="15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2</v>
      </c>
    </row>
    <row r="55" spans="1:65">
      <c r="A55" s="30"/>
      <c r="B55" s="19"/>
      <c r="C55" s="9"/>
      <c r="D55" s="26" t="s">
        <v>120</v>
      </c>
      <c r="E55" s="15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2</v>
      </c>
    </row>
    <row r="56" spans="1:65">
      <c r="A56" s="30"/>
      <c r="B56" s="18">
        <v>1</v>
      </c>
      <c r="C56" s="14">
        <v>1</v>
      </c>
      <c r="D56" s="22">
        <v>6</v>
      </c>
      <c r="E56" s="15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>
        <v>1</v>
      </c>
      <c r="C57" s="9">
        <v>2</v>
      </c>
      <c r="D57" s="11">
        <v>6</v>
      </c>
      <c r="E57" s="15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>
        <v>1</v>
      </c>
      <c r="C58" s="9">
        <v>3</v>
      </c>
      <c r="D58" s="11">
        <v>6</v>
      </c>
      <c r="E58" s="15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16</v>
      </c>
    </row>
    <row r="59" spans="1:65">
      <c r="A59" s="30"/>
      <c r="B59" s="19">
        <v>1</v>
      </c>
      <c r="C59" s="9">
        <v>4</v>
      </c>
      <c r="D59" s="11">
        <v>7</v>
      </c>
      <c r="E59" s="15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6</v>
      </c>
    </row>
    <row r="60" spans="1:65">
      <c r="A60" s="30"/>
      <c r="B60" s="19">
        <v>1</v>
      </c>
      <c r="C60" s="9">
        <v>5</v>
      </c>
      <c r="D60" s="11">
        <v>6</v>
      </c>
      <c r="E60" s="15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7</v>
      </c>
    </row>
    <row r="61" spans="1:65">
      <c r="A61" s="30"/>
      <c r="B61" s="19">
        <v>1</v>
      </c>
      <c r="C61" s="9">
        <v>6</v>
      </c>
      <c r="D61" s="11">
        <v>5</v>
      </c>
      <c r="E61" s="15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55"/>
    </row>
    <row r="62" spans="1:65">
      <c r="A62" s="30"/>
      <c r="B62" s="20" t="s">
        <v>237</v>
      </c>
      <c r="C62" s="12"/>
      <c r="D62" s="23">
        <v>6</v>
      </c>
      <c r="E62" s="15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0"/>
      <c r="B63" s="3" t="s">
        <v>238</v>
      </c>
      <c r="C63" s="29"/>
      <c r="D63" s="11">
        <v>6</v>
      </c>
      <c r="E63" s="15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0"/>
      <c r="B64" s="3" t="s">
        <v>239</v>
      </c>
      <c r="C64" s="29"/>
      <c r="D64" s="24">
        <v>0.63245553203367588</v>
      </c>
      <c r="E64" s="15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5"/>
    </row>
    <row r="65" spans="1:65">
      <c r="A65" s="30"/>
      <c r="B65" s="3" t="s">
        <v>87</v>
      </c>
      <c r="C65" s="29"/>
      <c r="D65" s="13">
        <v>0.10540925533894598</v>
      </c>
      <c r="E65" s="15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240</v>
      </c>
      <c r="C66" s="29"/>
      <c r="D66" s="13">
        <v>0</v>
      </c>
      <c r="E66" s="15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241</v>
      </c>
      <c r="C67" s="47"/>
      <c r="D67" s="45" t="s">
        <v>242</v>
      </c>
      <c r="E67" s="15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 ht="15">
      <c r="B69" s="8" t="s">
        <v>482</v>
      </c>
      <c r="BM69" s="28" t="s">
        <v>278</v>
      </c>
    </row>
    <row r="70" spans="1:65" ht="15">
      <c r="A70" s="25" t="s">
        <v>129</v>
      </c>
      <c r="B70" s="18" t="s">
        <v>114</v>
      </c>
      <c r="C70" s="15" t="s">
        <v>115</v>
      </c>
      <c r="D70" s="16" t="s">
        <v>233</v>
      </c>
      <c r="E70" s="15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8">
        <v>1</v>
      </c>
    </row>
    <row r="71" spans="1:65">
      <c r="A71" s="30"/>
      <c r="B71" s="19" t="s">
        <v>234</v>
      </c>
      <c r="C71" s="9" t="s">
        <v>234</v>
      </c>
      <c r="D71" s="155" t="s">
        <v>266</v>
      </c>
      <c r="E71" s="15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8" t="s">
        <v>83</v>
      </c>
    </row>
    <row r="72" spans="1:65">
      <c r="A72" s="30"/>
      <c r="B72" s="19"/>
      <c r="C72" s="9"/>
      <c r="D72" s="10" t="s">
        <v>273</v>
      </c>
      <c r="E72" s="15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/>
      <c r="C73" s="9"/>
      <c r="D73" s="26" t="s">
        <v>120</v>
      </c>
      <c r="E73" s="15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>
        <v>1</v>
      </c>
    </row>
    <row r="74" spans="1:65">
      <c r="A74" s="30"/>
      <c r="B74" s="18">
        <v>1</v>
      </c>
      <c r="C74" s="14">
        <v>1</v>
      </c>
      <c r="D74" s="225" t="s">
        <v>97</v>
      </c>
      <c r="E74" s="217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9">
        <v>1</v>
      </c>
    </row>
    <row r="75" spans="1:65">
      <c r="A75" s="30"/>
      <c r="B75" s="19">
        <v>1</v>
      </c>
      <c r="C75" s="9">
        <v>2</v>
      </c>
      <c r="D75" s="226" t="s">
        <v>97</v>
      </c>
      <c r="E75" s="217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9">
        <v>1</v>
      </c>
    </row>
    <row r="76" spans="1:65">
      <c r="A76" s="30"/>
      <c r="B76" s="19">
        <v>1</v>
      </c>
      <c r="C76" s="9">
        <v>3</v>
      </c>
      <c r="D76" s="226" t="s">
        <v>97</v>
      </c>
      <c r="E76" s="217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9">
        <v>16</v>
      </c>
    </row>
    <row r="77" spans="1:65">
      <c r="A77" s="30"/>
      <c r="B77" s="19">
        <v>1</v>
      </c>
      <c r="C77" s="9">
        <v>4</v>
      </c>
      <c r="D77" s="226" t="s">
        <v>97</v>
      </c>
      <c r="E77" s="217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9" t="s">
        <v>97</v>
      </c>
    </row>
    <row r="78" spans="1:65">
      <c r="A78" s="30"/>
      <c r="B78" s="19">
        <v>1</v>
      </c>
      <c r="C78" s="9">
        <v>5</v>
      </c>
      <c r="D78" s="226" t="s">
        <v>97</v>
      </c>
      <c r="E78" s="217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9">
        <v>7</v>
      </c>
    </row>
    <row r="79" spans="1:65">
      <c r="A79" s="30"/>
      <c r="B79" s="19">
        <v>1</v>
      </c>
      <c r="C79" s="9">
        <v>6</v>
      </c>
      <c r="D79" s="226" t="s">
        <v>97</v>
      </c>
      <c r="E79" s="217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21"/>
    </row>
    <row r="80" spans="1:65">
      <c r="A80" s="30"/>
      <c r="B80" s="20" t="s">
        <v>237</v>
      </c>
      <c r="C80" s="12"/>
      <c r="D80" s="222" t="s">
        <v>743</v>
      </c>
      <c r="E80" s="217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21"/>
    </row>
    <row r="81" spans="1:65">
      <c r="A81" s="30"/>
      <c r="B81" s="3" t="s">
        <v>238</v>
      </c>
      <c r="C81" s="29"/>
      <c r="D81" s="220" t="s">
        <v>743</v>
      </c>
      <c r="E81" s="217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21"/>
    </row>
    <row r="82" spans="1:65">
      <c r="A82" s="30"/>
      <c r="B82" s="3" t="s">
        <v>239</v>
      </c>
      <c r="C82" s="29"/>
      <c r="D82" s="220" t="s">
        <v>743</v>
      </c>
      <c r="E82" s="217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21"/>
    </row>
    <row r="83" spans="1:65">
      <c r="A83" s="30"/>
      <c r="B83" s="3" t="s">
        <v>87</v>
      </c>
      <c r="C83" s="29"/>
      <c r="D83" s="13" t="s">
        <v>743</v>
      </c>
      <c r="E83" s="15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0"/>
      <c r="B84" s="3" t="s">
        <v>240</v>
      </c>
      <c r="C84" s="29"/>
      <c r="D84" s="13" t="s">
        <v>743</v>
      </c>
      <c r="E84" s="15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30"/>
      <c r="B85" s="46" t="s">
        <v>241</v>
      </c>
      <c r="C85" s="47"/>
      <c r="D85" s="45" t="s">
        <v>242</v>
      </c>
      <c r="E85" s="15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B86" s="31"/>
      <c r="C86" s="20"/>
      <c r="D86" s="20"/>
      <c r="BM86" s="55"/>
    </row>
    <row r="87" spans="1:65">
      <c r="BM87" s="55"/>
    </row>
    <row r="88" spans="1:65">
      <c r="BM88" s="55"/>
    </row>
    <row r="89" spans="1:65">
      <c r="BM89" s="55"/>
    </row>
    <row r="90" spans="1:65">
      <c r="BM90" s="55"/>
    </row>
    <row r="91" spans="1:65">
      <c r="BM91" s="55"/>
    </row>
    <row r="92" spans="1:65">
      <c r="BM92" s="55"/>
    </row>
    <row r="93" spans="1:65">
      <c r="BM93" s="55"/>
    </row>
    <row r="94" spans="1:65">
      <c r="BM94" s="55"/>
    </row>
    <row r="95" spans="1:65">
      <c r="BM95" s="55"/>
    </row>
    <row r="96" spans="1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5"/>
    </row>
    <row r="118" spans="65:65">
      <c r="BM118" s="55"/>
    </row>
    <row r="119" spans="65:65">
      <c r="BM119" s="55"/>
    </row>
    <row r="120" spans="65:65">
      <c r="BM120" s="55"/>
    </row>
    <row r="121" spans="65:65">
      <c r="BM121" s="55"/>
    </row>
    <row r="122" spans="65:65">
      <c r="BM122" s="55"/>
    </row>
    <row r="123" spans="65:65">
      <c r="BM123" s="55"/>
    </row>
    <row r="124" spans="65:65">
      <c r="BM124" s="55"/>
    </row>
    <row r="125" spans="65:65">
      <c r="BM125" s="55"/>
    </row>
    <row r="126" spans="65:65">
      <c r="BM126" s="55"/>
    </row>
    <row r="127" spans="65:65">
      <c r="BM127" s="55"/>
    </row>
    <row r="128" spans="65:65">
      <c r="BM128" s="55"/>
    </row>
    <row r="129" spans="65:65">
      <c r="BM129" s="55"/>
    </row>
    <row r="130" spans="65:65">
      <c r="BM130" s="55"/>
    </row>
    <row r="131" spans="65:65">
      <c r="BM131" s="55"/>
    </row>
    <row r="132" spans="65:65">
      <c r="BM132" s="55"/>
    </row>
    <row r="133" spans="65:65">
      <c r="BM133" s="55"/>
    </row>
    <row r="134" spans="65:65">
      <c r="BM134" s="55"/>
    </row>
    <row r="135" spans="65:65">
      <c r="BM135" s="56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  <row r="152" spans="65:65">
      <c r="BM152" s="57"/>
    </row>
    <row r="153" spans="65:65">
      <c r="BM153" s="57"/>
    </row>
    <row r="154" spans="65:65">
      <c r="BM154" s="57"/>
    </row>
    <row r="155" spans="65:65">
      <c r="BM155" s="57"/>
    </row>
    <row r="156" spans="65:65">
      <c r="BM156" s="57"/>
    </row>
    <row r="157" spans="65:65">
      <c r="BM157" s="57"/>
    </row>
    <row r="158" spans="65:65">
      <c r="BM158" s="57"/>
    </row>
    <row r="159" spans="65:65">
      <c r="BM159" s="57"/>
    </row>
    <row r="160" spans="65:65">
      <c r="BM160" s="57"/>
    </row>
    <row r="161" spans="65:65">
      <c r="BM161" s="57"/>
    </row>
    <row r="162" spans="65:65">
      <c r="BM162" s="57"/>
    </row>
    <row r="163" spans="65:65">
      <c r="BM163" s="57"/>
    </row>
    <row r="164" spans="65:65">
      <c r="BM164" s="57"/>
    </row>
    <row r="165" spans="65:65">
      <c r="BM165" s="57"/>
    </row>
    <row r="166" spans="65:65">
      <c r="BM166" s="57"/>
    </row>
    <row r="167" spans="65:65">
      <c r="BM167" s="57"/>
    </row>
    <row r="168" spans="65:65">
      <c r="BM168" s="57"/>
    </row>
    <row r="169" spans="65:65">
      <c r="BM169" s="57"/>
    </row>
  </sheetData>
  <dataConsolidate/>
  <conditionalFormatting sqref="B24:C43 E24:AG43 B6:D11 B56:D61 B74:D79">
    <cfRule type="expression" dxfId="34" priority="12">
      <formula>AND($B6&lt;&gt;$B5,NOT(ISBLANK(INDIRECT(Anlyt_LabRefThisCol))))</formula>
    </cfRule>
  </conditionalFormatting>
  <conditionalFormatting sqref="C20:AG49 C2:D17 C52:D67 C70:D85">
    <cfRule type="expression" dxfId="33" priority="10" stopIfTrue="1">
      <formula>AND(ISBLANK(INDIRECT(Anlyt_LabRefLastCol)),ISBLANK(INDIRECT(Anlyt_LabRefThisCol)))</formula>
    </cfRule>
    <cfRule type="expression" dxfId="32" priority="1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A33-2CB3-4766-9AE8-D676ACB3048B}">
  <sheetPr codeName="Sheet12"/>
  <dimension ref="A1:BN101"/>
  <sheetViews>
    <sheetView zoomScale="74" zoomScaleNormal="7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480</v>
      </c>
      <c r="BM1" s="28" t="s">
        <v>67</v>
      </c>
    </row>
    <row r="2" spans="1:66" ht="15">
      <c r="A2" s="25" t="s">
        <v>99</v>
      </c>
      <c r="B2" s="18" t="s">
        <v>114</v>
      </c>
      <c r="C2" s="15" t="s">
        <v>115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58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243</v>
      </c>
      <c r="E3" s="155" t="s">
        <v>244</v>
      </c>
      <c r="F3" s="157" t="s">
        <v>245</v>
      </c>
      <c r="G3" s="157" t="s">
        <v>246</v>
      </c>
      <c r="H3" s="157" t="s">
        <v>247</v>
      </c>
      <c r="I3" s="157" t="s">
        <v>248</v>
      </c>
      <c r="J3" s="157" t="s">
        <v>249</v>
      </c>
      <c r="K3" s="157" t="s">
        <v>250</v>
      </c>
      <c r="L3" s="157" t="s">
        <v>251</v>
      </c>
      <c r="M3" s="157" t="s">
        <v>252</v>
      </c>
      <c r="N3" s="157" t="s">
        <v>253</v>
      </c>
      <c r="O3" s="157" t="s">
        <v>254</v>
      </c>
      <c r="P3" s="157" t="s">
        <v>255</v>
      </c>
      <c r="Q3" s="157" t="s">
        <v>257</v>
      </c>
      <c r="R3" s="157" t="s">
        <v>258</v>
      </c>
      <c r="S3" s="157" t="s">
        <v>259</v>
      </c>
      <c r="T3" s="157" t="s">
        <v>260</v>
      </c>
      <c r="U3" s="157" t="s">
        <v>262</v>
      </c>
      <c r="V3" s="157" t="s">
        <v>267</v>
      </c>
      <c r="W3" s="157" t="s">
        <v>269</v>
      </c>
      <c r="X3" s="157" t="s">
        <v>270</v>
      </c>
      <c r="Y3" s="15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117</v>
      </c>
      <c r="E4" s="10" t="s">
        <v>279</v>
      </c>
      <c r="F4" s="11" t="s">
        <v>280</v>
      </c>
      <c r="G4" s="11" t="s">
        <v>280</v>
      </c>
      <c r="H4" s="11" t="s">
        <v>280</v>
      </c>
      <c r="I4" s="11" t="s">
        <v>280</v>
      </c>
      <c r="J4" s="11" t="s">
        <v>279</v>
      </c>
      <c r="K4" s="11" t="s">
        <v>280</v>
      </c>
      <c r="L4" s="11" t="s">
        <v>280</v>
      </c>
      <c r="M4" s="11" t="s">
        <v>280</v>
      </c>
      <c r="N4" s="11" t="s">
        <v>280</v>
      </c>
      <c r="O4" s="11" t="s">
        <v>280</v>
      </c>
      <c r="P4" s="11" t="s">
        <v>280</v>
      </c>
      <c r="Q4" s="11" t="s">
        <v>279</v>
      </c>
      <c r="R4" s="11" t="s">
        <v>280</v>
      </c>
      <c r="S4" s="11" t="s">
        <v>279</v>
      </c>
      <c r="T4" s="11" t="s">
        <v>279</v>
      </c>
      <c r="U4" s="11" t="s">
        <v>279</v>
      </c>
      <c r="V4" s="11" t="s">
        <v>280</v>
      </c>
      <c r="W4" s="11" t="s">
        <v>280</v>
      </c>
      <c r="X4" s="11" t="s">
        <v>281</v>
      </c>
      <c r="Y4" s="15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274</v>
      </c>
      <c r="E5" s="26" t="s">
        <v>120</v>
      </c>
      <c r="F5" s="26" t="s">
        <v>120</v>
      </c>
      <c r="G5" s="26" t="s">
        <v>277</v>
      </c>
      <c r="H5" s="26" t="s">
        <v>121</v>
      </c>
      <c r="I5" s="26" t="s">
        <v>121</v>
      </c>
      <c r="J5" s="26" t="s">
        <v>121</v>
      </c>
      <c r="K5" s="26" t="s">
        <v>121</v>
      </c>
      <c r="L5" s="26" t="s">
        <v>121</v>
      </c>
      <c r="M5" s="26" t="s">
        <v>121</v>
      </c>
      <c r="N5" s="26" t="s">
        <v>121</v>
      </c>
      <c r="O5" s="26" t="s">
        <v>277</v>
      </c>
      <c r="P5" s="26" t="s">
        <v>282</v>
      </c>
      <c r="Q5" s="26" t="s">
        <v>276</v>
      </c>
      <c r="R5" s="26" t="s">
        <v>121</v>
      </c>
      <c r="S5" s="26" t="s">
        <v>282</v>
      </c>
      <c r="T5" s="26" t="s">
        <v>120</v>
      </c>
      <c r="U5" s="26" t="s">
        <v>276</v>
      </c>
      <c r="V5" s="26" t="s">
        <v>120</v>
      </c>
      <c r="W5" s="26" t="s">
        <v>121</v>
      </c>
      <c r="X5" s="26" t="s">
        <v>283</v>
      </c>
      <c r="Y5" s="158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1.3539867584590697</v>
      </c>
      <c r="E6" s="22">
        <v>1.29</v>
      </c>
      <c r="F6" s="22">
        <v>1.27</v>
      </c>
      <c r="G6" s="22">
        <v>1.2804</v>
      </c>
      <c r="H6" s="22">
        <v>1.25</v>
      </c>
      <c r="I6" s="22">
        <v>1.28</v>
      </c>
      <c r="J6" s="22">
        <v>1.27</v>
      </c>
      <c r="K6" s="22">
        <v>1.3</v>
      </c>
      <c r="L6" s="151">
        <v>1.19</v>
      </c>
      <c r="M6" s="151">
        <v>1.1599999999999999</v>
      </c>
      <c r="N6" s="22">
        <v>1.26</v>
      </c>
      <c r="O6" s="22">
        <v>1.2443</v>
      </c>
      <c r="P6" s="22">
        <v>1.23</v>
      </c>
      <c r="Q6" s="151">
        <v>1.32</v>
      </c>
      <c r="R6" s="22">
        <v>1.2461915863847426</v>
      </c>
      <c r="S6" s="151">
        <v>1.0900000000000001</v>
      </c>
      <c r="T6" s="152">
        <v>1</v>
      </c>
      <c r="U6" s="22">
        <v>1.18</v>
      </c>
      <c r="V6" s="22">
        <v>1.262</v>
      </c>
      <c r="W6" s="22">
        <v>1.232</v>
      </c>
      <c r="X6" s="22">
        <v>1.2452000000000001</v>
      </c>
      <c r="Y6" s="15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1.2687917097671717</v>
      </c>
      <c r="E7" s="11">
        <v>1.3</v>
      </c>
      <c r="F7" s="11">
        <v>1.29</v>
      </c>
      <c r="G7" s="11">
        <v>1.2513000000000001</v>
      </c>
      <c r="H7" s="11">
        <v>1.25</v>
      </c>
      <c r="I7" s="11">
        <v>1.28</v>
      </c>
      <c r="J7" s="11">
        <v>1.29</v>
      </c>
      <c r="K7" s="11">
        <v>1.28</v>
      </c>
      <c r="L7" s="154">
        <v>1.1499999999999999</v>
      </c>
      <c r="M7" s="154">
        <v>1.08</v>
      </c>
      <c r="N7" s="11">
        <v>1.29</v>
      </c>
      <c r="O7" s="11">
        <v>1.2449000000000001</v>
      </c>
      <c r="P7" s="11">
        <v>1.34</v>
      </c>
      <c r="Q7" s="154">
        <v>1.3740000000000001</v>
      </c>
      <c r="R7" s="11">
        <v>1.2774457479886627</v>
      </c>
      <c r="S7" s="154">
        <v>1.1000000000000001</v>
      </c>
      <c r="T7" s="11">
        <v>1.2</v>
      </c>
      <c r="U7" s="11">
        <v>1.18</v>
      </c>
      <c r="V7" s="11">
        <v>1.2470000000000001</v>
      </c>
      <c r="W7" s="11">
        <v>1.22</v>
      </c>
      <c r="X7" s="11">
        <v>1.2181999999999999</v>
      </c>
      <c r="Y7" s="15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1.3223478576510737</v>
      </c>
      <c r="E8" s="11">
        <v>1.32</v>
      </c>
      <c r="F8" s="11">
        <v>1.28</v>
      </c>
      <c r="G8" s="11">
        <v>1.3475999999999999</v>
      </c>
      <c r="H8" s="11">
        <v>1.24</v>
      </c>
      <c r="I8" s="11">
        <v>1.25</v>
      </c>
      <c r="J8" s="11">
        <v>1.27</v>
      </c>
      <c r="K8" s="11">
        <v>1.25</v>
      </c>
      <c r="L8" s="154">
        <v>1.1599999999999999</v>
      </c>
      <c r="M8" s="154">
        <v>1.1599999999999999</v>
      </c>
      <c r="N8" s="11">
        <v>1.2839999999999998</v>
      </c>
      <c r="O8" s="153">
        <v>1.2047000000000001</v>
      </c>
      <c r="P8" s="11">
        <v>1.3</v>
      </c>
      <c r="Q8" s="154">
        <v>1.3740000000000001</v>
      </c>
      <c r="R8" s="11">
        <v>1.2893056943395924</v>
      </c>
      <c r="S8" s="154">
        <v>1.03</v>
      </c>
      <c r="T8" s="11">
        <v>1.2</v>
      </c>
      <c r="U8" s="11">
        <v>1.19</v>
      </c>
      <c r="V8" s="11">
        <v>1.2649999999999999</v>
      </c>
      <c r="W8" s="11">
        <v>1.2210000000000001</v>
      </c>
      <c r="X8" s="11">
        <v>1.2479</v>
      </c>
      <c r="Y8" s="158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1.3079825653329862</v>
      </c>
      <c r="E9" s="11">
        <v>1.31</v>
      </c>
      <c r="F9" s="11">
        <v>1.26</v>
      </c>
      <c r="G9" s="11">
        <v>1.3324000000000003</v>
      </c>
      <c r="H9" s="11">
        <v>1.27</v>
      </c>
      <c r="I9" s="11">
        <v>1.26</v>
      </c>
      <c r="J9" s="11">
        <v>1.28</v>
      </c>
      <c r="K9" s="11">
        <v>1.27</v>
      </c>
      <c r="L9" s="154">
        <v>1.18</v>
      </c>
      <c r="M9" s="154">
        <v>1.17</v>
      </c>
      <c r="N9" s="11">
        <v>1.242</v>
      </c>
      <c r="O9" s="11">
        <v>1.2550999999999999</v>
      </c>
      <c r="P9" s="11">
        <v>1.26</v>
      </c>
      <c r="Q9" s="154">
        <v>1.3240000000000001</v>
      </c>
      <c r="R9" s="11">
        <v>1.2980345364462225</v>
      </c>
      <c r="S9" s="154">
        <v>1.1599999999999999</v>
      </c>
      <c r="T9" s="11">
        <v>1.22</v>
      </c>
      <c r="U9" s="11">
        <v>1.22</v>
      </c>
      <c r="V9" s="11">
        <v>1.2529999999999999</v>
      </c>
      <c r="W9" s="11">
        <v>1.19</v>
      </c>
      <c r="X9" s="11">
        <v>1.2363</v>
      </c>
      <c r="Y9" s="15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1.2572959012683171</v>
      </c>
      <c r="BN9" s="28"/>
    </row>
    <row r="10" spans="1:66">
      <c r="A10" s="30"/>
      <c r="B10" s="19">
        <v>1</v>
      </c>
      <c r="C10" s="9">
        <v>5</v>
      </c>
      <c r="D10" s="10">
        <v>1.3180919723869209</v>
      </c>
      <c r="E10" s="11">
        <v>1.3</v>
      </c>
      <c r="F10" s="11">
        <v>1.26</v>
      </c>
      <c r="G10" s="11">
        <v>1.2445999999999999</v>
      </c>
      <c r="H10" s="11">
        <v>1.28</v>
      </c>
      <c r="I10" s="11">
        <v>1.25</v>
      </c>
      <c r="J10" s="11">
        <v>1.28</v>
      </c>
      <c r="K10" s="11">
        <v>1.29</v>
      </c>
      <c r="L10" s="154">
        <v>1.1399999999999999</v>
      </c>
      <c r="M10" s="154">
        <v>1.1399999999999999</v>
      </c>
      <c r="N10" s="11">
        <v>1.264</v>
      </c>
      <c r="O10" s="11">
        <v>1.2516</v>
      </c>
      <c r="P10" s="11">
        <v>1.28</v>
      </c>
      <c r="Q10" s="154">
        <v>1.3959999999999999</v>
      </c>
      <c r="R10" s="11">
        <v>1.2660317180633727</v>
      </c>
      <c r="S10" s="154">
        <v>0.97000000000000008</v>
      </c>
      <c r="T10" s="11">
        <v>1.2</v>
      </c>
      <c r="U10" s="11">
        <v>1.18</v>
      </c>
      <c r="V10" s="11">
        <v>1.232</v>
      </c>
      <c r="W10" s="11">
        <v>1.1990000000000001</v>
      </c>
      <c r="X10" s="11">
        <v>1.2410000000000001</v>
      </c>
      <c r="Y10" s="158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1.3414732913538405</v>
      </c>
      <c r="E11" s="11">
        <v>1.31</v>
      </c>
      <c r="F11" s="11">
        <v>1.24</v>
      </c>
      <c r="G11" s="11">
        <v>1.2125000000000001</v>
      </c>
      <c r="H11" s="11">
        <v>1.26</v>
      </c>
      <c r="I11" s="11">
        <v>1.28</v>
      </c>
      <c r="J11" s="11">
        <v>1.29</v>
      </c>
      <c r="K11" s="11">
        <v>1.26</v>
      </c>
      <c r="L11" s="154">
        <v>1.1200000000000001</v>
      </c>
      <c r="M11" s="154">
        <v>1.1100000000000001</v>
      </c>
      <c r="N11" s="11">
        <v>1.2969999999999999</v>
      </c>
      <c r="O11" s="11">
        <v>1.2601</v>
      </c>
      <c r="P11" s="11">
        <v>1.36</v>
      </c>
      <c r="Q11" s="154">
        <v>1.389</v>
      </c>
      <c r="R11" s="11">
        <v>1.2467972385358526</v>
      </c>
      <c r="S11" s="154">
        <v>1.01</v>
      </c>
      <c r="T11" s="11">
        <v>1.22</v>
      </c>
      <c r="U11" s="11">
        <v>1.21</v>
      </c>
      <c r="V11" s="11">
        <v>1.2389999999999999</v>
      </c>
      <c r="W11" s="11">
        <v>1.177</v>
      </c>
      <c r="X11" s="11">
        <v>1.25</v>
      </c>
      <c r="Y11" s="15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1.3329399300926805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5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1.3230711773107597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1.2875459801275759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8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1.322850863529444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1.2798634245286507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8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1.2859452736088524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8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1.3025354260718014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8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1.3327689020863789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8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1.354256116701064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8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1.3269224508929733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8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1.3421872536235198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8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1.2995768585903238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8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1.2910973548415337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8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1.3477573823467879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8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237</v>
      </c>
      <c r="C26" s="12"/>
      <c r="D26" s="23">
        <v>1.3170996274651705</v>
      </c>
      <c r="E26" s="23">
        <v>1.3049999999999999</v>
      </c>
      <c r="F26" s="23">
        <v>1.2666666666666666</v>
      </c>
      <c r="G26" s="23">
        <v>1.2781333333333336</v>
      </c>
      <c r="H26" s="23">
        <v>1.2583333333333333</v>
      </c>
      <c r="I26" s="23">
        <v>1.2666666666666668</v>
      </c>
      <c r="J26" s="23">
        <v>1.28</v>
      </c>
      <c r="K26" s="23">
        <v>1.2749999999999999</v>
      </c>
      <c r="L26" s="23">
        <v>1.1566666666666665</v>
      </c>
      <c r="M26" s="23">
        <v>1.1366666666666667</v>
      </c>
      <c r="N26" s="23">
        <v>1.2728333333333333</v>
      </c>
      <c r="O26" s="23">
        <v>1.2434499999999999</v>
      </c>
      <c r="P26" s="23">
        <v>1.2950000000000002</v>
      </c>
      <c r="Q26" s="23">
        <v>1.3628333333333333</v>
      </c>
      <c r="R26" s="23">
        <v>1.2706344202930742</v>
      </c>
      <c r="S26" s="23">
        <v>1.06</v>
      </c>
      <c r="T26" s="23">
        <v>1.1733333333333333</v>
      </c>
      <c r="U26" s="23">
        <v>1.1933333333333331</v>
      </c>
      <c r="V26" s="23">
        <v>1.2496666666666667</v>
      </c>
      <c r="W26" s="23">
        <v>1.2064999999999999</v>
      </c>
      <c r="X26" s="23">
        <v>1.2397666666666665</v>
      </c>
      <c r="Y26" s="158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238</v>
      </c>
      <c r="C27" s="29"/>
      <c r="D27" s="11">
        <v>1.3225993605902588</v>
      </c>
      <c r="E27" s="11">
        <v>1.3050000000000002</v>
      </c>
      <c r="F27" s="11">
        <v>1.2650000000000001</v>
      </c>
      <c r="G27" s="11">
        <v>1.2658499999999999</v>
      </c>
      <c r="H27" s="11">
        <v>1.2549999999999999</v>
      </c>
      <c r="I27" s="11">
        <v>1.27</v>
      </c>
      <c r="J27" s="11">
        <v>1.28</v>
      </c>
      <c r="K27" s="11">
        <v>1.2749999999999999</v>
      </c>
      <c r="L27" s="11">
        <v>1.1549999999999998</v>
      </c>
      <c r="M27" s="11">
        <v>1.1499999999999999</v>
      </c>
      <c r="N27" s="11">
        <v>1.274</v>
      </c>
      <c r="O27" s="11">
        <v>1.2482500000000001</v>
      </c>
      <c r="P27" s="11">
        <v>1.29</v>
      </c>
      <c r="Q27" s="11">
        <v>1.3740000000000001</v>
      </c>
      <c r="R27" s="11">
        <v>1.2717387330260177</v>
      </c>
      <c r="S27" s="11">
        <v>1.06</v>
      </c>
      <c r="T27" s="11">
        <v>1.2</v>
      </c>
      <c r="U27" s="11">
        <v>1.1850000000000001</v>
      </c>
      <c r="V27" s="11">
        <v>1.25</v>
      </c>
      <c r="W27" s="11">
        <v>1.2095</v>
      </c>
      <c r="X27" s="11">
        <v>1.2431000000000001</v>
      </c>
      <c r="Y27" s="158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239</v>
      </c>
      <c r="C28" s="29"/>
      <c r="D28" s="24">
        <v>2.5585178167736245E-2</v>
      </c>
      <c r="E28" s="24">
        <v>1.0488088481701525E-2</v>
      </c>
      <c r="F28" s="24">
        <v>1.7511900715418277E-2</v>
      </c>
      <c r="G28" s="24">
        <v>5.2778543620174534E-2</v>
      </c>
      <c r="H28" s="24">
        <v>1.4719601443879758E-2</v>
      </c>
      <c r="I28" s="24">
        <v>1.5055453054181631E-2</v>
      </c>
      <c r="J28" s="24">
        <v>8.9442719099991665E-3</v>
      </c>
      <c r="K28" s="24">
        <v>1.8708286933869722E-2</v>
      </c>
      <c r="L28" s="24">
        <v>2.5819888974716071E-2</v>
      </c>
      <c r="M28" s="24">
        <v>3.5023801430836457E-2</v>
      </c>
      <c r="N28" s="24">
        <v>2.0961075036043962E-2</v>
      </c>
      <c r="O28" s="24">
        <v>1.991860938921184E-2</v>
      </c>
      <c r="P28" s="24">
        <v>4.8887626246321307E-2</v>
      </c>
      <c r="Q28" s="24">
        <v>3.2792783759032482E-2</v>
      </c>
      <c r="R28" s="24">
        <v>2.1599190985383213E-2</v>
      </c>
      <c r="S28" s="24">
        <v>6.9282032302755064E-2</v>
      </c>
      <c r="T28" s="24">
        <v>8.5479042265731206E-2</v>
      </c>
      <c r="U28" s="24">
        <v>1.7511900715418277E-2</v>
      </c>
      <c r="V28" s="24">
        <v>1.2894443247642237E-2</v>
      </c>
      <c r="W28" s="24">
        <v>2.1173096136370795E-2</v>
      </c>
      <c r="X28" s="24">
        <v>1.1653783362782553E-2</v>
      </c>
      <c r="Y28" s="223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56"/>
    </row>
    <row r="29" spans="1:65">
      <c r="A29" s="30"/>
      <c r="B29" s="3" t="s">
        <v>87</v>
      </c>
      <c r="C29" s="29"/>
      <c r="D29" s="13">
        <v>1.9425393215679747E-2</v>
      </c>
      <c r="E29" s="13">
        <v>8.0368494112655377E-3</v>
      </c>
      <c r="F29" s="13">
        <v>1.3825184775330219E-2</v>
      </c>
      <c r="G29" s="13">
        <v>4.1293456827801889E-2</v>
      </c>
      <c r="H29" s="13">
        <v>1.1697696511692524E-2</v>
      </c>
      <c r="I29" s="13">
        <v>1.1885883990143391E-2</v>
      </c>
      <c r="J29" s="13">
        <v>6.9877124296868487E-3</v>
      </c>
      <c r="K29" s="13">
        <v>1.4673166222642921E-2</v>
      </c>
      <c r="L29" s="13">
        <v>2.2322670583328017E-2</v>
      </c>
      <c r="M29" s="13">
        <v>3.0812728531527674E-2</v>
      </c>
      <c r="N29" s="13">
        <v>1.6468043762768596E-2</v>
      </c>
      <c r="O29" s="13">
        <v>1.6018826160450233E-2</v>
      </c>
      <c r="P29" s="13">
        <v>3.7751062738472049E-2</v>
      </c>
      <c r="Q29" s="13">
        <v>2.406221139222146E-2</v>
      </c>
      <c r="R29" s="13">
        <v>1.6998745382957058E-2</v>
      </c>
      <c r="S29" s="13">
        <v>6.5360407832787792E-2</v>
      </c>
      <c r="T29" s="13">
        <v>7.2851456476475465E-2</v>
      </c>
      <c r="U29" s="13">
        <v>1.4674777135825373E-2</v>
      </c>
      <c r="V29" s="13">
        <v>1.0318306146419501E-2</v>
      </c>
      <c r="W29" s="13">
        <v>1.7549188674986158E-2</v>
      </c>
      <c r="X29" s="13">
        <v>9.3999812030080027E-3</v>
      </c>
      <c r="Y29" s="158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240</v>
      </c>
      <c r="C30" s="29"/>
      <c r="D30" s="13">
        <v>4.7565355248931684E-2</v>
      </c>
      <c r="E30" s="13">
        <v>3.7941823148839093E-2</v>
      </c>
      <c r="F30" s="13">
        <v>7.4531105914659168E-3</v>
      </c>
      <c r="G30" s="13">
        <v>1.6573212434715101E-2</v>
      </c>
      <c r="H30" s="13">
        <v>8.2512960073244379E-4</v>
      </c>
      <c r="I30" s="13">
        <v>7.4531105914659168E-3</v>
      </c>
      <c r="J30" s="13">
        <v>1.8057880176639118E-2</v>
      </c>
      <c r="K30" s="13">
        <v>1.4081091582199168E-2</v>
      </c>
      <c r="L30" s="13">
        <v>-8.0036238486214217E-2</v>
      </c>
      <c r="M30" s="13">
        <v>-9.594339286397402E-2</v>
      </c>
      <c r="N30" s="13">
        <v>1.2357816524608545E-2</v>
      </c>
      <c r="O30" s="13">
        <v>-1.1012444448717185E-2</v>
      </c>
      <c r="P30" s="13">
        <v>2.9988245959959414E-2</v>
      </c>
      <c r="Q30" s="13">
        <v>8.3940011224528543E-2</v>
      </c>
      <c r="R30" s="13">
        <v>1.0608894064874974E-2</v>
      </c>
      <c r="S30" s="13">
        <v>-0.15692081797872059</v>
      </c>
      <c r="T30" s="13">
        <v>-6.6780276504747382E-2</v>
      </c>
      <c r="U30" s="13">
        <v>-5.087312212698758E-2</v>
      </c>
      <c r="V30" s="13">
        <v>-6.0679706296300484E-3</v>
      </c>
      <c r="W30" s="13">
        <v>-4.0400912161628777E-2</v>
      </c>
      <c r="X30" s="13">
        <v>-1.3942012046621488E-2</v>
      </c>
      <c r="Y30" s="15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241</v>
      </c>
      <c r="C31" s="47"/>
      <c r="D31" s="45" t="s">
        <v>242</v>
      </c>
      <c r="E31" s="45">
        <v>1.37</v>
      </c>
      <c r="F31" s="45">
        <v>0.13</v>
      </c>
      <c r="G31" s="45">
        <v>0.5</v>
      </c>
      <c r="H31" s="45">
        <v>0.13</v>
      </c>
      <c r="I31" s="45">
        <v>0.13</v>
      </c>
      <c r="J31" s="45">
        <v>0.56000000000000005</v>
      </c>
      <c r="K31" s="45">
        <v>0.4</v>
      </c>
      <c r="L31" s="45">
        <v>3.42</v>
      </c>
      <c r="M31" s="45">
        <v>4.0599999999999996</v>
      </c>
      <c r="N31" s="45">
        <v>0.33</v>
      </c>
      <c r="O31" s="45">
        <v>0.61</v>
      </c>
      <c r="P31" s="45">
        <v>1.05</v>
      </c>
      <c r="Q31" s="45">
        <v>3.24</v>
      </c>
      <c r="R31" s="45">
        <v>0.26</v>
      </c>
      <c r="S31" s="45">
        <v>6.54</v>
      </c>
      <c r="T31" s="45">
        <v>2.88</v>
      </c>
      <c r="U31" s="45">
        <v>2.23</v>
      </c>
      <c r="V31" s="45">
        <v>0.41</v>
      </c>
      <c r="W31" s="45">
        <v>1.81</v>
      </c>
      <c r="X31" s="45">
        <v>0.73</v>
      </c>
      <c r="Y31" s="158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X25">
    <cfRule type="expression" dxfId="31" priority="3">
      <formula>AND($B6&lt;&gt;$B5,NOT(ISBLANK(INDIRECT(Anlyt_LabRefThisCol))))</formula>
    </cfRule>
  </conditionalFormatting>
  <conditionalFormatting sqref="C2:X31">
    <cfRule type="expression" dxfId="30" priority="1" stopIfTrue="1">
      <formula>AND(ISBLANK(INDIRECT(Anlyt_LabRefLastCol)),ISBLANK(INDIRECT(Anlyt_LabRefThisCol)))</formula>
    </cfRule>
    <cfRule type="expression" dxfId="2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E23F-11DD-41AA-A74E-B3A52522F52D}">
  <sheetPr codeName="Sheet13"/>
  <dimension ref="A1:BN1212"/>
  <sheetViews>
    <sheetView zoomScale="56" zoomScaleNormal="56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483</v>
      </c>
      <c r="BM1" s="28" t="s">
        <v>67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7" t="s">
        <v>233</v>
      </c>
      <c r="AC2" s="17" t="s">
        <v>233</v>
      </c>
      <c r="AD2" s="17" t="s">
        <v>233</v>
      </c>
      <c r="AE2" s="17" t="s">
        <v>233</v>
      </c>
      <c r="AF2" s="17" t="s">
        <v>233</v>
      </c>
      <c r="AG2" s="158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5" t="s">
        <v>244</v>
      </c>
      <c r="E3" s="157" t="s">
        <v>245</v>
      </c>
      <c r="F3" s="157" t="s">
        <v>246</v>
      </c>
      <c r="G3" s="157" t="s">
        <v>247</v>
      </c>
      <c r="H3" s="157" t="s">
        <v>248</v>
      </c>
      <c r="I3" s="157" t="s">
        <v>249</v>
      </c>
      <c r="J3" s="157" t="s">
        <v>250</v>
      </c>
      <c r="K3" s="157" t="s">
        <v>251</v>
      </c>
      <c r="L3" s="157" t="s">
        <v>252</v>
      </c>
      <c r="M3" s="157" t="s">
        <v>253</v>
      </c>
      <c r="N3" s="157" t="s">
        <v>254</v>
      </c>
      <c r="O3" s="157" t="s">
        <v>255</v>
      </c>
      <c r="P3" s="157" t="s">
        <v>256</v>
      </c>
      <c r="Q3" s="157" t="s">
        <v>257</v>
      </c>
      <c r="R3" s="157" t="s">
        <v>258</v>
      </c>
      <c r="S3" s="157" t="s">
        <v>259</v>
      </c>
      <c r="T3" s="157" t="s">
        <v>260</v>
      </c>
      <c r="U3" s="157" t="s">
        <v>261</v>
      </c>
      <c r="V3" s="157" t="s">
        <v>262</v>
      </c>
      <c r="W3" s="157" t="s">
        <v>263</v>
      </c>
      <c r="X3" s="157" t="s">
        <v>264</v>
      </c>
      <c r="Y3" s="157" t="s">
        <v>265</v>
      </c>
      <c r="Z3" s="157" t="s">
        <v>266</v>
      </c>
      <c r="AA3" s="157" t="s">
        <v>267</v>
      </c>
      <c r="AB3" s="157" t="s">
        <v>268</v>
      </c>
      <c r="AC3" s="157" t="s">
        <v>269</v>
      </c>
      <c r="AD3" s="157" t="s">
        <v>270</v>
      </c>
      <c r="AE3" s="157" t="s">
        <v>235</v>
      </c>
      <c r="AF3" s="157" t="s">
        <v>271</v>
      </c>
      <c r="AG3" s="158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118</v>
      </c>
      <c r="E4" s="11" t="s">
        <v>284</v>
      </c>
      <c r="F4" s="11" t="s">
        <v>284</v>
      </c>
      <c r="G4" s="11" t="s">
        <v>285</v>
      </c>
      <c r="H4" s="11" t="s">
        <v>285</v>
      </c>
      <c r="I4" s="11" t="s">
        <v>285</v>
      </c>
      <c r="J4" s="11" t="s">
        <v>285</v>
      </c>
      <c r="K4" s="11" t="s">
        <v>285</v>
      </c>
      <c r="L4" s="11" t="s">
        <v>285</v>
      </c>
      <c r="M4" s="11" t="s">
        <v>284</v>
      </c>
      <c r="N4" s="11" t="s">
        <v>284</v>
      </c>
      <c r="O4" s="11" t="s">
        <v>118</v>
      </c>
      <c r="P4" s="11" t="s">
        <v>284</v>
      </c>
      <c r="Q4" s="11" t="s">
        <v>285</v>
      </c>
      <c r="R4" s="11" t="s">
        <v>118</v>
      </c>
      <c r="S4" s="11" t="s">
        <v>118</v>
      </c>
      <c r="T4" s="11" t="s">
        <v>284</v>
      </c>
      <c r="U4" s="11" t="s">
        <v>285</v>
      </c>
      <c r="V4" s="11" t="s">
        <v>284</v>
      </c>
      <c r="W4" s="11" t="s">
        <v>285</v>
      </c>
      <c r="X4" s="11" t="s">
        <v>285</v>
      </c>
      <c r="Y4" s="11" t="s">
        <v>118</v>
      </c>
      <c r="Z4" s="11" t="s">
        <v>284</v>
      </c>
      <c r="AA4" s="11" t="s">
        <v>118</v>
      </c>
      <c r="AB4" s="11" t="s">
        <v>285</v>
      </c>
      <c r="AC4" s="11" t="s">
        <v>285</v>
      </c>
      <c r="AD4" s="11" t="s">
        <v>285</v>
      </c>
      <c r="AE4" s="11" t="s">
        <v>118</v>
      </c>
      <c r="AF4" s="11" t="s">
        <v>118</v>
      </c>
      <c r="AG4" s="158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158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6">
        <v>30.2</v>
      </c>
      <c r="E6" s="216">
        <v>26.7</v>
      </c>
      <c r="F6" s="216">
        <v>30.7</v>
      </c>
      <c r="G6" s="216">
        <v>29.5</v>
      </c>
      <c r="H6" s="216">
        <v>27.9</v>
      </c>
      <c r="I6" s="216">
        <v>29</v>
      </c>
      <c r="J6" s="216">
        <v>29.6</v>
      </c>
      <c r="K6" s="216">
        <v>30.3</v>
      </c>
      <c r="L6" s="216">
        <v>32.1</v>
      </c>
      <c r="M6" s="216">
        <v>29.98</v>
      </c>
      <c r="N6" s="216">
        <v>29.4</v>
      </c>
      <c r="O6" s="216">
        <v>29.8</v>
      </c>
      <c r="P6" s="216">
        <v>28.928401584614679</v>
      </c>
      <c r="Q6" s="216">
        <v>31.75</v>
      </c>
      <c r="R6" s="216">
        <v>30.102043950290998</v>
      </c>
      <c r="S6" s="216">
        <v>27.85</v>
      </c>
      <c r="T6" s="216">
        <v>30.4</v>
      </c>
      <c r="U6" s="216">
        <v>28.4</v>
      </c>
      <c r="V6" s="216">
        <v>30.43</v>
      </c>
      <c r="W6" s="216">
        <v>28.2</v>
      </c>
      <c r="X6" s="216">
        <v>28.1</v>
      </c>
      <c r="Y6" s="216">
        <v>31.269999999999996</v>
      </c>
      <c r="Z6" s="216">
        <v>29.79</v>
      </c>
      <c r="AA6" s="216">
        <v>29.7</v>
      </c>
      <c r="AB6" s="216">
        <v>29.9</v>
      </c>
      <c r="AC6" s="216">
        <v>30.800000000000004</v>
      </c>
      <c r="AD6" s="216">
        <v>27.6</v>
      </c>
      <c r="AE6" s="227">
        <v>33</v>
      </c>
      <c r="AF6" s="216">
        <v>29</v>
      </c>
      <c r="AG6" s="217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>
        <v>1</v>
      </c>
    </row>
    <row r="7" spans="1:66">
      <c r="A7" s="30"/>
      <c r="B7" s="19">
        <v>1</v>
      </c>
      <c r="C7" s="9">
        <v>2</v>
      </c>
      <c r="D7" s="220">
        <v>30.800000000000004</v>
      </c>
      <c r="E7" s="220">
        <v>27.6</v>
      </c>
      <c r="F7" s="220">
        <v>30.2</v>
      </c>
      <c r="G7" s="220">
        <v>30.1</v>
      </c>
      <c r="H7" s="220">
        <v>30.1</v>
      </c>
      <c r="I7" s="220">
        <v>29.5</v>
      </c>
      <c r="J7" s="220">
        <v>30.1</v>
      </c>
      <c r="K7" s="220">
        <v>29.4</v>
      </c>
      <c r="L7" s="220">
        <v>32</v>
      </c>
      <c r="M7" s="220">
        <v>29.62</v>
      </c>
      <c r="N7" s="220">
        <v>28.4</v>
      </c>
      <c r="O7" s="220">
        <v>29.9</v>
      </c>
      <c r="P7" s="220">
        <v>28.470574574010527</v>
      </c>
      <c r="Q7" s="220">
        <v>31.15</v>
      </c>
      <c r="R7" s="220">
        <v>29.646615447890998</v>
      </c>
      <c r="S7" s="220">
        <v>27.87</v>
      </c>
      <c r="T7" s="220">
        <v>30.800000000000004</v>
      </c>
      <c r="U7" s="220">
        <v>28.1</v>
      </c>
      <c r="V7" s="220">
        <v>30.21</v>
      </c>
      <c r="W7" s="220">
        <v>28.6</v>
      </c>
      <c r="X7" s="220">
        <v>28.5</v>
      </c>
      <c r="Y7" s="220">
        <v>32.28</v>
      </c>
      <c r="Z7" s="220">
        <v>29.83</v>
      </c>
      <c r="AA7" s="220">
        <v>30.5</v>
      </c>
      <c r="AB7" s="220">
        <v>29.6</v>
      </c>
      <c r="AC7" s="220">
        <v>30.7</v>
      </c>
      <c r="AD7" s="220">
        <v>27.8</v>
      </c>
      <c r="AE7" s="220">
        <v>29</v>
      </c>
      <c r="AF7" s="220">
        <v>28</v>
      </c>
      <c r="AG7" s="217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>
        <v>1</v>
      </c>
    </row>
    <row r="8" spans="1:66">
      <c r="A8" s="30"/>
      <c r="B8" s="19">
        <v>1</v>
      </c>
      <c r="C8" s="9">
        <v>3</v>
      </c>
      <c r="D8" s="220">
        <v>30.3</v>
      </c>
      <c r="E8" s="220">
        <v>26.5</v>
      </c>
      <c r="F8" s="220">
        <v>31.4</v>
      </c>
      <c r="G8" s="220">
        <v>29.6</v>
      </c>
      <c r="H8" s="220">
        <v>27.4</v>
      </c>
      <c r="I8" s="220">
        <v>30.9</v>
      </c>
      <c r="J8" s="220">
        <v>28</v>
      </c>
      <c r="K8" s="220">
        <v>31.8</v>
      </c>
      <c r="L8" s="220">
        <v>31.2</v>
      </c>
      <c r="M8" s="220">
        <v>30.24</v>
      </c>
      <c r="N8" s="220">
        <v>29.3</v>
      </c>
      <c r="O8" s="220">
        <v>29.6</v>
      </c>
      <c r="P8" s="220">
        <v>28.902796406350479</v>
      </c>
      <c r="Q8" s="220">
        <v>30.540000000000003</v>
      </c>
      <c r="R8" s="220">
        <v>29.447804800791001</v>
      </c>
      <c r="S8" s="220">
        <v>27.33</v>
      </c>
      <c r="T8" s="220">
        <v>30.2</v>
      </c>
      <c r="U8" s="220">
        <v>27.1</v>
      </c>
      <c r="V8" s="220">
        <v>30.35</v>
      </c>
      <c r="W8" s="220">
        <v>28.4</v>
      </c>
      <c r="X8" s="220">
        <v>28.9</v>
      </c>
      <c r="Y8" s="220">
        <v>31.94</v>
      </c>
      <c r="Z8" s="220">
        <v>30.65</v>
      </c>
      <c r="AA8" s="220">
        <v>29.8</v>
      </c>
      <c r="AB8" s="220">
        <v>29</v>
      </c>
      <c r="AC8" s="220">
        <v>30.9</v>
      </c>
      <c r="AD8" s="220">
        <v>27.67</v>
      </c>
      <c r="AE8" s="220">
        <v>30</v>
      </c>
      <c r="AF8" s="220">
        <v>30</v>
      </c>
      <c r="AG8" s="217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9">
        <v>16</v>
      </c>
    </row>
    <row r="9" spans="1:66">
      <c r="A9" s="30"/>
      <c r="B9" s="19">
        <v>1</v>
      </c>
      <c r="C9" s="9">
        <v>4</v>
      </c>
      <c r="D9" s="220">
        <v>30.1</v>
      </c>
      <c r="E9" s="220">
        <v>27.1</v>
      </c>
      <c r="F9" s="220">
        <v>30.9</v>
      </c>
      <c r="G9" s="220">
        <v>29.5</v>
      </c>
      <c r="H9" s="220">
        <v>29</v>
      </c>
      <c r="I9" s="220">
        <v>30</v>
      </c>
      <c r="J9" s="220">
        <v>28.1</v>
      </c>
      <c r="K9" s="220">
        <v>29.5</v>
      </c>
      <c r="L9" s="220">
        <v>30.4</v>
      </c>
      <c r="M9" s="220">
        <v>29.93</v>
      </c>
      <c r="N9" s="220">
        <v>29.4</v>
      </c>
      <c r="O9" s="220">
        <v>29.2</v>
      </c>
      <c r="P9" s="220">
        <v>28.458300785941674</v>
      </c>
      <c r="Q9" s="220">
        <v>33.18</v>
      </c>
      <c r="R9" s="220">
        <v>29.619570606290999</v>
      </c>
      <c r="S9" s="220">
        <v>27.7</v>
      </c>
      <c r="T9" s="220">
        <v>30.599999999999998</v>
      </c>
      <c r="U9" s="220">
        <v>28.2</v>
      </c>
      <c r="V9" s="220">
        <v>30.56</v>
      </c>
      <c r="W9" s="220">
        <v>28.9</v>
      </c>
      <c r="X9" s="220">
        <v>28.1</v>
      </c>
      <c r="Y9" s="220">
        <v>32.18</v>
      </c>
      <c r="Z9" s="220">
        <v>29.1</v>
      </c>
      <c r="AA9" s="220">
        <v>30.2</v>
      </c>
      <c r="AB9" s="220">
        <v>29.1</v>
      </c>
      <c r="AC9" s="220">
        <v>30.599999999999998</v>
      </c>
      <c r="AD9" s="220">
        <v>27.69</v>
      </c>
      <c r="AE9" s="220">
        <v>30</v>
      </c>
      <c r="AF9" s="220">
        <v>29</v>
      </c>
      <c r="AG9" s="217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9">
        <v>29.56668681391799</v>
      </c>
      <c r="BN9" s="28"/>
    </row>
    <row r="10" spans="1:66">
      <c r="A10" s="30"/>
      <c r="B10" s="19">
        <v>1</v>
      </c>
      <c r="C10" s="9">
        <v>5</v>
      </c>
      <c r="D10" s="220">
        <v>30.599999999999998</v>
      </c>
      <c r="E10" s="220">
        <v>27.8</v>
      </c>
      <c r="F10" s="220">
        <v>31.2</v>
      </c>
      <c r="G10" s="220">
        <v>30.1</v>
      </c>
      <c r="H10" s="220">
        <v>28.8</v>
      </c>
      <c r="I10" s="220">
        <v>29.7</v>
      </c>
      <c r="J10" s="220">
        <v>28.7</v>
      </c>
      <c r="K10" s="220">
        <v>29.8</v>
      </c>
      <c r="L10" s="220">
        <v>32</v>
      </c>
      <c r="M10" s="220">
        <v>29.19</v>
      </c>
      <c r="N10" s="220">
        <v>29.7</v>
      </c>
      <c r="O10" s="220">
        <v>30</v>
      </c>
      <c r="P10" s="220">
        <v>28.280916376955279</v>
      </c>
      <c r="Q10" s="220">
        <v>30.679999999999996</v>
      </c>
      <c r="R10" s="220">
        <v>30.010191080691001</v>
      </c>
      <c r="S10" s="220">
        <v>27.43</v>
      </c>
      <c r="T10" s="220">
        <v>30.5</v>
      </c>
      <c r="U10" s="220">
        <v>27.7</v>
      </c>
      <c r="V10" s="220">
        <v>30.18</v>
      </c>
      <c r="W10" s="220">
        <v>28.9</v>
      </c>
      <c r="X10" s="220">
        <v>29.4</v>
      </c>
      <c r="Y10" s="220">
        <v>32.479999999999997</v>
      </c>
      <c r="Z10" s="220">
        <v>29.07</v>
      </c>
      <c r="AA10" s="220">
        <v>30.3</v>
      </c>
      <c r="AB10" s="220">
        <v>29.3</v>
      </c>
      <c r="AC10" s="220">
        <v>30.5</v>
      </c>
      <c r="AD10" s="220">
        <v>27.83</v>
      </c>
      <c r="AE10" s="220">
        <v>30</v>
      </c>
      <c r="AF10" s="220">
        <v>29</v>
      </c>
      <c r="AG10" s="217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9">
        <v>11</v>
      </c>
    </row>
    <row r="11" spans="1:66">
      <c r="A11" s="30"/>
      <c r="B11" s="19">
        <v>1</v>
      </c>
      <c r="C11" s="9">
        <v>6</v>
      </c>
      <c r="D11" s="220">
        <v>30.4</v>
      </c>
      <c r="E11" s="220">
        <v>27.7</v>
      </c>
      <c r="F11" s="220">
        <v>31.2</v>
      </c>
      <c r="G11" s="220">
        <v>29.9</v>
      </c>
      <c r="H11" s="220">
        <v>30.3</v>
      </c>
      <c r="I11" s="220">
        <v>29.4</v>
      </c>
      <c r="J11" s="220">
        <v>27.9</v>
      </c>
      <c r="K11" s="220">
        <v>29.7</v>
      </c>
      <c r="L11" s="220">
        <v>31.5</v>
      </c>
      <c r="M11" s="220">
        <v>29.77</v>
      </c>
      <c r="N11" s="220">
        <v>29.6</v>
      </c>
      <c r="O11" s="220">
        <v>29.8</v>
      </c>
      <c r="P11" s="220">
        <v>28.965052667812003</v>
      </c>
      <c r="Q11" s="220">
        <v>29.94</v>
      </c>
      <c r="R11" s="220">
        <v>30.241237340091001</v>
      </c>
      <c r="S11" s="220">
        <v>27.08</v>
      </c>
      <c r="T11" s="220">
        <v>30.1</v>
      </c>
      <c r="U11" s="220">
        <v>28.2</v>
      </c>
      <c r="V11" s="220">
        <v>30.03</v>
      </c>
      <c r="W11" s="220">
        <v>28.4</v>
      </c>
      <c r="X11" s="220">
        <v>28.1</v>
      </c>
      <c r="Y11" s="220">
        <v>31.619999999999997</v>
      </c>
      <c r="Z11" s="220">
        <v>29.36</v>
      </c>
      <c r="AA11" s="220">
        <v>29.5</v>
      </c>
      <c r="AB11" s="220">
        <v>30</v>
      </c>
      <c r="AC11" s="220">
        <v>30.3</v>
      </c>
      <c r="AD11" s="220">
        <v>27.78</v>
      </c>
      <c r="AE11" s="220">
        <v>30</v>
      </c>
      <c r="AF11" s="220">
        <v>29</v>
      </c>
      <c r="AG11" s="217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21"/>
    </row>
    <row r="12" spans="1:66">
      <c r="A12" s="30"/>
      <c r="B12" s="20" t="s">
        <v>237</v>
      </c>
      <c r="C12" s="12"/>
      <c r="D12" s="222">
        <v>30.400000000000002</v>
      </c>
      <c r="E12" s="222">
        <v>27.233333333333334</v>
      </c>
      <c r="F12" s="222">
        <v>30.933333333333326</v>
      </c>
      <c r="G12" s="222">
        <v>29.783333333333335</v>
      </c>
      <c r="H12" s="222">
        <v>28.916666666666671</v>
      </c>
      <c r="I12" s="222">
        <v>29.75</v>
      </c>
      <c r="J12" s="222">
        <v>28.733333333333334</v>
      </c>
      <c r="K12" s="222">
        <v>30.083333333333332</v>
      </c>
      <c r="L12" s="222">
        <v>31.533333333333331</v>
      </c>
      <c r="M12" s="222">
        <v>29.788333333333338</v>
      </c>
      <c r="N12" s="222">
        <v>29.299999999999997</v>
      </c>
      <c r="O12" s="222">
        <v>29.716666666666669</v>
      </c>
      <c r="P12" s="222">
        <v>28.667673732614105</v>
      </c>
      <c r="Q12" s="222">
        <v>31.206666666666667</v>
      </c>
      <c r="R12" s="222">
        <v>29.844577204341004</v>
      </c>
      <c r="S12" s="222">
        <v>27.543333333333333</v>
      </c>
      <c r="T12" s="222">
        <v>30.433333333333334</v>
      </c>
      <c r="U12" s="222">
        <v>27.95</v>
      </c>
      <c r="V12" s="222">
        <v>30.293333333333337</v>
      </c>
      <c r="W12" s="222">
        <v>28.566666666666666</v>
      </c>
      <c r="X12" s="222">
        <v>28.516666666666666</v>
      </c>
      <c r="Y12" s="222">
        <v>31.961666666666662</v>
      </c>
      <c r="Z12" s="222">
        <v>29.633333333333336</v>
      </c>
      <c r="AA12" s="222">
        <v>30</v>
      </c>
      <c r="AB12" s="222">
        <v>29.483333333333334</v>
      </c>
      <c r="AC12" s="222">
        <v>30.633333333333336</v>
      </c>
      <c r="AD12" s="222">
        <v>27.728333333333335</v>
      </c>
      <c r="AE12" s="222">
        <v>30.333333333333332</v>
      </c>
      <c r="AF12" s="222">
        <v>29</v>
      </c>
      <c r="AG12" s="217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21"/>
    </row>
    <row r="13" spans="1:66">
      <c r="A13" s="30"/>
      <c r="B13" s="3" t="s">
        <v>238</v>
      </c>
      <c r="C13" s="29"/>
      <c r="D13" s="220">
        <v>30.35</v>
      </c>
      <c r="E13" s="220">
        <v>27.35</v>
      </c>
      <c r="F13" s="220">
        <v>31.049999999999997</v>
      </c>
      <c r="G13" s="220">
        <v>29.75</v>
      </c>
      <c r="H13" s="220">
        <v>28.9</v>
      </c>
      <c r="I13" s="220">
        <v>29.6</v>
      </c>
      <c r="J13" s="220">
        <v>28.4</v>
      </c>
      <c r="K13" s="220">
        <v>29.75</v>
      </c>
      <c r="L13" s="220">
        <v>31.75</v>
      </c>
      <c r="M13" s="220">
        <v>29.85</v>
      </c>
      <c r="N13" s="220">
        <v>29.4</v>
      </c>
      <c r="O13" s="220">
        <v>29.8</v>
      </c>
      <c r="P13" s="220">
        <v>28.686685490180501</v>
      </c>
      <c r="Q13" s="220">
        <v>30.914999999999999</v>
      </c>
      <c r="R13" s="220">
        <v>29.828403264290998</v>
      </c>
      <c r="S13" s="220">
        <v>27.564999999999998</v>
      </c>
      <c r="T13" s="220">
        <v>30.45</v>
      </c>
      <c r="U13" s="220">
        <v>28.15</v>
      </c>
      <c r="V13" s="220">
        <v>30.28</v>
      </c>
      <c r="W13" s="220">
        <v>28.5</v>
      </c>
      <c r="X13" s="220">
        <v>28.3</v>
      </c>
      <c r="Y13" s="220">
        <v>32.06</v>
      </c>
      <c r="Z13" s="220">
        <v>29.574999999999999</v>
      </c>
      <c r="AA13" s="220">
        <v>30</v>
      </c>
      <c r="AB13" s="220">
        <v>29.450000000000003</v>
      </c>
      <c r="AC13" s="220">
        <v>30.65</v>
      </c>
      <c r="AD13" s="220">
        <v>27.734999999999999</v>
      </c>
      <c r="AE13" s="220">
        <v>30</v>
      </c>
      <c r="AF13" s="220">
        <v>29</v>
      </c>
      <c r="AG13" s="217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21"/>
    </row>
    <row r="14" spans="1:66">
      <c r="A14" s="30"/>
      <c r="B14" s="3" t="s">
        <v>239</v>
      </c>
      <c r="C14" s="29"/>
      <c r="D14" s="24">
        <v>0.26076809620810665</v>
      </c>
      <c r="E14" s="24">
        <v>0.55015149428740717</v>
      </c>
      <c r="F14" s="24">
        <v>0.43665394383500827</v>
      </c>
      <c r="G14" s="24">
        <v>0.28577380332470442</v>
      </c>
      <c r="H14" s="24">
        <v>1.1548448669265796</v>
      </c>
      <c r="I14" s="24">
        <v>0.65345237010818125</v>
      </c>
      <c r="J14" s="24">
        <v>0.9223159256278014</v>
      </c>
      <c r="K14" s="24">
        <v>0.89758936416752821</v>
      </c>
      <c r="L14" s="24">
        <v>0.65625198412398555</v>
      </c>
      <c r="M14" s="24">
        <v>0.35985645286234069</v>
      </c>
      <c r="N14" s="24">
        <v>0.4647580015448905</v>
      </c>
      <c r="O14" s="24">
        <v>0.28577380332470415</v>
      </c>
      <c r="P14" s="24">
        <v>0.29798062919926627</v>
      </c>
      <c r="Q14" s="24">
        <v>1.1418172650063871</v>
      </c>
      <c r="R14" s="24">
        <v>0.31569019972264295</v>
      </c>
      <c r="S14" s="24">
        <v>0.31570027980137644</v>
      </c>
      <c r="T14" s="24">
        <v>0.25819888974716187</v>
      </c>
      <c r="U14" s="24">
        <v>0.47644516998286301</v>
      </c>
      <c r="V14" s="24">
        <v>0.19085771314428562</v>
      </c>
      <c r="W14" s="24">
        <v>0.28751811537130423</v>
      </c>
      <c r="X14" s="24">
        <v>0.53820689949745659</v>
      </c>
      <c r="Y14" s="24">
        <v>0.45017404041844483</v>
      </c>
      <c r="Z14" s="24">
        <v>0.59553897157672697</v>
      </c>
      <c r="AA14" s="24">
        <v>0.3898717737923586</v>
      </c>
      <c r="AB14" s="24">
        <v>0.41673332800085267</v>
      </c>
      <c r="AC14" s="24">
        <v>0.21602468994692878</v>
      </c>
      <c r="AD14" s="24">
        <v>8.8863190729719529E-2</v>
      </c>
      <c r="AE14" s="24">
        <v>1.3662601021279466</v>
      </c>
      <c r="AF14" s="24">
        <v>0.63245553203367588</v>
      </c>
      <c r="AG14" s="158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3" t="s">
        <v>87</v>
      </c>
      <c r="C15" s="29"/>
      <c r="D15" s="13">
        <v>8.5778979015824555E-3</v>
      </c>
      <c r="E15" s="13">
        <v>2.0201401259023519E-2</v>
      </c>
      <c r="F15" s="13">
        <v>1.4115968011907598E-2</v>
      </c>
      <c r="G15" s="13">
        <v>9.5950913259553808E-3</v>
      </c>
      <c r="H15" s="13">
        <v>3.9936998279881709E-2</v>
      </c>
      <c r="I15" s="13">
        <v>2.1964785549854832E-2</v>
      </c>
      <c r="J15" s="13">
        <v>3.2099162144819074E-2</v>
      </c>
      <c r="K15" s="13">
        <v>2.9836765567895676E-2</v>
      </c>
      <c r="L15" s="13">
        <v>2.0811373703720472E-2</v>
      </c>
      <c r="M15" s="13">
        <v>1.2080449377127756E-2</v>
      </c>
      <c r="N15" s="13">
        <v>1.5862047834296605E-2</v>
      </c>
      <c r="O15" s="13">
        <v>9.6166170496254887E-3</v>
      </c>
      <c r="P15" s="13">
        <v>1.0394307957407273E-2</v>
      </c>
      <c r="Q15" s="13">
        <v>3.6588889073052355E-2</v>
      </c>
      <c r="R15" s="13">
        <v>1.057780773911331E-2</v>
      </c>
      <c r="S15" s="13">
        <v>1.1461948921749114E-2</v>
      </c>
      <c r="T15" s="13">
        <v>8.4840818098738842E-3</v>
      </c>
      <c r="U15" s="13">
        <v>1.7046338818707086E-2</v>
      </c>
      <c r="V15" s="13">
        <v>6.3003206363650621E-3</v>
      </c>
      <c r="W15" s="13">
        <v>1.0064811506580078E-2</v>
      </c>
      <c r="X15" s="13">
        <v>1.887341552884126E-2</v>
      </c>
      <c r="Y15" s="13">
        <v>1.4084811193151532E-2</v>
      </c>
      <c r="Z15" s="13">
        <v>2.0096928174692698E-2</v>
      </c>
      <c r="AA15" s="13">
        <v>1.299572579307862E-2</v>
      </c>
      <c r="AB15" s="13">
        <v>1.4134539106868942E-2</v>
      </c>
      <c r="AC15" s="13">
        <v>7.0519485292795028E-3</v>
      </c>
      <c r="AD15" s="13">
        <v>3.2047793735548303E-3</v>
      </c>
      <c r="AE15" s="13">
        <v>4.5041541828393844E-2</v>
      </c>
      <c r="AF15" s="13">
        <v>2.18088114494371E-2</v>
      </c>
      <c r="AG15" s="158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240</v>
      </c>
      <c r="C16" s="29"/>
      <c r="D16" s="13">
        <v>2.8184192274453457E-2</v>
      </c>
      <c r="E16" s="13">
        <v>-7.8918327754135431E-2</v>
      </c>
      <c r="F16" s="13">
        <v>4.6222511437162828E-2</v>
      </c>
      <c r="G16" s="13">
        <v>7.3273857425704136E-3</v>
      </c>
      <c r="H16" s="13">
        <v>-2.1984882896832869E-2</v>
      </c>
      <c r="I16" s="13">
        <v>6.1999907949008559E-3</v>
      </c>
      <c r="J16" s="13">
        <v>-2.8185555109014437E-2</v>
      </c>
      <c r="K16" s="13">
        <v>1.7473940271594435E-2</v>
      </c>
      <c r="L16" s="13">
        <v>6.6515620495211536E-2</v>
      </c>
      <c r="M16" s="13">
        <v>7.4964949847209361E-3</v>
      </c>
      <c r="N16" s="13">
        <v>-9.0198409986355088E-3</v>
      </c>
      <c r="O16" s="13">
        <v>5.0725958472317423E-3</v>
      </c>
      <c r="P16" s="13">
        <v>-3.0406284172519782E-2</v>
      </c>
      <c r="Q16" s="13">
        <v>5.5467150008051913E-2</v>
      </c>
      <c r="R16" s="13">
        <v>9.3987666650632296E-3</v>
      </c>
      <c r="S16" s="13">
        <v>-6.8433554740810476E-2</v>
      </c>
      <c r="T16" s="13">
        <v>2.9311587222122792E-2</v>
      </c>
      <c r="U16" s="13">
        <v>-5.4679336379244381E-2</v>
      </c>
      <c r="V16" s="13">
        <v>2.4576528441911494E-2</v>
      </c>
      <c r="W16" s="13">
        <v>-3.3822529847361227E-2</v>
      </c>
      <c r="X16" s="13">
        <v>-3.5513622268865341E-2</v>
      </c>
      <c r="Y16" s="13">
        <v>8.1002645572762599E-2</v>
      </c>
      <c r="Z16" s="13">
        <v>2.2541084780582921E-3</v>
      </c>
      <c r="AA16" s="13">
        <v>1.4655452902421207E-2</v>
      </c>
      <c r="AB16" s="13">
        <v>-2.8191687864539405E-3</v>
      </c>
      <c r="AC16" s="13">
        <v>3.6075956908139029E-2</v>
      </c>
      <c r="AD16" s="13">
        <v>-6.2176512781245474E-2</v>
      </c>
      <c r="AE16" s="13">
        <v>2.5929402379114563E-2</v>
      </c>
      <c r="AF16" s="13">
        <v>-1.9166395527659641E-2</v>
      </c>
      <c r="AG16" s="158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241</v>
      </c>
      <c r="C17" s="47"/>
      <c r="D17" s="45">
        <v>0.57999999999999996</v>
      </c>
      <c r="E17" s="45">
        <v>2.2599999999999998</v>
      </c>
      <c r="F17" s="45">
        <v>1.06</v>
      </c>
      <c r="G17" s="45">
        <v>0.03</v>
      </c>
      <c r="H17" s="45">
        <v>0.75</v>
      </c>
      <c r="I17" s="45">
        <v>0</v>
      </c>
      <c r="J17" s="45">
        <v>0.91</v>
      </c>
      <c r="K17" s="45">
        <v>0.3</v>
      </c>
      <c r="L17" s="45">
        <v>1.6</v>
      </c>
      <c r="M17" s="45">
        <v>0.03</v>
      </c>
      <c r="N17" s="45">
        <v>0.4</v>
      </c>
      <c r="O17" s="45">
        <v>0.03</v>
      </c>
      <c r="P17" s="45">
        <v>0.97</v>
      </c>
      <c r="Q17" s="45">
        <v>1.31</v>
      </c>
      <c r="R17" s="45">
        <v>0.09</v>
      </c>
      <c r="S17" s="45">
        <v>1.98</v>
      </c>
      <c r="T17" s="45">
        <v>0.61</v>
      </c>
      <c r="U17" s="45">
        <v>1.62</v>
      </c>
      <c r="V17" s="45">
        <v>0.49</v>
      </c>
      <c r="W17" s="45">
        <v>1.06</v>
      </c>
      <c r="X17" s="45">
        <v>1.1100000000000001</v>
      </c>
      <c r="Y17" s="45">
        <v>1.99</v>
      </c>
      <c r="Z17" s="45">
        <v>0.1</v>
      </c>
      <c r="AA17" s="45">
        <v>0.22</v>
      </c>
      <c r="AB17" s="45">
        <v>0.24</v>
      </c>
      <c r="AC17" s="45">
        <v>0.79</v>
      </c>
      <c r="AD17" s="45">
        <v>1.82</v>
      </c>
      <c r="AE17" s="45">
        <v>0.52</v>
      </c>
      <c r="AF17" s="45">
        <v>0.67</v>
      </c>
      <c r="AG17" s="158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 ht="15">
      <c r="B19" s="8" t="s">
        <v>484</v>
      </c>
      <c r="BM19" s="28" t="s">
        <v>67</v>
      </c>
    </row>
    <row r="20" spans="1:65" ht="15">
      <c r="A20" s="25" t="s">
        <v>48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58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5" t="s">
        <v>244</v>
      </c>
      <c r="E21" s="157" t="s">
        <v>245</v>
      </c>
      <c r="F21" s="157" t="s">
        <v>246</v>
      </c>
      <c r="G21" s="157" t="s">
        <v>247</v>
      </c>
      <c r="H21" s="157" t="s">
        <v>248</v>
      </c>
      <c r="I21" s="157" t="s">
        <v>249</v>
      </c>
      <c r="J21" s="157" t="s">
        <v>250</v>
      </c>
      <c r="K21" s="157" t="s">
        <v>251</v>
      </c>
      <c r="L21" s="157" t="s">
        <v>252</v>
      </c>
      <c r="M21" s="157" t="s">
        <v>254</v>
      </c>
      <c r="N21" s="157" t="s">
        <v>255</v>
      </c>
      <c r="O21" s="157" t="s">
        <v>256</v>
      </c>
      <c r="P21" s="157" t="s">
        <v>258</v>
      </c>
      <c r="Q21" s="157" t="s">
        <v>259</v>
      </c>
      <c r="R21" s="157" t="s">
        <v>260</v>
      </c>
      <c r="S21" s="157" t="s">
        <v>261</v>
      </c>
      <c r="T21" s="157" t="s">
        <v>262</v>
      </c>
      <c r="U21" s="157" t="s">
        <v>263</v>
      </c>
      <c r="V21" s="157" t="s">
        <v>264</v>
      </c>
      <c r="W21" s="157" t="s">
        <v>265</v>
      </c>
      <c r="X21" s="157" t="s">
        <v>266</v>
      </c>
      <c r="Y21" s="157" t="s">
        <v>268</v>
      </c>
      <c r="Z21" s="157" t="s">
        <v>269</v>
      </c>
      <c r="AA21" s="157" t="s">
        <v>270</v>
      </c>
      <c r="AB21" s="157" t="s">
        <v>235</v>
      </c>
      <c r="AC21" s="157" t="s">
        <v>271</v>
      </c>
      <c r="AD21" s="158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118</v>
      </c>
      <c r="E22" s="11" t="s">
        <v>284</v>
      </c>
      <c r="F22" s="11" t="s">
        <v>284</v>
      </c>
      <c r="G22" s="11" t="s">
        <v>285</v>
      </c>
      <c r="H22" s="11" t="s">
        <v>285</v>
      </c>
      <c r="I22" s="11" t="s">
        <v>285</v>
      </c>
      <c r="J22" s="11" t="s">
        <v>285</v>
      </c>
      <c r="K22" s="11" t="s">
        <v>285</v>
      </c>
      <c r="L22" s="11" t="s">
        <v>285</v>
      </c>
      <c r="M22" s="11" t="s">
        <v>284</v>
      </c>
      <c r="N22" s="11" t="s">
        <v>284</v>
      </c>
      <c r="O22" s="11" t="s">
        <v>284</v>
      </c>
      <c r="P22" s="11" t="s">
        <v>118</v>
      </c>
      <c r="Q22" s="11" t="s">
        <v>118</v>
      </c>
      <c r="R22" s="11" t="s">
        <v>118</v>
      </c>
      <c r="S22" s="11" t="s">
        <v>285</v>
      </c>
      <c r="T22" s="11" t="s">
        <v>284</v>
      </c>
      <c r="U22" s="11" t="s">
        <v>285</v>
      </c>
      <c r="V22" s="11" t="s">
        <v>285</v>
      </c>
      <c r="W22" s="11" t="s">
        <v>118</v>
      </c>
      <c r="X22" s="11" t="s">
        <v>285</v>
      </c>
      <c r="Y22" s="11" t="s">
        <v>285</v>
      </c>
      <c r="Z22" s="11" t="s">
        <v>285</v>
      </c>
      <c r="AA22" s="11" t="s">
        <v>285</v>
      </c>
      <c r="AB22" s="11" t="s">
        <v>118</v>
      </c>
      <c r="AC22" s="11" t="s">
        <v>285</v>
      </c>
      <c r="AD22" s="15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15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5.88</v>
      </c>
      <c r="E24" s="22">
        <v>5.32</v>
      </c>
      <c r="F24" s="22">
        <v>5.81</v>
      </c>
      <c r="G24" s="22">
        <v>6.02</v>
      </c>
      <c r="H24" s="22">
        <v>6.06</v>
      </c>
      <c r="I24" s="151">
        <v>5.12</v>
      </c>
      <c r="J24" s="22">
        <v>5.86</v>
      </c>
      <c r="K24" s="22">
        <v>5.96</v>
      </c>
      <c r="L24" s="22">
        <v>5.75</v>
      </c>
      <c r="M24" s="22">
        <v>6.03</v>
      </c>
      <c r="N24" s="22">
        <v>5.8901000000000003</v>
      </c>
      <c r="O24" s="151">
        <v>5.3944805313413493</v>
      </c>
      <c r="P24" s="22">
        <v>5.9002325497838894</v>
      </c>
      <c r="Q24" s="22">
        <v>5.55</v>
      </c>
      <c r="R24" s="22">
        <v>5.92</v>
      </c>
      <c r="S24" s="22">
        <v>5.65</v>
      </c>
      <c r="T24" s="22">
        <v>6.0126999999999997</v>
      </c>
      <c r="U24" s="22">
        <v>5.4984000000000002</v>
      </c>
      <c r="V24" s="22">
        <v>5.76</v>
      </c>
      <c r="W24" s="22">
        <v>5.8537999999999997</v>
      </c>
      <c r="X24" s="22">
        <v>5.86</v>
      </c>
      <c r="Y24" s="151">
        <v>6.35</v>
      </c>
      <c r="Z24" s="22">
        <v>5.93</v>
      </c>
      <c r="AA24" s="22">
        <v>6.03</v>
      </c>
      <c r="AB24" s="151">
        <v>6.6000000000000005</v>
      </c>
      <c r="AC24" s="22">
        <v>6.04</v>
      </c>
      <c r="AD24" s="158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5.99</v>
      </c>
      <c r="E25" s="11">
        <v>5.85</v>
      </c>
      <c r="F25" s="11">
        <v>5.82</v>
      </c>
      <c r="G25" s="11">
        <v>5.74</v>
      </c>
      <c r="H25" s="11">
        <v>6.03</v>
      </c>
      <c r="I25" s="154">
        <v>5.13</v>
      </c>
      <c r="J25" s="11">
        <v>5.69</v>
      </c>
      <c r="K25" s="11">
        <v>5.82</v>
      </c>
      <c r="L25" s="11">
        <v>5.96</v>
      </c>
      <c r="M25" s="11">
        <v>5.75</v>
      </c>
      <c r="N25" s="11">
        <v>5.7902000000000005</v>
      </c>
      <c r="O25" s="154">
        <v>5.344551256684956</v>
      </c>
      <c r="P25" s="11">
        <v>5.8212682253395984</v>
      </c>
      <c r="Q25" s="11">
        <v>5.63</v>
      </c>
      <c r="R25" s="11">
        <v>5.9499999999999993</v>
      </c>
      <c r="S25" s="153">
        <v>5.96</v>
      </c>
      <c r="T25" s="11">
        <v>6.0153999999999996</v>
      </c>
      <c r="U25" s="11">
        <v>5.6120000000000001</v>
      </c>
      <c r="V25" s="11">
        <v>5.87</v>
      </c>
      <c r="W25" s="11">
        <v>5.9484000000000004</v>
      </c>
      <c r="X25" s="11">
        <v>5.93</v>
      </c>
      <c r="Y25" s="154">
        <v>6.32</v>
      </c>
      <c r="Z25" s="11">
        <v>5.8</v>
      </c>
      <c r="AA25" s="11">
        <v>6.04</v>
      </c>
      <c r="AB25" s="154">
        <v>6.15</v>
      </c>
      <c r="AC25" s="11">
        <v>5.99</v>
      </c>
      <c r="AD25" s="158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5.86</v>
      </c>
      <c r="E26" s="11">
        <v>5.5</v>
      </c>
      <c r="F26" s="11">
        <v>6.08</v>
      </c>
      <c r="G26" s="11">
        <v>6.15</v>
      </c>
      <c r="H26" s="11">
        <v>6.02</v>
      </c>
      <c r="I26" s="154">
        <v>5.77</v>
      </c>
      <c r="J26" s="153">
        <v>5.26</v>
      </c>
      <c r="K26" s="11">
        <v>6.23</v>
      </c>
      <c r="L26" s="11">
        <v>5.89</v>
      </c>
      <c r="M26" s="11">
        <v>6.01</v>
      </c>
      <c r="N26" s="11">
        <v>5.6067999999999998</v>
      </c>
      <c r="O26" s="154">
        <v>5.4456071548291813</v>
      </c>
      <c r="P26" s="11">
        <v>5.7379195244165064</v>
      </c>
      <c r="Q26" s="11">
        <v>5.61</v>
      </c>
      <c r="R26" s="11">
        <v>5.7700000000000005</v>
      </c>
      <c r="S26" s="11">
        <v>5.64</v>
      </c>
      <c r="T26" s="11">
        <v>6.0244999999999997</v>
      </c>
      <c r="U26" s="11">
        <v>5.5598999999999998</v>
      </c>
      <c r="V26" s="11">
        <v>5.98</v>
      </c>
      <c r="W26" s="11">
        <v>5.9553000000000003</v>
      </c>
      <c r="X26" s="11">
        <v>5.83</v>
      </c>
      <c r="Y26" s="154">
        <v>6.39</v>
      </c>
      <c r="Z26" s="11">
        <v>6.07</v>
      </c>
      <c r="AA26" s="11">
        <v>6.2</v>
      </c>
      <c r="AB26" s="154">
        <v>6.3299999999999992</v>
      </c>
      <c r="AC26" s="11">
        <v>6.05</v>
      </c>
      <c r="AD26" s="158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5.76</v>
      </c>
      <c r="E27" s="11">
        <v>5.58</v>
      </c>
      <c r="F27" s="11">
        <v>5.99</v>
      </c>
      <c r="G27" s="11">
        <v>5.89</v>
      </c>
      <c r="H27" s="11">
        <v>5.93</v>
      </c>
      <c r="I27" s="154">
        <v>5.65</v>
      </c>
      <c r="J27" s="11">
        <v>5.52</v>
      </c>
      <c r="K27" s="11">
        <v>5.77</v>
      </c>
      <c r="L27" s="11">
        <v>6.1</v>
      </c>
      <c r="M27" s="11">
        <v>5.92</v>
      </c>
      <c r="N27" s="11">
        <v>5.6820000000000004</v>
      </c>
      <c r="O27" s="154">
        <v>5.5055397295697128</v>
      </c>
      <c r="P27" s="11">
        <v>5.7375037653914793</v>
      </c>
      <c r="Q27" s="11">
        <v>5.62</v>
      </c>
      <c r="R27" s="11">
        <v>5.83</v>
      </c>
      <c r="S27" s="11">
        <v>5.66</v>
      </c>
      <c r="T27" s="11">
        <v>6.0252999999999997</v>
      </c>
      <c r="U27" s="11">
        <v>5.6783999999999999</v>
      </c>
      <c r="V27" s="11">
        <v>5.8</v>
      </c>
      <c r="W27" s="11">
        <v>5.9616000000000007</v>
      </c>
      <c r="X27" s="11">
        <v>5.82</v>
      </c>
      <c r="Y27" s="154">
        <v>6.3099999999999987</v>
      </c>
      <c r="Z27" s="11">
        <v>5.98</v>
      </c>
      <c r="AA27" s="11">
        <v>6.12</v>
      </c>
      <c r="AB27" s="154">
        <v>6.4600000000000009</v>
      </c>
      <c r="AC27" s="11">
        <v>6.05</v>
      </c>
      <c r="AD27" s="158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5.8629886847987791</v>
      </c>
    </row>
    <row r="28" spans="1:65">
      <c r="A28" s="30"/>
      <c r="B28" s="19">
        <v>1</v>
      </c>
      <c r="C28" s="9">
        <v>5</v>
      </c>
      <c r="D28" s="11">
        <v>5.9</v>
      </c>
      <c r="E28" s="11">
        <v>5.34</v>
      </c>
      <c r="F28" s="11">
        <v>6.11</v>
      </c>
      <c r="G28" s="11">
        <v>5.61</v>
      </c>
      <c r="H28" s="11">
        <v>5.95</v>
      </c>
      <c r="I28" s="154">
        <v>5.43</v>
      </c>
      <c r="J28" s="11">
        <v>5.94</v>
      </c>
      <c r="K28" s="11">
        <v>5.92</v>
      </c>
      <c r="L28" s="11">
        <v>6.13</v>
      </c>
      <c r="M28" s="11">
        <v>6.04</v>
      </c>
      <c r="N28" s="11">
        <v>5.6101000000000001</v>
      </c>
      <c r="O28" s="154">
        <v>5.2994871158773593</v>
      </c>
      <c r="P28" s="11">
        <v>5.8428234523388483</v>
      </c>
      <c r="Q28" s="11">
        <v>5.61</v>
      </c>
      <c r="R28" s="11">
        <v>5.92</v>
      </c>
      <c r="S28" s="11">
        <v>5.87</v>
      </c>
      <c r="T28" s="11">
        <v>6.0146999999999995</v>
      </c>
      <c r="U28" s="11">
        <v>5.6760000000000002</v>
      </c>
      <c r="V28" s="11">
        <v>6.08</v>
      </c>
      <c r="W28" s="11">
        <v>5.9119000000000002</v>
      </c>
      <c r="X28" s="11">
        <v>5.87</v>
      </c>
      <c r="Y28" s="154">
        <v>6.34</v>
      </c>
      <c r="Z28" s="11">
        <v>6.19</v>
      </c>
      <c r="AA28" s="11">
        <v>6</v>
      </c>
      <c r="AB28" s="154">
        <v>6.41</v>
      </c>
      <c r="AC28" s="11">
        <v>5.81</v>
      </c>
      <c r="AD28" s="158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</v>
      </c>
    </row>
    <row r="29" spans="1:65">
      <c r="A29" s="30"/>
      <c r="B29" s="19">
        <v>1</v>
      </c>
      <c r="C29" s="9">
        <v>6</v>
      </c>
      <c r="D29" s="11">
        <v>5.8</v>
      </c>
      <c r="E29" s="11">
        <v>5.68</v>
      </c>
      <c r="F29" s="11">
        <v>6</v>
      </c>
      <c r="G29" s="153">
        <v>5.26</v>
      </c>
      <c r="H29" s="11">
        <v>6.23</v>
      </c>
      <c r="I29" s="154">
        <v>4.8099999999999996</v>
      </c>
      <c r="J29" s="11">
        <v>5.49</v>
      </c>
      <c r="K29" s="11">
        <v>6.02</v>
      </c>
      <c r="L29" s="11">
        <v>6.18</v>
      </c>
      <c r="M29" s="11">
        <v>5.93</v>
      </c>
      <c r="N29" s="11">
        <v>5.9107000000000003</v>
      </c>
      <c r="O29" s="154">
        <v>5.5677101764749732</v>
      </c>
      <c r="P29" s="11">
        <v>5.8280588761685879</v>
      </c>
      <c r="Q29" s="11">
        <v>5.62</v>
      </c>
      <c r="R29" s="11">
        <v>5.91</v>
      </c>
      <c r="S29" s="11">
        <v>5.68</v>
      </c>
      <c r="T29" s="11">
        <v>6.0001999999999995</v>
      </c>
      <c r="U29" s="11">
        <v>5.6017000000000001</v>
      </c>
      <c r="V29" s="11">
        <v>5.97</v>
      </c>
      <c r="W29" s="11">
        <v>5.8746</v>
      </c>
      <c r="X29" s="11">
        <v>5.8</v>
      </c>
      <c r="Y29" s="154">
        <v>6.38</v>
      </c>
      <c r="Z29" s="11">
        <v>5.96</v>
      </c>
      <c r="AA29" s="11">
        <v>6.06</v>
      </c>
      <c r="AB29" s="154">
        <v>6.4600000000000009</v>
      </c>
      <c r="AC29" s="11">
        <v>5.91</v>
      </c>
      <c r="AD29" s="158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237</v>
      </c>
      <c r="C30" s="12"/>
      <c r="D30" s="23">
        <v>5.8649999999999993</v>
      </c>
      <c r="E30" s="23">
        <v>5.544999999999999</v>
      </c>
      <c r="F30" s="23">
        <v>5.9683333333333337</v>
      </c>
      <c r="G30" s="23">
        <v>5.7783333333333333</v>
      </c>
      <c r="H30" s="23">
        <v>6.0366666666666662</v>
      </c>
      <c r="I30" s="23">
        <v>5.3183333333333334</v>
      </c>
      <c r="J30" s="23">
        <v>5.6266666666666678</v>
      </c>
      <c r="K30" s="23">
        <v>5.9533333333333331</v>
      </c>
      <c r="L30" s="23">
        <v>6.0016666666666678</v>
      </c>
      <c r="M30" s="23">
        <v>5.9466666666666663</v>
      </c>
      <c r="N30" s="23">
        <v>5.7483166666666676</v>
      </c>
      <c r="O30" s="23">
        <v>5.426229327462921</v>
      </c>
      <c r="P30" s="23">
        <v>5.8113010655731516</v>
      </c>
      <c r="Q30" s="23">
        <v>5.6066666666666665</v>
      </c>
      <c r="R30" s="23">
        <v>5.8833333333333329</v>
      </c>
      <c r="S30" s="23">
        <v>5.7433333333333332</v>
      </c>
      <c r="T30" s="23">
        <v>6.0154666666666659</v>
      </c>
      <c r="U30" s="23">
        <v>5.6044000000000009</v>
      </c>
      <c r="V30" s="23">
        <v>5.91</v>
      </c>
      <c r="W30" s="23">
        <v>5.9176000000000002</v>
      </c>
      <c r="X30" s="23">
        <v>5.8516666666666666</v>
      </c>
      <c r="Y30" s="23">
        <v>6.3483333333333327</v>
      </c>
      <c r="Z30" s="23">
        <v>5.9883333333333333</v>
      </c>
      <c r="AA30" s="23">
        <v>6.0750000000000002</v>
      </c>
      <c r="AB30" s="23">
        <v>6.4016666666666664</v>
      </c>
      <c r="AC30" s="23">
        <v>5.9750000000000005</v>
      </c>
      <c r="AD30" s="158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238</v>
      </c>
      <c r="C31" s="29"/>
      <c r="D31" s="11">
        <v>5.87</v>
      </c>
      <c r="E31" s="11">
        <v>5.54</v>
      </c>
      <c r="F31" s="11">
        <v>5.9950000000000001</v>
      </c>
      <c r="G31" s="11">
        <v>5.8149999999999995</v>
      </c>
      <c r="H31" s="11">
        <v>6.0250000000000004</v>
      </c>
      <c r="I31" s="11">
        <v>5.2799999999999994</v>
      </c>
      <c r="J31" s="11">
        <v>5.6050000000000004</v>
      </c>
      <c r="K31" s="11">
        <v>5.9399999999999995</v>
      </c>
      <c r="L31" s="11">
        <v>6.0299999999999994</v>
      </c>
      <c r="M31" s="11">
        <v>5.97</v>
      </c>
      <c r="N31" s="11">
        <v>5.7361000000000004</v>
      </c>
      <c r="O31" s="11">
        <v>5.4200438430852653</v>
      </c>
      <c r="P31" s="11">
        <v>5.8246635507540931</v>
      </c>
      <c r="Q31" s="11">
        <v>5.6150000000000002</v>
      </c>
      <c r="R31" s="11">
        <v>5.915</v>
      </c>
      <c r="S31" s="11">
        <v>5.67</v>
      </c>
      <c r="T31" s="11">
        <v>6.0150499999999996</v>
      </c>
      <c r="U31" s="11">
        <v>5.6068499999999997</v>
      </c>
      <c r="V31" s="11">
        <v>5.92</v>
      </c>
      <c r="W31" s="11">
        <v>5.9301500000000003</v>
      </c>
      <c r="X31" s="11">
        <v>5.8450000000000006</v>
      </c>
      <c r="Y31" s="11">
        <v>6.3449999999999998</v>
      </c>
      <c r="Z31" s="11">
        <v>5.9700000000000006</v>
      </c>
      <c r="AA31" s="11">
        <v>6.05</v>
      </c>
      <c r="AB31" s="11">
        <v>6.4350000000000005</v>
      </c>
      <c r="AC31" s="11">
        <v>6.0150000000000006</v>
      </c>
      <c r="AD31" s="15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239</v>
      </c>
      <c r="C32" s="29"/>
      <c r="D32" s="24">
        <v>8.0436310208760992E-2</v>
      </c>
      <c r="E32" s="24">
        <v>0.20354360712142233</v>
      </c>
      <c r="F32" s="24">
        <v>0.12734467663262056</v>
      </c>
      <c r="G32" s="24">
        <v>0.31858541502502385</v>
      </c>
      <c r="H32" s="24">
        <v>0.10689558768567908</v>
      </c>
      <c r="I32" s="24">
        <v>0.36323087240303059</v>
      </c>
      <c r="J32" s="24">
        <v>0.2534298061923001</v>
      </c>
      <c r="K32" s="24">
        <v>0.16342174477916555</v>
      </c>
      <c r="L32" s="24">
        <v>0.16461065174121217</v>
      </c>
      <c r="M32" s="24">
        <v>0.10893423092245465</v>
      </c>
      <c r="N32" s="24">
        <v>0.1354649684112712</v>
      </c>
      <c r="O32" s="24">
        <v>0.10042445141670168</v>
      </c>
      <c r="P32" s="24">
        <v>6.3424806405256814E-2</v>
      </c>
      <c r="Q32" s="24">
        <v>2.8751811537130519E-2</v>
      </c>
      <c r="R32" s="24">
        <v>6.8605150438335344E-2</v>
      </c>
      <c r="S32" s="24">
        <v>0.13662601021279466</v>
      </c>
      <c r="T32" s="24">
        <v>9.1609315392413952E-3</v>
      </c>
      <c r="U32" s="24">
        <v>6.9114195358117261E-2</v>
      </c>
      <c r="V32" s="24">
        <v>0.12132600710482493</v>
      </c>
      <c r="W32" s="24">
        <v>4.529428219985418E-2</v>
      </c>
      <c r="X32" s="24">
        <v>4.6224091842530117E-2</v>
      </c>
      <c r="Y32" s="24">
        <v>3.1885210782848471E-2</v>
      </c>
      <c r="Z32" s="24">
        <v>0.13197221929886124</v>
      </c>
      <c r="AA32" s="24">
        <v>7.3143694191639019E-2</v>
      </c>
      <c r="AB32" s="24">
        <v>0.15144856112445154</v>
      </c>
      <c r="AC32" s="24">
        <v>9.7108187090481787E-2</v>
      </c>
      <c r="AD32" s="223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56"/>
    </row>
    <row r="33" spans="1:65">
      <c r="A33" s="30"/>
      <c r="B33" s="3" t="s">
        <v>87</v>
      </c>
      <c r="C33" s="29"/>
      <c r="D33" s="13">
        <v>1.3714630896634442E-2</v>
      </c>
      <c r="E33" s="13">
        <v>3.6707593709904847E-2</v>
      </c>
      <c r="F33" s="13">
        <v>2.1336723255954294E-2</v>
      </c>
      <c r="G33" s="13">
        <v>5.5134481977217861E-2</v>
      </c>
      <c r="H33" s="13">
        <v>1.7707717452072738E-2</v>
      </c>
      <c r="I33" s="13">
        <v>6.829787635281051E-2</v>
      </c>
      <c r="J33" s="13">
        <v>4.5040842332754745E-2</v>
      </c>
      <c r="K33" s="13">
        <v>2.7450461049131951E-2</v>
      </c>
      <c r="L33" s="13">
        <v>2.7427489876347484E-2</v>
      </c>
      <c r="M33" s="13">
        <v>1.8318536590098876E-2</v>
      </c>
      <c r="N33" s="13">
        <v>2.3566023979994927E-2</v>
      </c>
      <c r="O33" s="13">
        <v>1.8507225801983562E-2</v>
      </c>
      <c r="P33" s="13">
        <v>1.0914045871929269E-2</v>
      </c>
      <c r="Q33" s="13">
        <v>5.1281471231505093E-3</v>
      </c>
      <c r="R33" s="13">
        <v>1.1660932085836037E-2</v>
      </c>
      <c r="S33" s="13">
        <v>2.3788626270364713E-2</v>
      </c>
      <c r="T33" s="13">
        <v>1.5228962351341092E-3</v>
      </c>
      <c r="U33" s="13">
        <v>1.2332131068110279E-2</v>
      </c>
      <c r="V33" s="13">
        <v>2.0528935212322321E-2</v>
      </c>
      <c r="W33" s="13">
        <v>7.6541642219572423E-3</v>
      </c>
      <c r="X33" s="13">
        <v>7.8993036472566423E-3</v>
      </c>
      <c r="Y33" s="13">
        <v>5.0226113073533959E-3</v>
      </c>
      <c r="Z33" s="13">
        <v>2.2038221981440786E-2</v>
      </c>
      <c r="AA33" s="13">
        <v>1.2040114270228644E-2</v>
      </c>
      <c r="AB33" s="13">
        <v>2.3657676822356401E-2</v>
      </c>
      <c r="AC33" s="13">
        <v>1.6252416249453016E-2</v>
      </c>
      <c r="AD33" s="158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240</v>
      </c>
      <c r="C34" s="29"/>
      <c r="D34" s="13">
        <v>3.4305288810032586E-4</v>
      </c>
      <c r="E34" s="13">
        <v>-5.4236619221736282E-2</v>
      </c>
      <c r="F34" s="13">
        <v>1.7967738673568601E-2</v>
      </c>
      <c r="G34" s="13">
        <v>-1.4438941641646941E-2</v>
      </c>
      <c r="H34" s="13">
        <v>2.9622772822023302E-2</v>
      </c>
      <c r="I34" s="13">
        <v>-9.2897220299537175E-2</v>
      </c>
      <c r="J34" s="13">
        <v>-4.0307432068704685E-2</v>
      </c>
      <c r="K34" s="13">
        <v>1.5409316543419926E-2</v>
      </c>
      <c r="L34" s="13">
        <v>2.3653121185010173E-2</v>
      </c>
      <c r="M34" s="13">
        <v>1.4272240041131701E-2</v>
      </c>
      <c r="N34" s="13">
        <v>-1.9558628593199678E-2</v>
      </c>
      <c r="O34" s="13">
        <v>-7.4494320357169186E-2</v>
      </c>
      <c r="P34" s="13">
        <v>-8.8159165921025684E-3</v>
      </c>
      <c r="Q34" s="13">
        <v>-4.3718661575569806E-2</v>
      </c>
      <c r="R34" s="13">
        <v>3.470013269393224E-3</v>
      </c>
      <c r="S34" s="13">
        <v>-2.0408593278660292E-2</v>
      </c>
      <c r="T34" s="13">
        <v>2.6006869544746403E-2</v>
      </c>
      <c r="U34" s="13">
        <v>-4.4105267586347585E-2</v>
      </c>
      <c r="V34" s="13">
        <v>8.0183192785463486E-3</v>
      </c>
      <c r="W34" s="13">
        <v>9.3145864911550191E-3</v>
      </c>
      <c r="X34" s="13">
        <v>-1.9311001164760144E-3</v>
      </c>
      <c r="Y34" s="13">
        <v>8.2781099303999683E-2</v>
      </c>
      <c r="Z34" s="13">
        <v>2.13789681804335E-2</v>
      </c>
      <c r="AA34" s="13">
        <v>3.6160962710180877E-2</v>
      </c>
      <c r="AB34" s="13">
        <v>9.1877711322305711E-2</v>
      </c>
      <c r="AC34" s="13">
        <v>1.9104815175857048E-2</v>
      </c>
      <c r="AD34" s="158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241</v>
      </c>
      <c r="C35" s="47"/>
      <c r="D35" s="45">
        <v>0.18</v>
      </c>
      <c r="E35" s="45">
        <v>2</v>
      </c>
      <c r="F35" s="45">
        <v>0.41</v>
      </c>
      <c r="G35" s="45">
        <v>0.67</v>
      </c>
      <c r="H35" s="45">
        <v>0.8</v>
      </c>
      <c r="I35" s="45">
        <v>3.29</v>
      </c>
      <c r="J35" s="45">
        <v>1.54</v>
      </c>
      <c r="K35" s="45">
        <v>0.32</v>
      </c>
      <c r="L35" s="45">
        <v>0.6</v>
      </c>
      <c r="M35" s="45">
        <v>0.28000000000000003</v>
      </c>
      <c r="N35" s="45">
        <v>0.84</v>
      </c>
      <c r="O35" s="45">
        <v>2.68</v>
      </c>
      <c r="P35" s="45">
        <v>0.49</v>
      </c>
      <c r="Q35" s="45">
        <v>1.65</v>
      </c>
      <c r="R35" s="45">
        <v>0.08</v>
      </c>
      <c r="S35" s="45">
        <v>0.87</v>
      </c>
      <c r="T35" s="45">
        <v>0.68</v>
      </c>
      <c r="U35" s="45">
        <v>1.66</v>
      </c>
      <c r="V35" s="45">
        <v>0.08</v>
      </c>
      <c r="W35" s="45">
        <v>0.12</v>
      </c>
      <c r="X35" s="45">
        <v>0.26</v>
      </c>
      <c r="Y35" s="45">
        <v>2.57</v>
      </c>
      <c r="Z35" s="45">
        <v>0.52</v>
      </c>
      <c r="AA35" s="45">
        <v>1.01</v>
      </c>
      <c r="AB35" s="45">
        <v>2.87</v>
      </c>
      <c r="AC35" s="45">
        <v>0.45</v>
      </c>
      <c r="AD35" s="158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BM36" s="55"/>
    </row>
    <row r="37" spans="1:65" ht="15">
      <c r="B37" s="8" t="s">
        <v>485</v>
      </c>
      <c r="BM37" s="28" t="s">
        <v>67</v>
      </c>
    </row>
    <row r="38" spans="1:65" ht="15">
      <c r="A38" s="25" t="s">
        <v>7</v>
      </c>
      <c r="B38" s="18" t="s">
        <v>114</v>
      </c>
      <c r="C38" s="15" t="s">
        <v>115</v>
      </c>
      <c r="D38" s="16" t="s">
        <v>233</v>
      </c>
      <c r="E38" s="17" t="s">
        <v>233</v>
      </c>
      <c r="F38" s="17" t="s">
        <v>233</v>
      </c>
      <c r="G38" s="17" t="s">
        <v>233</v>
      </c>
      <c r="H38" s="17" t="s">
        <v>233</v>
      </c>
      <c r="I38" s="17" t="s">
        <v>233</v>
      </c>
      <c r="J38" s="17" t="s">
        <v>233</v>
      </c>
      <c r="K38" s="17" t="s">
        <v>233</v>
      </c>
      <c r="L38" s="17" t="s">
        <v>233</v>
      </c>
      <c r="M38" s="17" t="s">
        <v>233</v>
      </c>
      <c r="N38" s="17" t="s">
        <v>233</v>
      </c>
      <c r="O38" s="17" t="s">
        <v>233</v>
      </c>
      <c r="P38" s="17" t="s">
        <v>233</v>
      </c>
      <c r="Q38" s="17" t="s">
        <v>233</v>
      </c>
      <c r="R38" s="17" t="s">
        <v>233</v>
      </c>
      <c r="S38" s="17" t="s">
        <v>233</v>
      </c>
      <c r="T38" s="17" t="s">
        <v>233</v>
      </c>
      <c r="U38" s="17" t="s">
        <v>233</v>
      </c>
      <c r="V38" s="17" t="s">
        <v>233</v>
      </c>
      <c r="W38" s="17" t="s">
        <v>233</v>
      </c>
      <c r="X38" s="17" t="s">
        <v>233</v>
      </c>
      <c r="Y38" s="17" t="s">
        <v>233</v>
      </c>
      <c r="Z38" s="17" t="s">
        <v>233</v>
      </c>
      <c r="AA38" s="17" t="s">
        <v>233</v>
      </c>
      <c r="AB38" s="17" t="s">
        <v>233</v>
      </c>
      <c r="AC38" s="17" t="s">
        <v>233</v>
      </c>
      <c r="AD38" s="17" t="s">
        <v>233</v>
      </c>
      <c r="AE38" s="17" t="s">
        <v>233</v>
      </c>
      <c r="AF38" s="158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55" t="s">
        <v>244</v>
      </c>
      <c r="E39" s="157" t="s">
        <v>245</v>
      </c>
      <c r="F39" s="157" t="s">
        <v>246</v>
      </c>
      <c r="G39" s="157" t="s">
        <v>247</v>
      </c>
      <c r="H39" s="157" t="s">
        <v>248</v>
      </c>
      <c r="I39" s="157" t="s">
        <v>249</v>
      </c>
      <c r="J39" s="157" t="s">
        <v>250</v>
      </c>
      <c r="K39" s="157" t="s">
        <v>251</v>
      </c>
      <c r="L39" s="157" t="s">
        <v>252</v>
      </c>
      <c r="M39" s="157" t="s">
        <v>253</v>
      </c>
      <c r="N39" s="157" t="s">
        <v>254</v>
      </c>
      <c r="O39" s="157" t="s">
        <v>255</v>
      </c>
      <c r="P39" s="157" t="s">
        <v>256</v>
      </c>
      <c r="Q39" s="157" t="s">
        <v>257</v>
      </c>
      <c r="R39" s="157" t="s">
        <v>258</v>
      </c>
      <c r="S39" s="157" t="s">
        <v>259</v>
      </c>
      <c r="T39" s="157" t="s">
        <v>260</v>
      </c>
      <c r="U39" s="157" t="s">
        <v>261</v>
      </c>
      <c r="V39" s="157" t="s">
        <v>262</v>
      </c>
      <c r="W39" s="157" t="s">
        <v>263</v>
      </c>
      <c r="X39" s="157" t="s">
        <v>264</v>
      </c>
      <c r="Y39" s="157" t="s">
        <v>266</v>
      </c>
      <c r="Z39" s="157" t="s">
        <v>267</v>
      </c>
      <c r="AA39" s="157" t="s">
        <v>268</v>
      </c>
      <c r="AB39" s="157" t="s">
        <v>269</v>
      </c>
      <c r="AC39" s="157" t="s">
        <v>270</v>
      </c>
      <c r="AD39" s="157" t="s">
        <v>235</v>
      </c>
      <c r="AE39" s="157" t="s">
        <v>271</v>
      </c>
      <c r="AF39" s="158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118</v>
      </c>
      <c r="E40" s="11" t="s">
        <v>284</v>
      </c>
      <c r="F40" s="11" t="s">
        <v>284</v>
      </c>
      <c r="G40" s="11" t="s">
        <v>285</v>
      </c>
      <c r="H40" s="11" t="s">
        <v>285</v>
      </c>
      <c r="I40" s="11" t="s">
        <v>285</v>
      </c>
      <c r="J40" s="11" t="s">
        <v>285</v>
      </c>
      <c r="K40" s="11" t="s">
        <v>285</v>
      </c>
      <c r="L40" s="11" t="s">
        <v>285</v>
      </c>
      <c r="M40" s="11" t="s">
        <v>284</v>
      </c>
      <c r="N40" s="11" t="s">
        <v>284</v>
      </c>
      <c r="O40" s="11" t="s">
        <v>284</v>
      </c>
      <c r="P40" s="11" t="s">
        <v>284</v>
      </c>
      <c r="Q40" s="11" t="s">
        <v>285</v>
      </c>
      <c r="R40" s="11" t="s">
        <v>118</v>
      </c>
      <c r="S40" s="11" t="s">
        <v>118</v>
      </c>
      <c r="T40" s="11" t="s">
        <v>284</v>
      </c>
      <c r="U40" s="11" t="s">
        <v>285</v>
      </c>
      <c r="V40" s="11" t="s">
        <v>284</v>
      </c>
      <c r="W40" s="11" t="s">
        <v>285</v>
      </c>
      <c r="X40" s="11" t="s">
        <v>285</v>
      </c>
      <c r="Y40" s="11" t="s">
        <v>284</v>
      </c>
      <c r="Z40" s="11" t="s">
        <v>118</v>
      </c>
      <c r="AA40" s="11" t="s">
        <v>285</v>
      </c>
      <c r="AB40" s="11" t="s">
        <v>285</v>
      </c>
      <c r="AC40" s="11" t="s">
        <v>285</v>
      </c>
      <c r="AD40" s="11" t="s">
        <v>118</v>
      </c>
      <c r="AE40" s="11" t="s">
        <v>118</v>
      </c>
      <c r="AF40" s="158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58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8">
        <v>274</v>
      </c>
      <c r="E42" s="228">
        <v>257</v>
      </c>
      <c r="F42" s="228">
        <v>277</v>
      </c>
      <c r="G42" s="228">
        <v>275</v>
      </c>
      <c r="H42" s="228">
        <v>264</v>
      </c>
      <c r="I42" s="228">
        <v>268</v>
      </c>
      <c r="J42" s="228">
        <v>292</v>
      </c>
      <c r="K42" s="228">
        <v>287</v>
      </c>
      <c r="L42" s="228">
        <v>276</v>
      </c>
      <c r="M42" s="228">
        <v>275.39999999999998</v>
      </c>
      <c r="N42" s="228">
        <v>273</v>
      </c>
      <c r="O42" s="228">
        <v>271</v>
      </c>
      <c r="P42" s="228">
        <v>260.63870996588321</v>
      </c>
      <c r="Q42" s="228">
        <v>259.25299999999999</v>
      </c>
      <c r="R42" s="228">
        <v>278.69723899567003</v>
      </c>
      <c r="S42" s="229">
        <v>213.2</v>
      </c>
      <c r="T42" s="228">
        <v>266</v>
      </c>
      <c r="U42" s="229">
        <v>96.8</v>
      </c>
      <c r="V42" s="228">
        <v>248</v>
      </c>
      <c r="W42" s="228">
        <v>249.7</v>
      </c>
      <c r="X42" s="228">
        <v>265</v>
      </c>
      <c r="Y42" s="228">
        <v>280</v>
      </c>
      <c r="Z42" s="229">
        <v>327</v>
      </c>
      <c r="AA42" s="228">
        <v>274</v>
      </c>
      <c r="AB42" s="228">
        <v>299</v>
      </c>
      <c r="AC42" s="228">
        <v>285.60000000000002</v>
      </c>
      <c r="AD42" s="228">
        <v>285</v>
      </c>
      <c r="AE42" s="228">
        <v>280.00000000000006</v>
      </c>
      <c r="AF42" s="230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2">
        <v>1</v>
      </c>
    </row>
    <row r="43" spans="1:65">
      <c r="A43" s="30"/>
      <c r="B43" s="19">
        <v>1</v>
      </c>
      <c r="C43" s="9">
        <v>2</v>
      </c>
      <c r="D43" s="233">
        <v>280</v>
      </c>
      <c r="E43" s="233">
        <v>274</v>
      </c>
      <c r="F43" s="233">
        <v>273</v>
      </c>
      <c r="G43" s="233">
        <v>275</v>
      </c>
      <c r="H43" s="233">
        <v>264</v>
      </c>
      <c r="I43" s="233">
        <v>274</v>
      </c>
      <c r="J43" s="233">
        <v>298</v>
      </c>
      <c r="K43" s="233">
        <v>283</v>
      </c>
      <c r="L43" s="233">
        <v>303</v>
      </c>
      <c r="M43" s="233">
        <v>274.2</v>
      </c>
      <c r="N43" s="233">
        <v>257</v>
      </c>
      <c r="O43" s="233">
        <v>295</v>
      </c>
      <c r="P43" s="233">
        <v>260.86041332330694</v>
      </c>
      <c r="Q43" s="233">
        <v>259.97000000000003</v>
      </c>
      <c r="R43" s="233">
        <v>264.80176628667004</v>
      </c>
      <c r="S43" s="234">
        <v>215.9</v>
      </c>
      <c r="T43" s="233">
        <v>262</v>
      </c>
      <c r="U43" s="234">
        <v>87.6</v>
      </c>
      <c r="V43" s="233">
        <v>246.00000000000003</v>
      </c>
      <c r="W43" s="233">
        <v>253.9</v>
      </c>
      <c r="X43" s="233">
        <v>276</v>
      </c>
      <c r="Y43" s="233">
        <v>266</v>
      </c>
      <c r="Z43" s="234">
        <v>321</v>
      </c>
      <c r="AA43" s="233">
        <v>274</v>
      </c>
      <c r="AB43" s="233">
        <v>289</v>
      </c>
      <c r="AC43" s="233">
        <v>283.5</v>
      </c>
      <c r="AD43" s="233">
        <v>279</v>
      </c>
      <c r="AE43" s="233">
        <v>270</v>
      </c>
      <c r="AF43" s="230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2">
        <v>21</v>
      </c>
    </row>
    <row r="44" spans="1:65">
      <c r="A44" s="30"/>
      <c r="B44" s="19">
        <v>1</v>
      </c>
      <c r="C44" s="9">
        <v>3</v>
      </c>
      <c r="D44" s="233">
        <v>275</v>
      </c>
      <c r="E44" s="233">
        <v>266</v>
      </c>
      <c r="F44" s="233">
        <v>280</v>
      </c>
      <c r="G44" s="233">
        <v>274</v>
      </c>
      <c r="H44" s="233">
        <v>265</v>
      </c>
      <c r="I44" s="233">
        <v>278</v>
      </c>
      <c r="J44" s="233">
        <v>276</v>
      </c>
      <c r="K44" s="233">
        <v>293</v>
      </c>
      <c r="L44" s="233">
        <v>308</v>
      </c>
      <c r="M44" s="233">
        <v>277.39999999999998</v>
      </c>
      <c r="N44" s="233">
        <v>269</v>
      </c>
      <c r="O44" s="233">
        <v>286.89999999999998</v>
      </c>
      <c r="P44" s="233">
        <v>263.53882441760481</v>
      </c>
      <c r="Q44" s="233">
        <v>268.90499999999997</v>
      </c>
      <c r="R44" s="233">
        <v>267.62589775367002</v>
      </c>
      <c r="S44" s="234">
        <v>213.4</v>
      </c>
      <c r="T44" s="233">
        <v>270</v>
      </c>
      <c r="U44" s="234">
        <v>93.8</v>
      </c>
      <c r="V44" s="233">
        <v>245</v>
      </c>
      <c r="W44" s="233">
        <v>253.2</v>
      </c>
      <c r="X44" s="233">
        <v>280</v>
      </c>
      <c r="Y44" s="233">
        <v>271</v>
      </c>
      <c r="Z44" s="234">
        <v>325</v>
      </c>
      <c r="AA44" s="233">
        <v>275</v>
      </c>
      <c r="AB44" s="233">
        <v>290</v>
      </c>
      <c r="AC44" s="233">
        <v>274.5</v>
      </c>
      <c r="AD44" s="233">
        <v>282</v>
      </c>
      <c r="AE44" s="233">
        <v>280.00000000000006</v>
      </c>
      <c r="AF44" s="230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2">
        <v>16</v>
      </c>
    </row>
    <row r="45" spans="1:65">
      <c r="A45" s="30"/>
      <c r="B45" s="19">
        <v>1</v>
      </c>
      <c r="C45" s="9">
        <v>4</v>
      </c>
      <c r="D45" s="233">
        <v>278</v>
      </c>
      <c r="E45" s="233">
        <v>266</v>
      </c>
      <c r="F45" s="233">
        <v>281</v>
      </c>
      <c r="G45" s="233">
        <v>275</v>
      </c>
      <c r="H45" s="233">
        <v>262</v>
      </c>
      <c r="I45" s="233">
        <v>276</v>
      </c>
      <c r="J45" s="233">
        <v>278</v>
      </c>
      <c r="K45" s="233">
        <v>277</v>
      </c>
      <c r="L45" s="233">
        <v>304</v>
      </c>
      <c r="M45" s="233">
        <v>273.2</v>
      </c>
      <c r="N45" s="233">
        <v>265</v>
      </c>
      <c r="O45" s="233">
        <v>279.5</v>
      </c>
      <c r="P45" s="233">
        <v>256.09167612518979</v>
      </c>
      <c r="Q45" s="233">
        <v>264.39600000000002</v>
      </c>
      <c r="R45" s="233">
        <v>274.36696133367002</v>
      </c>
      <c r="S45" s="234">
        <v>213.4</v>
      </c>
      <c r="T45" s="233">
        <v>267</v>
      </c>
      <c r="U45" s="234">
        <v>98.2</v>
      </c>
      <c r="V45" s="233">
        <v>244</v>
      </c>
      <c r="W45" s="233">
        <v>256.5</v>
      </c>
      <c r="X45" s="233">
        <v>272</v>
      </c>
      <c r="Y45" s="233">
        <v>276</v>
      </c>
      <c r="Z45" s="234">
        <v>321</v>
      </c>
      <c r="AA45" s="233">
        <v>273</v>
      </c>
      <c r="AB45" s="233">
        <v>291</v>
      </c>
      <c r="AC45" s="233">
        <v>283.2</v>
      </c>
      <c r="AD45" s="233">
        <v>292</v>
      </c>
      <c r="AE45" s="233">
        <v>280.00000000000006</v>
      </c>
      <c r="AF45" s="230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2">
        <v>274.0546366841196</v>
      </c>
    </row>
    <row r="46" spans="1:65">
      <c r="A46" s="30"/>
      <c r="B46" s="19">
        <v>1</v>
      </c>
      <c r="C46" s="9">
        <v>5</v>
      </c>
      <c r="D46" s="233">
        <v>275</v>
      </c>
      <c r="E46" s="233">
        <v>273</v>
      </c>
      <c r="F46" s="233">
        <v>281</v>
      </c>
      <c r="G46" s="233">
        <v>278</v>
      </c>
      <c r="H46" s="233">
        <v>265</v>
      </c>
      <c r="I46" s="233">
        <v>273</v>
      </c>
      <c r="J46" s="233">
        <v>282</v>
      </c>
      <c r="K46" s="233">
        <v>280</v>
      </c>
      <c r="L46" s="235">
        <v>328</v>
      </c>
      <c r="M46" s="233">
        <v>274</v>
      </c>
      <c r="N46" s="233">
        <v>272</v>
      </c>
      <c r="O46" s="233">
        <v>287.60000000000002</v>
      </c>
      <c r="P46" s="233">
        <v>258.47689908482187</v>
      </c>
      <c r="Q46" s="233">
        <v>267.745</v>
      </c>
      <c r="R46" s="233">
        <v>267.64485917567004</v>
      </c>
      <c r="S46" s="234">
        <v>208.4</v>
      </c>
      <c r="T46" s="233">
        <v>274</v>
      </c>
      <c r="U46" s="234">
        <v>92.9</v>
      </c>
      <c r="V46" s="233">
        <v>241</v>
      </c>
      <c r="W46" s="233">
        <v>256.89999999999998</v>
      </c>
      <c r="X46" s="233">
        <v>282</v>
      </c>
      <c r="Y46" s="233">
        <v>275</v>
      </c>
      <c r="Z46" s="234">
        <v>329</v>
      </c>
      <c r="AA46" s="233">
        <v>271</v>
      </c>
      <c r="AB46" s="233">
        <v>284</v>
      </c>
      <c r="AC46" s="233">
        <v>288.2</v>
      </c>
      <c r="AD46" s="233">
        <v>289</v>
      </c>
      <c r="AE46" s="233">
        <v>270</v>
      </c>
      <c r="AF46" s="230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2">
        <v>13</v>
      </c>
    </row>
    <row r="47" spans="1:65">
      <c r="A47" s="30"/>
      <c r="B47" s="19">
        <v>1</v>
      </c>
      <c r="C47" s="9">
        <v>6</v>
      </c>
      <c r="D47" s="233">
        <v>273</v>
      </c>
      <c r="E47" s="233">
        <v>278</v>
      </c>
      <c r="F47" s="233">
        <v>281</v>
      </c>
      <c r="G47" s="233">
        <v>277</v>
      </c>
      <c r="H47" s="233">
        <v>269</v>
      </c>
      <c r="I47" s="233">
        <v>267</v>
      </c>
      <c r="J47" s="233">
        <v>284</v>
      </c>
      <c r="K47" s="233">
        <v>285</v>
      </c>
      <c r="L47" s="233">
        <v>311</v>
      </c>
      <c r="M47" s="233">
        <v>275.8</v>
      </c>
      <c r="N47" s="233">
        <v>263</v>
      </c>
      <c r="O47" s="233">
        <v>280.10000000000002</v>
      </c>
      <c r="P47" s="233">
        <v>258.82422542610823</v>
      </c>
      <c r="Q47" s="233">
        <v>263.649</v>
      </c>
      <c r="R47" s="233">
        <v>275.41003072967004</v>
      </c>
      <c r="S47" s="234">
        <v>220.5</v>
      </c>
      <c r="T47" s="233">
        <v>267</v>
      </c>
      <c r="U47" s="234">
        <v>98.5</v>
      </c>
      <c r="V47" s="233">
        <v>241</v>
      </c>
      <c r="W47" s="233">
        <v>247.70000000000002</v>
      </c>
      <c r="X47" s="233">
        <v>274</v>
      </c>
      <c r="Y47" s="233">
        <v>280</v>
      </c>
      <c r="Z47" s="234">
        <v>314</v>
      </c>
      <c r="AA47" s="233">
        <v>276</v>
      </c>
      <c r="AB47" s="233">
        <v>299</v>
      </c>
      <c r="AC47" s="233">
        <v>278.89999999999998</v>
      </c>
      <c r="AD47" s="233">
        <v>288</v>
      </c>
      <c r="AE47" s="233">
        <v>280.00000000000006</v>
      </c>
      <c r="AF47" s="230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6"/>
    </row>
    <row r="48" spans="1:65">
      <c r="A48" s="30"/>
      <c r="B48" s="20" t="s">
        <v>237</v>
      </c>
      <c r="C48" s="12"/>
      <c r="D48" s="237">
        <v>275.83333333333331</v>
      </c>
      <c r="E48" s="237">
        <v>269</v>
      </c>
      <c r="F48" s="237">
        <v>278.83333333333331</v>
      </c>
      <c r="G48" s="237">
        <v>275.66666666666669</v>
      </c>
      <c r="H48" s="237">
        <v>264.83333333333331</v>
      </c>
      <c r="I48" s="237">
        <v>272.66666666666669</v>
      </c>
      <c r="J48" s="237">
        <v>285</v>
      </c>
      <c r="K48" s="237">
        <v>284.16666666666669</v>
      </c>
      <c r="L48" s="237">
        <v>305</v>
      </c>
      <c r="M48" s="237">
        <v>274.99999999999994</v>
      </c>
      <c r="N48" s="237">
        <v>266.5</v>
      </c>
      <c r="O48" s="237">
        <v>283.34999999999997</v>
      </c>
      <c r="P48" s="237">
        <v>259.73845805715246</v>
      </c>
      <c r="Q48" s="237">
        <v>263.98633333333328</v>
      </c>
      <c r="R48" s="237">
        <v>271.42445904583673</v>
      </c>
      <c r="S48" s="237">
        <v>214.13333333333333</v>
      </c>
      <c r="T48" s="237">
        <v>267.66666666666669</v>
      </c>
      <c r="U48" s="237">
        <v>94.633333333333326</v>
      </c>
      <c r="V48" s="237">
        <v>244.16666666666666</v>
      </c>
      <c r="W48" s="237">
        <v>252.98333333333332</v>
      </c>
      <c r="X48" s="237">
        <v>274.83333333333331</v>
      </c>
      <c r="Y48" s="237">
        <v>274.66666666666669</v>
      </c>
      <c r="Z48" s="237">
        <v>322.83333333333331</v>
      </c>
      <c r="AA48" s="237">
        <v>273.83333333333331</v>
      </c>
      <c r="AB48" s="237">
        <v>292</v>
      </c>
      <c r="AC48" s="237">
        <v>282.31666666666666</v>
      </c>
      <c r="AD48" s="237">
        <v>285.83333333333331</v>
      </c>
      <c r="AE48" s="237">
        <v>276.66666666666669</v>
      </c>
      <c r="AF48" s="230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6"/>
    </row>
    <row r="49" spans="1:65">
      <c r="A49" s="30"/>
      <c r="B49" s="3" t="s">
        <v>238</v>
      </c>
      <c r="C49" s="29"/>
      <c r="D49" s="233">
        <v>275</v>
      </c>
      <c r="E49" s="233">
        <v>269.5</v>
      </c>
      <c r="F49" s="233">
        <v>280.5</v>
      </c>
      <c r="G49" s="233">
        <v>275</v>
      </c>
      <c r="H49" s="233">
        <v>264.5</v>
      </c>
      <c r="I49" s="233">
        <v>273.5</v>
      </c>
      <c r="J49" s="233">
        <v>283</v>
      </c>
      <c r="K49" s="233">
        <v>284</v>
      </c>
      <c r="L49" s="233">
        <v>306</v>
      </c>
      <c r="M49" s="233">
        <v>274.79999999999995</v>
      </c>
      <c r="N49" s="233">
        <v>267</v>
      </c>
      <c r="O49" s="233">
        <v>283.5</v>
      </c>
      <c r="P49" s="233">
        <v>259.73146769599572</v>
      </c>
      <c r="Q49" s="233">
        <v>264.02250000000004</v>
      </c>
      <c r="R49" s="233">
        <v>271.00591025467003</v>
      </c>
      <c r="S49" s="233">
        <v>213.4</v>
      </c>
      <c r="T49" s="233">
        <v>267</v>
      </c>
      <c r="U49" s="233">
        <v>95.3</v>
      </c>
      <c r="V49" s="233">
        <v>244.5</v>
      </c>
      <c r="W49" s="233">
        <v>253.55</v>
      </c>
      <c r="X49" s="233">
        <v>275</v>
      </c>
      <c r="Y49" s="233">
        <v>275.5</v>
      </c>
      <c r="Z49" s="233">
        <v>323</v>
      </c>
      <c r="AA49" s="233">
        <v>274</v>
      </c>
      <c r="AB49" s="233">
        <v>290.5</v>
      </c>
      <c r="AC49" s="233">
        <v>283.35000000000002</v>
      </c>
      <c r="AD49" s="233">
        <v>286.5</v>
      </c>
      <c r="AE49" s="233">
        <v>280.00000000000006</v>
      </c>
      <c r="AF49" s="230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6"/>
    </row>
    <row r="50" spans="1:65">
      <c r="A50" s="30"/>
      <c r="B50" s="3" t="s">
        <v>239</v>
      </c>
      <c r="C50" s="29"/>
      <c r="D50" s="233">
        <v>2.639444385977221</v>
      </c>
      <c r="E50" s="233">
        <v>7.5365774725667087</v>
      </c>
      <c r="F50" s="233">
        <v>3.2506409624359729</v>
      </c>
      <c r="G50" s="233">
        <v>1.505545305418162</v>
      </c>
      <c r="H50" s="233">
        <v>2.3166067138525408</v>
      </c>
      <c r="I50" s="233">
        <v>4.3665394383500846</v>
      </c>
      <c r="J50" s="233">
        <v>8.4616783205224717</v>
      </c>
      <c r="K50" s="233">
        <v>5.6005952064639226</v>
      </c>
      <c r="L50" s="233">
        <v>16.852299546352718</v>
      </c>
      <c r="M50" s="233">
        <v>1.5126136320951196</v>
      </c>
      <c r="N50" s="233">
        <v>6.0580524923443839</v>
      </c>
      <c r="O50" s="233">
        <v>8.2981323199862267</v>
      </c>
      <c r="P50" s="233">
        <v>2.539227929734007</v>
      </c>
      <c r="Q50" s="233">
        <v>3.9277946823461387</v>
      </c>
      <c r="R50" s="233">
        <v>5.4774251617124916</v>
      </c>
      <c r="S50" s="233">
        <v>3.9616494881130837</v>
      </c>
      <c r="T50" s="233">
        <v>4.0331955899344463</v>
      </c>
      <c r="U50" s="233">
        <v>4.1360206317989618</v>
      </c>
      <c r="V50" s="233">
        <v>2.7868739954771349</v>
      </c>
      <c r="W50" s="233">
        <v>3.6684692538805077</v>
      </c>
      <c r="X50" s="233">
        <v>6.080021929785012</v>
      </c>
      <c r="Y50" s="233">
        <v>5.4283207962192757</v>
      </c>
      <c r="Z50" s="233">
        <v>5.3820689949745786</v>
      </c>
      <c r="AA50" s="233">
        <v>1.7224014243685084</v>
      </c>
      <c r="AB50" s="233">
        <v>5.9329587896765306</v>
      </c>
      <c r="AC50" s="233">
        <v>4.9060846575111912</v>
      </c>
      <c r="AD50" s="233">
        <v>4.7923550230201712</v>
      </c>
      <c r="AE50" s="233">
        <v>5.1639777949432517</v>
      </c>
      <c r="AF50" s="230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6"/>
    </row>
    <row r="51" spans="1:65">
      <c r="A51" s="30"/>
      <c r="B51" s="3" t="s">
        <v>87</v>
      </c>
      <c r="C51" s="29"/>
      <c r="D51" s="13">
        <v>9.5689826681953638E-3</v>
      </c>
      <c r="E51" s="13">
        <v>2.8017016626642039E-2</v>
      </c>
      <c r="F51" s="13">
        <v>1.1658007038025008E-2</v>
      </c>
      <c r="G51" s="13">
        <v>5.4614702735846258E-3</v>
      </c>
      <c r="H51" s="13">
        <v>8.7474136457616394E-3</v>
      </c>
      <c r="I51" s="13">
        <v>1.601420331913234E-2</v>
      </c>
      <c r="J51" s="13">
        <v>2.9690099370254287E-2</v>
      </c>
      <c r="K51" s="13">
        <v>1.9708839436236678E-2</v>
      </c>
      <c r="L51" s="13">
        <v>5.5253441135582684E-2</v>
      </c>
      <c r="M51" s="13">
        <v>5.5004132076186176E-3</v>
      </c>
      <c r="N51" s="13">
        <v>2.2731904286470483E-2</v>
      </c>
      <c r="O51" s="13">
        <v>2.92858031409431E-2</v>
      </c>
      <c r="P51" s="13">
        <v>9.7760953411653775E-3</v>
      </c>
      <c r="Q51" s="13">
        <v>1.4878780400296504E-2</v>
      </c>
      <c r="R51" s="13">
        <v>2.0180293187164435E-2</v>
      </c>
      <c r="S51" s="13">
        <v>1.8500853773878039E-2</v>
      </c>
      <c r="T51" s="13">
        <v>1.5067978542718977E-2</v>
      </c>
      <c r="U51" s="13">
        <v>4.3705748134543455E-2</v>
      </c>
      <c r="V51" s="13">
        <v>1.141381841151045E-2</v>
      </c>
      <c r="W51" s="13">
        <v>1.4500833732975194E-2</v>
      </c>
      <c r="X51" s="13">
        <v>2.2122578276961839E-2</v>
      </c>
      <c r="Y51" s="13">
        <v>1.976330386973037E-2</v>
      </c>
      <c r="Z51" s="13">
        <v>1.6671354656606852E-2</v>
      </c>
      <c r="AA51" s="13">
        <v>6.2899625965983268E-3</v>
      </c>
      <c r="AB51" s="13">
        <v>2.0318352019440173E-2</v>
      </c>
      <c r="AC51" s="13">
        <v>1.737794907908799E-2</v>
      </c>
      <c r="AD51" s="13">
        <v>1.6766256640303807E-2</v>
      </c>
      <c r="AE51" s="13">
        <v>1.8664979981722594E-2</v>
      </c>
      <c r="AF51" s="158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240</v>
      </c>
      <c r="C52" s="29"/>
      <c r="D52" s="13">
        <v>6.490299418885126E-3</v>
      </c>
      <c r="E52" s="13">
        <v>-1.8443901352217074E-2</v>
      </c>
      <c r="F52" s="13">
        <v>1.7437021708637257E-2</v>
      </c>
      <c r="G52" s="13">
        <v>5.8821481805657605E-3</v>
      </c>
      <c r="H52" s="13">
        <v>-3.3647682310206428E-2</v>
      </c>
      <c r="I52" s="13">
        <v>-5.0645741091864815E-3</v>
      </c>
      <c r="J52" s="13">
        <v>3.9938617526461329E-2</v>
      </c>
      <c r="K52" s="13">
        <v>3.6897861334863613E-2</v>
      </c>
      <c r="L52" s="13">
        <v>0.11291676612480961</v>
      </c>
      <c r="M52" s="13">
        <v>3.4495432272871884E-3</v>
      </c>
      <c r="N52" s="13">
        <v>-2.7566169927010664E-2</v>
      </c>
      <c r="O52" s="13">
        <v>3.3917920267097612E-2</v>
      </c>
      <c r="P52" s="13">
        <v>-5.2238410559965254E-2</v>
      </c>
      <c r="Q52" s="13">
        <v>-3.6738306903346563E-2</v>
      </c>
      <c r="R52" s="13">
        <v>-9.5972747263329827E-3</v>
      </c>
      <c r="S52" s="13">
        <v>-0.21864728900701891</v>
      </c>
      <c r="T52" s="13">
        <v>-2.3309111258773552E-2</v>
      </c>
      <c r="U52" s="13">
        <v>-0.65469172688214927</v>
      </c>
      <c r="V52" s="13">
        <v>-0.10905843586183284</v>
      </c>
      <c r="W52" s="13">
        <v>-7.6887235354727634E-2</v>
      </c>
      <c r="X52" s="13">
        <v>2.8413919889676009E-3</v>
      </c>
      <c r="Y52" s="13">
        <v>2.2332407506482355E-3</v>
      </c>
      <c r="Z52" s="13">
        <v>0.17798894862500325</v>
      </c>
      <c r="AA52" s="13">
        <v>-8.0751544094970207E-4</v>
      </c>
      <c r="AB52" s="13">
        <v>6.5480969535883338E-2</v>
      </c>
      <c r="AC52" s="13">
        <v>3.0147382589516436E-2</v>
      </c>
      <c r="AD52" s="13">
        <v>4.2979373718059266E-2</v>
      </c>
      <c r="AE52" s="13">
        <v>9.5310556104830635E-3</v>
      </c>
      <c r="AF52" s="158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241</v>
      </c>
      <c r="C53" s="47"/>
      <c r="D53" s="45">
        <v>0.09</v>
      </c>
      <c r="E53" s="45">
        <v>0.46</v>
      </c>
      <c r="F53" s="45">
        <v>0.33</v>
      </c>
      <c r="G53" s="45">
        <v>7.0000000000000007E-2</v>
      </c>
      <c r="H53" s="45">
        <v>0.79</v>
      </c>
      <c r="I53" s="45">
        <v>0.17</v>
      </c>
      <c r="J53" s="45">
        <v>0.82</v>
      </c>
      <c r="K53" s="45">
        <v>0.75</v>
      </c>
      <c r="L53" s="45">
        <v>2.42</v>
      </c>
      <c r="M53" s="45">
        <v>0.02</v>
      </c>
      <c r="N53" s="45">
        <v>0.66</v>
      </c>
      <c r="O53" s="45">
        <v>0.69</v>
      </c>
      <c r="P53" s="45">
        <v>1.2</v>
      </c>
      <c r="Q53" s="45">
        <v>0.86</v>
      </c>
      <c r="R53" s="45">
        <v>0.27</v>
      </c>
      <c r="S53" s="45">
        <v>4.8499999999999996</v>
      </c>
      <c r="T53" s="45">
        <v>0.56999999999999995</v>
      </c>
      <c r="U53" s="45">
        <v>14.42</v>
      </c>
      <c r="V53" s="45">
        <v>2.4500000000000002</v>
      </c>
      <c r="W53" s="45">
        <v>1.74</v>
      </c>
      <c r="X53" s="45">
        <v>0.01</v>
      </c>
      <c r="Y53" s="45">
        <v>0.01</v>
      </c>
      <c r="Z53" s="45">
        <v>3.85</v>
      </c>
      <c r="AA53" s="45">
        <v>7.0000000000000007E-2</v>
      </c>
      <c r="AB53" s="45">
        <v>1.38</v>
      </c>
      <c r="AC53" s="45">
        <v>0.61</v>
      </c>
      <c r="AD53" s="45">
        <v>0.89</v>
      </c>
      <c r="AE53" s="45">
        <v>0.15</v>
      </c>
      <c r="AF53" s="158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BM54" s="55"/>
    </row>
    <row r="55" spans="1:65" ht="15">
      <c r="B55" s="8" t="s">
        <v>486</v>
      </c>
      <c r="BM55" s="28" t="s">
        <v>278</v>
      </c>
    </row>
    <row r="56" spans="1:65" ht="15">
      <c r="A56" s="25" t="s">
        <v>49</v>
      </c>
      <c r="B56" s="18" t="s">
        <v>114</v>
      </c>
      <c r="C56" s="15" t="s">
        <v>115</v>
      </c>
      <c r="D56" s="16" t="s">
        <v>233</v>
      </c>
      <c r="E56" s="17" t="s">
        <v>233</v>
      </c>
      <c r="F56" s="15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55" t="s">
        <v>244</v>
      </c>
      <c r="E57" s="157" t="s">
        <v>245</v>
      </c>
      <c r="F57" s="15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118</v>
      </c>
      <c r="E58" s="11" t="s">
        <v>284</v>
      </c>
      <c r="F58" s="15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/>
      <c r="E59" s="26"/>
      <c r="F59" s="15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16">
        <v>30</v>
      </c>
      <c r="E60" s="225" t="s">
        <v>286</v>
      </c>
      <c r="F60" s="217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9">
        <v>1</v>
      </c>
    </row>
    <row r="61" spans="1:65">
      <c r="A61" s="30"/>
      <c r="B61" s="19">
        <v>1</v>
      </c>
      <c r="C61" s="9">
        <v>2</v>
      </c>
      <c r="D61" s="220">
        <v>33</v>
      </c>
      <c r="E61" s="226" t="s">
        <v>286</v>
      </c>
      <c r="F61" s="217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9">
        <v>3</v>
      </c>
    </row>
    <row r="62" spans="1:65">
      <c r="A62" s="30"/>
      <c r="B62" s="19">
        <v>1</v>
      </c>
      <c r="C62" s="9">
        <v>3</v>
      </c>
      <c r="D62" s="220">
        <v>29</v>
      </c>
      <c r="E62" s="226" t="s">
        <v>286</v>
      </c>
      <c r="F62" s="217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9">
        <v>16</v>
      </c>
    </row>
    <row r="63" spans="1:65">
      <c r="A63" s="30"/>
      <c r="B63" s="19">
        <v>1</v>
      </c>
      <c r="C63" s="9">
        <v>4</v>
      </c>
      <c r="D63" s="220">
        <v>30</v>
      </c>
      <c r="E63" s="226" t="s">
        <v>286</v>
      </c>
      <c r="F63" s="217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9">
        <v>30.6666666666667</v>
      </c>
    </row>
    <row r="64" spans="1:65">
      <c r="A64" s="30"/>
      <c r="B64" s="19">
        <v>1</v>
      </c>
      <c r="C64" s="9">
        <v>5</v>
      </c>
      <c r="D64" s="220">
        <v>31</v>
      </c>
      <c r="E64" s="226" t="s">
        <v>286</v>
      </c>
      <c r="F64" s="217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9">
        <v>9</v>
      </c>
    </row>
    <row r="65" spans="1:65">
      <c r="A65" s="30"/>
      <c r="B65" s="19">
        <v>1</v>
      </c>
      <c r="C65" s="9">
        <v>6</v>
      </c>
      <c r="D65" s="220">
        <v>31</v>
      </c>
      <c r="E65" s="226" t="s">
        <v>286</v>
      </c>
      <c r="F65" s="217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21"/>
    </row>
    <row r="66" spans="1:65">
      <c r="A66" s="30"/>
      <c r="B66" s="20" t="s">
        <v>237</v>
      </c>
      <c r="C66" s="12"/>
      <c r="D66" s="222">
        <v>30.666666666666668</v>
      </c>
      <c r="E66" s="222" t="s">
        <v>743</v>
      </c>
      <c r="F66" s="217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21"/>
    </row>
    <row r="67" spans="1:65">
      <c r="A67" s="30"/>
      <c r="B67" s="3" t="s">
        <v>238</v>
      </c>
      <c r="C67" s="29"/>
      <c r="D67" s="220">
        <v>30.5</v>
      </c>
      <c r="E67" s="220" t="s">
        <v>743</v>
      </c>
      <c r="F67" s="217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21"/>
    </row>
    <row r="68" spans="1:65">
      <c r="A68" s="30"/>
      <c r="B68" s="3" t="s">
        <v>239</v>
      </c>
      <c r="C68" s="29"/>
      <c r="D68" s="220">
        <v>1.3662601021279466</v>
      </c>
      <c r="E68" s="220" t="s">
        <v>743</v>
      </c>
      <c r="F68" s="217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21"/>
    </row>
    <row r="69" spans="1:65">
      <c r="A69" s="30"/>
      <c r="B69" s="3" t="s">
        <v>87</v>
      </c>
      <c r="C69" s="29"/>
      <c r="D69" s="13">
        <v>4.4551959851998259E-2</v>
      </c>
      <c r="E69" s="13" t="s">
        <v>743</v>
      </c>
      <c r="F69" s="15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240</v>
      </c>
      <c r="C70" s="29"/>
      <c r="D70" s="13">
        <v>-9.9920072216264089E-16</v>
      </c>
      <c r="E70" s="13" t="s">
        <v>743</v>
      </c>
      <c r="F70" s="15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241</v>
      </c>
      <c r="C71" s="47"/>
      <c r="D71" s="45">
        <v>0.67</v>
      </c>
      <c r="E71" s="45">
        <v>0.67</v>
      </c>
      <c r="F71" s="15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BM72" s="55"/>
    </row>
    <row r="73" spans="1:65" ht="15">
      <c r="B73" s="8" t="s">
        <v>487</v>
      </c>
      <c r="BM73" s="28" t="s">
        <v>278</v>
      </c>
    </row>
    <row r="74" spans="1:65" ht="15">
      <c r="A74" s="25" t="s">
        <v>10</v>
      </c>
      <c r="B74" s="18" t="s">
        <v>114</v>
      </c>
      <c r="C74" s="15" t="s">
        <v>115</v>
      </c>
      <c r="D74" s="16" t="s">
        <v>233</v>
      </c>
      <c r="E74" s="17" t="s">
        <v>233</v>
      </c>
      <c r="F74" s="17" t="s">
        <v>233</v>
      </c>
      <c r="G74" s="17" t="s">
        <v>233</v>
      </c>
      <c r="H74" s="17" t="s">
        <v>233</v>
      </c>
      <c r="I74" s="17" t="s">
        <v>233</v>
      </c>
      <c r="J74" s="17" t="s">
        <v>233</v>
      </c>
      <c r="K74" s="17" t="s">
        <v>233</v>
      </c>
      <c r="L74" s="17" t="s">
        <v>233</v>
      </c>
      <c r="M74" s="17" t="s">
        <v>233</v>
      </c>
      <c r="N74" s="17" t="s">
        <v>233</v>
      </c>
      <c r="O74" s="17" t="s">
        <v>233</v>
      </c>
      <c r="P74" s="17" t="s">
        <v>233</v>
      </c>
      <c r="Q74" s="17" t="s">
        <v>233</v>
      </c>
      <c r="R74" s="17" t="s">
        <v>233</v>
      </c>
      <c r="S74" s="17" t="s">
        <v>233</v>
      </c>
      <c r="T74" s="17" t="s">
        <v>233</v>
      </c>
      <c r="U74" s="17" t="s">
        <v>233</v>
      </c>
      <c r="V74" s="17" t="s">
        <v>233</v>
      </c>
      <c r="W74" s="17" t="s">
        <v>233</v>
      </c>
      <c r="X74" s="17" t="s">
        <v>233</v>
      </c>
      <c r="Y74" s="17" t="s">
        <v>233</v>
      </c>
      <c r="Z74" s="158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55" t="s">
        <v>244</v>
      </c>
      <c r="E75" s="157" t="s">
        <v>245</v>
      </c>
      <c r="F75" s="157" t="s">
        <v>246</v>
      </c>
      <c r="G75" s="157" t="s">
        <v>247</v>
      </c>
      <c r="H75" s="157" t="s">
        <v>248</v>
      </c>
      <c r="I75" s="157" t="s">
        <v>249</v>
      </c>
      <c r="J75" s="157" t="s">
        <v>250</v>
      </c>
      <c r="K75" s="157" t="s">
        <v>251</v>
      </c>
      <c r="L75" s="157" t="s">
        <v>252</v>
      </c>
      <c r="M75" s="157" t="s">
        <v>254</v>
      </c>
      <c r="N75" s="157" t="s">
        <v>258</v>
      </c>
      <c r="O75" s="157" t="s">
        <v>259</v>
      </c>
      <c r="P75" s="157" t="s">
        <v>260</v>
      </c>
      <c r="Q75" s="157" t="s">
        <v>261</v>
      </c>
      <c r="R75" s="157" t="s">
        <v>262</v>
      </c>
      <c r="S75" s="157" t="s">
        <v>263</v>
      </c>
      <c r="T75" s="157" t="s">
        <v>266</v>
      </c>
      <c r="U75" s="157" t="s">
        <v>268</v>
      </c>
      <c r="V75" s="157" t="s">
        <v>269</v>
      </c>
      <c r="W75" s="157" t="s">
        <v>270</v>
      </c>
      <c r="X75" s="157" t="s">
        <v>235</v>
      </c>
      <c r="Y75" s="157" t="s">
        <v>271</v>
      </c>
      <c r="Z75" s="158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118</v>
      </c>
      <c r="E76" s="11" t="s">
        <v>284</v>
      </c>
      <c r="F76" s="11" t="s">
        <v>284</v>
      </c>
      <c r="G76" s="11" t="s">
        <v>285</v>
      </c>
      <c r="H76" s="11" t="s">
        <v>285</v>
      </c>
      <c r="I76" s="11" t="s">
        <v>285</v>
      </c>
      <c r="J76" s="11" t="s">
        <v>285</v>
      </c>
      <c r="K76" s="11" t="s">
        <v>285</v>
      </c>
      <c r="L76" s="11" t="s">
        <v>285</v>
      </c>
      <c r="M76" s="11" t="s">
        <v>284</v>
      </c>
      <c r="N76" s="11" t="s">
        <v>118</v>
      </c>
      <c r="O76" s="11" t="s">
        <v>118</v>
      </c>
      <c r="P76" s="11" t="s">
        <v>284</v>
      </c>
      <c r="Q76" s="11" t="s">
        <v>285</v>
      </c>
      <c r="R76" s="11" t="s">
        <v>284</v>
      </c>
      <c r="S76" s="11" t="s">
        <v>285</v>
      </c>
      <c r="T76" s="11" t="s">
        <v>285</v>
      </c>
      <c r="U76" s="11" t="s">
        <v>285</v>
      </c>
      <c r="V76" s="11" t="s">
        <v>285</v>
      </c>
      <c r="W76" s="11" t="s">
        <v>285</v>
      </c>
      <c r="X76" s="11" t="s">
        <v>118</v>
      </c>
      <c r="Y76" s="11" t="s">
        <v>285</v>
      </c>
      <c r="Z76" s="158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58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28">
        <v>154</v>
      </c>
      <c r="E78" s="228">
        <v>56</v>
      </c>
      <c r="F78" s="228">
        <v>44</v>
      </c>
      <c r="G78" s="228">
        <v>1640</v>
      </c>
      <c r="H78" s="229">
        <v>2170</v>
      </c>
      <c r="I78" s="228">
        <v>70</v>
      </c>
      <c r="J78" s="228">
        <v>570</v>
      </c>
      <c r="K78" s="228">
        <v>70</v>
      </c>
      <c r="L78" s="228">
        <v>531</v>
      </c>
      <c r="M78" s="228">
        <v>33</v>
      </c>
      <c r="N78" s="229">
        <v>3291.9719457323954</v>
      </c>
      <c r="O78" s="229">
        <v>4281</v>
      </c>
      <c r="P78" s="228">
        <v>1010</v>
      </c>
      <c r="Q78" s="228" t="s">
        <v>287</v>
      </c>
      <c r="R78" s="228">
        <v>562</v>
      </c>
      <c r="S78" s="228">
        <v>2206</v>
      </c>
      <c r="T78" s="228">
        <v>82</v>
      </c>
      <c r="U78" s="228">
        <v>144</v>
      </c>
      <c r="V78" s="228">
        <v>1168</v>
      </c>
      <c r="W78" s="229">
        <v>939</v>
      </c>
      <c r="X78" s="228">
        <v>142</v>
      </c>
      <c r="Y78" s="228">
        <v>349</v>
      </c>
      <c r="Z78" s="230"/>
      <c r="AA78" s="231"/>
      <c r="AB78" s="231"/>
      <c r="AC78" s="231"/>
      <c r="AD78" s="231"/>
      <c r="AE78" s="231"/>
      <c r="AF78" s="231"/>
      <c r="AG78" s="231"/>
      <c r="AH78" s="231"/>
      <c r="AI78" s="231"/>
      <c r="AJ78" s="231"/>
      <c r="AK78" s="231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1"/>
      <c r="AX78" s="231"/>
      <c r="AY78" s="231"/>
      <c r="AZ78" s="231"/>
      <c r="BA78" s="231"/>
      <c r="BB78" s="231"/>
      <c r="BC78" s="231"/>
      <c r="BD78" s="231"/>
      <c r="BE78" s="231"/>
      <c r="BF78" s="231"/>
      <c r="BG78" s="231"/>
      <c r="BH78" s="231"/>
      <c r="BI78" s="231"/>
      <c r="BJ78" s="231"/>
      <c r="BK78" s="231"/>
      <c r="BL78" s="231"/>
      <c r="BM78" s="232">
        <v>1</v>
      </c>
    </row>
    <row r="79" spans="1:65">
      <c r="A79" s="30"/>
      <c r="B79" s="19">
        <v>1</v>
      </c>
      <c r="C79" s="9">
        <v>2</v>
      </c>
      <c r="D79" s="233">
        <v>182</v>
      </c>
      <c r="E79" s="233">
        <v>75</v>
      </c>
      <c r="F79" s="233">
        <v>47</v>
      </c>
      <c r="G79" s="233">
        <v>990</v>
      </c>
      <c r="H79" s="234">
        <v>1520</v>
      </c>
      <c r="I79" s="233">
        <v>90</v>
      </c>
      <c r="J79" s="233">
        <v>460</v>
      </c>
      <c r="K79" s="233">
        <v>50</v>
      </c>
      <c r="L79" s="233">
        <v>572</v>
      </c>
      <c r="M79" s="233">
        <v>23</v>
      </c>
      <c r="N79" s="234">
        <v>3409.2214221913009</v>
      </c>
      <c r="O79" s="234">
        <v>4284</v>
      </c>
      <c r="P79" s="233">
        <v>1130</v>
      </c>
      <c r="Q79" s="233" t="s">
        <v>287</v>
      </c>
      <c r="R79" s="233">
        <v>560</v>
      </c>
      <c r="S79" s="233">
        <v>2081</v>
      </c>
      <c r="T79" s="233">
        <v>72</v>
      </c>
      <c r="U79" s="233">
        <v>148</v>
      </c>
      <c r="V79" s="233">
        <v>1147</v>
      </c>
      <c r="W79" s="234">
        <v>620</v>
      </c>
      <c r="X79" s="233">
        <v>174</v>
      </c>
      <c r="Y79" s="233">
        <v>297</v>
      </c>
      <c r="Z79" s="230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1"/>
      <c r="AX79" s="231"/>
      <c r="AY79" s="231"/>
      <c r="AZ79" s="231"/>
      <c r="BA79" s="231"/>
      <c r="BB79" s="231"/>
      <c r="BC79" s="231"/>
      <c r="BD79" s="231"/>
      <c r="BE79" s="231"/>
      <c r="BF79" s="231"/>
      <c r="BG79" s="231"/>
      <c r="BH79" s="231"/>
      <c r="BI79" s="231"/>
      <c r="BJ79" s="231"/>
      <c r="BK79" s="231"/>
      <c r="BL79" s="231"/>
      <c r="BM79" s="232">
        <v>4</v>
      </c>
    </row>
    <row r="80" spans="1:65">
      <c r="A80" s="30"/>
      <c r="B80" s="19">
        <v>1</v>
      </c>
      <c r="C80" s="9">
        <v>3</v>
      </c>
      <c r="D80" s="233">
        <v>139</v>
      </c>
      <c r="E80" s="233">
        <v>69</v>
      </c>
      <c r="F80" s="233">
        <v>83</v>
      </c>
      <c r="G80" s="235">
        <v>3590</v>
      </c>
      <c r="H80" s="234">
        <v>1530</v>
      </c>
      <c r="I80" s="233">
        <v>50</v>
      </c>
      <c r="J80" s="233">
        <v>390</v>
      </c>
      <c r="K80" s="233">
        <v>90</v>
      </c>
      <c r="L80" s="233">
        <v>559</v>
      </c>
      <c r="M80" s="233">
        <v>27</v>
      </c>
      <c r="N80" s="234">
        <v>3487.6957606775968</v>
      </c>
      <c r="O80" s="234">
        <v>4355</v>
      </c>
      <c r="P80" s="233">
        <v>1160</v>
      </c>
      <c r="Q80" s="233" t="s">
        <v>287</v>
      </c>
      <c r="R80" s="233">
        <v>561</v>
      </c>
      <c r="S80" s="233">
        <v>2112</v>
      </c>
      <c r="T80" s="233">
        <v>66</v>
      </c>
      <c r="U80" s="233">
        <v>142</v>
      </c>
      <c r="V80" s="233">
        <v>1137</v>
      </c>
      <c r="W80" s="234">
        <v>2303</v>
      </c>
      <c r="X80" s="233">
        <v>121</v>
      </c>
      <c r="Y80" s="233">
        <v>306</v>
      </c>
      <c r="Z80" s="230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1"/>
      <c r="AX80" s="231"/>
      <c r="AY80" s="231"/>
      <c r="AZ80" s="231"/>
      <c r="BA80" s="231"/>
      <c r="BB80" s="231"/>
      <c r="BC80" s="231"/>
      <c r="BD80" s="231"/>
      <c r="BE80" s="231"/>
      <c r="BF80" s="231"/>
      <c r="BG80" s="231"/>
      <c r="BH80" s="231"/>
      <c r="BI80" s="231"/>
      <c r="BJ80" s="231"/>
      <c r="BK80" s="231"/>
      <c r="BL80" s="231"/>
      <c r="BM80" s="232">
        <v>16</v>
      </c>
    </row>
    <row r="81" spans="1:65">
      <c r="A81" s="30"/>
      <c r="B81" s="19">
        <v>1</v>
      </c>
      <c r="C81" s="9">
        <v>4</v>
      </c>
      <c r="D81" s="233">
        <v>164</v>
      </c>
      <c r="E81" s="233">
        <v>56</v>
      </c>
      <c r="F81" s="233">
        <v>73</v>
      </c>
      <c r="G81" s="233">
        <v>1570</v>
      </c>
      <c r="H81" s="234">
        <v>2510</v>
      </c>
      <c r="I81" s="233">
        <v>120</v>
      </c>
      <c r="J81" s="233">
        <v>650</v>
      </c>
      <c r="K81" s="233">
        <v>70</v>
      </c>
      <c r="L81" s="233">
        <v>589</v>
      </c>
      <c r="M81" s="233">
        <v>23</v>
      </c>
      <c r="N81" s="234">
        <v>3228.2199888493301</v>
      </c>
      <c r="O81" s="234">
        <v>4415</v>
      </c>
      <c r="P81" s="233">
        <v>1160</v>
      </c>
      <c r="Q81" s="233" t="s">
        <v>287</v>
      </c>
      <c r="R81" s="233">
        <v>553</v>
      </c>
      <c r="S81" s="233">
        <v>2359</v>
      </c>
      <c r="T81" s="233">
        <v>75</v>
      </c>
      <c r="U81" s="233">
        <v>144</v>
      </c>
      <c r="V81" s="233">
        <v>1159</v>
      </c>
      <c r="W81" s="234">
        <v>4333</v>
      </c>
      <c r="X81" s="233">
        <v>122</v>
      </c>
      <c r="Y81" s="233">
        <v>323</v>
      </c>
      <c r="Z81" s="230"/>
      <c r="AA81" s="231"/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  <c r="AV81" s="231"/>
      <c r="AW81" s="231"/>
      <c r="AX81" s="231"/>
      <c r="AY81" s="231"/>
      <c r="AZ81" s="231"/>
      <c r="BA81" s="231"/>
      <c r="BB81" s="231"/>
      <c r="BC81" s="231"/>
      <c r="BD81" s="231"/>
      <c r="BE81" s="231"/>
      <c r="BF81" s="231"/>
      <c r="BG81" s="231"/>
      <c r="BH81" s="231"/>
      <c r="BI81" s="231"/>
      <c r="BJ81" s="231"/>
      <c r="BK81" s="231"/>
      <c r="BL81" s="231"/>
      <c r="BM81" s="232">
        <v>483.98235294117598</v>
      </c>
    </row>
    <row r="82" spans="1:65">
      <c r="A82" s="30"/>
      <c r="B82" s="19">
        <v>1</v>
      </c>
      <c r="C82" s="9">
        <v>5</v>
      </c>
      <c r="D82" s="233">
        <v>177</v>
      </c>
      <c r="E82" s="233">
        <v>76</v>
      </c>
      <c r="F82" s="233">
        <v>94</v>
      </c>
      <c r="G82" s="233">
        <v>510.00000000000006</v>
      </c>
      <c r="H82" s="234">
        <v>2920</v>
      </c>
      <c r="I82" s="233">
        <v>90</v>
      </c>
      <c r="J82" s="235">
        <v>2320</v>
      </c>
      <c r="K82" s="233">
        <v>80</v>
      </c>
      <c r="L82" s="233">
        <v>648</v>
      </c>
      <c r="M82" s="233">
        <v>31</v>
      </c>
      <c r="N82" s="234">
        <v>3570.1131359042956</v>
      </c>
      <c r="O82" s="234">
        <v>4329</v>
      </c>
      <c r="P82" s="233">
        <v>1010</v>
      </c>
      <c r="Q82" s="233" t="s">
        <v>287</v>
      </c>
      <c r="R82" s="233">
        <v>558</v>
      </c>
      <c r="S82" s="233">
        <v>1878</v>
      </c>
      <c r="T82" s="233">
        <v>68</v>
      </c>
      <c r="U82" s="233">
        <v>142</v>
      </c>
      <c r="V82" s="233">
        <v>1127</v>
      </c>
      <c r="W82" s="234">
        <v>3611</v>
      </c>
      <c r="X82" s="233">
        <v>128</v>
      </c>
      <c r="Y82" s="233">
        <v>328</v>
      </c>
      <c r="Z82" s="230"/>
      <c r="AA82" s="231"/>
      <c r="AB82" s="231"/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231"/>
      <c r="BL82" s="231"/>
      <c r="BM82" s="232">
        <v>10</v>
      </c>
    </row>
    <row r="83" spans="1:65">
      <c r="A83" s="30"/>
      <c r="B83" s="19">
        <v>1</v>
      </c>
      <c r="C83" s="9">
        <v>6</v>
      </c>
      <c r="D83" s="233">
        <v>206</v>
      </c>
      <c r="E83" s="233">
        <v>67</v>
      </c>
      <c r="F83" s="233">
        <v>46</v>
      </c>
      <c r="G83" s="233">
        <v>430</v>
      </c>
      <c r="H83" s="234">
        <v>2270</v>
      </c>
      <c r="I83" s="233">
        <v>110</v>
      </c>
      <c r="J83" s="233">
        <v>460</v>
      </c>
      <c r="K83" s="233">
        <v>40</v>
      </c>
      <c r="L83" s="233">
        <v>630</v>
      </c>
      <c r="M83" s="233">
        <v>21</v>
      </c>
      <c r="N83" s="234">
        <v>3482.8839862369659</v>
      </c>
      <c r="O83" s="234">
        <v>4409</v>
      </c>
      <c r="P83" s="233">
        <v>1160</v>
      </c>
      <c r="Q83" s="233" t="s">
        <v>287</v>
      </c>
      <c r="R83" s="233">
        <v>565</v>
      </c>
      <c r="S83" s="235">
        <v>1284</v>
      </c>
      <c r="T83" s="233">
        <v>77</v>
      </c>
      <c r="U83" s="233">
        <v>143</v>
      </c>
      <c r="V83" s="233">
        <v>1145</v>
      </c>
      <c r="W83" s="234">
        <v>1182</v>
      </c>
      <c r="X83" s="233">
        <v>173</v>
      </c>
      <c r="Y83" s="233">
        <v>336</v>
      </c>
      <c r="Z83" s="230"/>
      <c r="AA83" s="231"/>
      <c r="AB83" s="231"/>
      <c r="AC83" s="23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  <c r="BF83" s="231"/>
      <c r="BG83" s="231"/>
      <c r="BH83" s="231"/>
      <c r="BI83" s="231"/>
      <c r="BJ83" s="231"/>
      <c r="BK83" s="231"/>
      <c r="BL83" s="231"/>
      <c r="BM83" s="236"/>
    </row>
    <row r="84" spans="1:65">
      <c r="A84" s="30"/>
      <c r="B84" s="20" t="s">
        <v>237</v>
      </c>
      <c r="C84" s="12"/>
      <c r="D84" s="237">
        <v>170.33333333333334</v>
      </c>
      <c r="E84" s="237">
        <v>66.5</v>
      </c>
      <c r="F84" s="237">
        <v>64.5</v>
      </c>
      <c r="G84" s="237">
        <v>1455</v>
      </c>
      <c r="H84" s="237">
        <v>2153.3333333333335</v>
      </c>
      <c r="I84" s="237">
        <v>88.333333333333329</v>
      </c>
      <c r="J84" s="237">
        <v>808.33333333333337</v>
      </c>
      <c r="K84" s="237">
        <v>66.666666666666671</v>
      </c>
      <c r="L84" s="237">
        <v>588.16666666666663</v>
      </c>
      <c r="M84" s="237">
        <v>26.333333333333332</v>
      </c>
      <c r="N84" s="237">
        <v>3411.6843732653142</v>
      </c>
      <c r="O84" s="237">
        <v>4345.5</v>
      </c>
      <c r="P84" s="237">
        <v>1105</v>
      </c>
      <c r="Q84" s="237" t="s">
        <v>743</v>
      </c>
      <c r="R84" s="237">
        <v>559.83333333333337</v>
      </c>
      <c r="S84" s="237">
        <v>1986.6666666666667</v>
      </c>
      <c r="T84" s="237">
        <v>73.333333333333329</v>
      </c>
      <c r="U84" s="237">
        <v>143.83333333333334</v>
      </c>
      <c r="V84" s="237">
        <v>1147.1666666666667</v>
      </c>
      <c r="W84" s="237">
        <v>2164.6666666666665</v>
      </c>
      <c r="X84" s="237">
        <v>143.33333333333334</v>
      </c>
      <c r="Y84" s="237">
        <v>323.16666666666669</v>
      </c>
      <c r="Z84" s="230"/>
      <c r="AA84" s="231"/>
      <c r="AB84" s="231"/>
      <c r="AC84" s="23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1"/>
      <c r="BC84" s="231"/>
      <c r="BD84" s="231"/>
      <c r="BE84" s="231"/>
      <c r="BF84" s="231"/>
      <c r="BG84" s="231"/>
      <c r="BH84" s="231"/>
      <c r="BI84" s="231"/>
      <c r="BJ84" s="231"/>
      <c r="BK84" s="231"/>
      <c r="BL84" s="231"/>
      <c r="BM84" s="236"/>
    </row>
    <row r="85" spans="1:65">
      <c r="A85" s="30"/>
      <c r="B85" s="3" t="s">
        <v>238</v>
      </c>
      <c r="C85" s="29"/>
      <c r="D85" s="233">
        <v>170.5</v>
      </c>
      <c r="E85" s="233">
        <v>68</v>
      </c>
      <c r="F85" s="233">
        <v>60</v>
      </c>
      <c r="G85" s="233">
        <v>1280</v>
      </c>
      <c r="H85" s="233">
        <v>2220</v>
      </c>
      <c r="I85" s="233">
        <v>90</v>
      </c>
      <c r="J85" s="233">
        <v>515</v>
      </c>
      <c r="K85" s="233">
        <v>70</v>
      </c>
      <c r="L85" s="233">
        <v>580.5</v>
      </c>
      <c r="M85" s="233">
        <v>25</v>
      </c>
      <c r="N85" s="233">
        <v>3446.0527042141334</v>
      </c>
      <c r="O85" s="233">
        <v>4342</v>
      </c>
      <c r="P85" s="233">
        <v>1145</v>
      </c>
      <c r="Q85" s="233" t="s">
        <v>743</v>
      </c>
      <c r="R85" s="233">
        <v>560.5</v>
      </c>
      <c r="S85" s="233">
        <v>2096.5</v>
      </c>
      <c r="T85" s="233">
        <v>73.5</v>
      </c>
      <c r="U85" s="233">
        <v>143.5</v>
      </c>
      <c r="V85" s="233">
        <v>1146</v>
      </c>
      <c r="W85" s="233">
        <v>1742.5</v>
      </c>
      <c r="X85" s="233">
        <v>135</v>
      </c>
      <c r="Y85" s="233">
        <v>325.5</v>
      </c>
      <c r="Z85" s="230"/>
      <c r="AA85" s="231"/>
      <c r="AB85" s="231"/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1"/>
      <c r="BC85" s="231"/>
      <c r="BD85" s="231"/>
      <c r="BE85" s="231"/>
      <c r="BF85" s="231"/>
      <c r="BG85" s="231"/>
      <c r="BH85" s="231"/>
      <c r="BI85" s="231"/>
      <c r="BJ85" s="231"/>
      <c r="BK85" s="231"/>
      <c r="BL85" s="231"/>
      <c r="BM85" s="236"/>
    </row>
    <row r="86" spans="1:65">
      <c r="A86" s="30"/>
      <c r="B86" s="3" t="s">
        <v>239</v>
      </c>
      <c r="C86" s="29"/>
      <c r="D86" s="233">
        <v>23.415094846416245</v>
      </c>
      <c r="E86" s="233">
        <v>8.8260976654464915</v>
      </c>
      <c r="F86" s="233">
        <v>21.695621678117455</v>
      </c>
      <c r="G86" s="233">
        <v>1163.2325648811591</v>
      </c>
      <c r="H86" s="233">
        <v>551.09587792567129</v>
      </c>
      <c r="I86" s="233">
        <v>25.625508125043435</v>
      </c>
      <c r="J86" s="233">
        <v>746.28189490745842</v>
      </c>
      <c r="K86" s="233">
        <v>18.618986725025248</v>
      </c>
      <c r="L86" s="233">
        <v>44.070020043865043</v>
      </c>
      <c r="M86" s="233">
        <v>4.84424056655598</v>
      </c>
      <c r="N86" s="233">
        <v>129.57090762815946</v>
      </c>
      <c r="O86" s="233">
        <v>58.596074953873831</v>
      </c>
      <c r="P86" s="233">
        <v>74.498322128756698</v>
      </c>
      <c r="Q86" s="233" t="s">
        <v>743</v>
      </c>
      <c r="R86" s="233">
        <v>4.0702170294305766</v>
      </c>
      <c r="S86" s="233">
        <v>378.65428383509203</v>
      </c>
      <c r="T86" s="233">
        <v>5.921711464320655</v>
      </c>
      <c r="U86" s="233">
        <v>2.228601953392904</v>
      </c>
      <c r="V86" s="233">
        <v>14.756919281024299</v>
      </c>
      <c r="W86" s="233">
        <v>1527.5191215387997</v>
      </c>
      <c r="X86" s="233">
        <v>24.541121952075983</v>
      </c>
      <c r="Y86" s="233">
        <v>19.156374047994223</v>
      </c>
      <c r="Z86" s="230"/>
      <c r="AA86" s="231"/>
      <c r="AB86" s="231"/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  <c r="BB86" s="231"/>
      <c r="BC86" s="231"/>
      <c r="BD86" s="231"/>
      <c r="BE86" s="231"/>
      <c r="BF86" s="231"/>
      <c r="BG86" s="231"/>
      <c r="BH86" s="231"/>
      <c r="BI86" s="231"/>
      <c r="BJ86" s="231"/>
      <c r="BK86" s="231"/>
      <c r="BL86" s="231"/>
      <c r="BM86" s="236"/>
    </row>
    <row r="87" spans="1:65">
      <c r="A87" s="30"/>
      <c r="B87" s="3" t="s">
        <v>87</v>
      </c>
      <c r="C87" s="29"/>
      <c r="D87" s="13">
        <v>0.13746631025293293</v>
      </c>
      <c r="E87" s="13">
        <v>0.13272327316460888</v>
      </c>
      <c r="F87" s="13">
        <v>0.33636622756771245</v>
      </c>
      <c r="G87" s="13">
        <v>0.7994725531829272</v>
      </c>
      <c r="H87" s="13">
        <v>0.2559268782936554</v>
      </c>
      <c r="I87" s="13">
        <v>0.29010009198162379</v>
      </c>
      <c r="J87" s="13">
        <v>0.9232353339061341</v>
      </c>
      <c r="K87" s="13">
        <v>0.27928480087537871</v>
      </c>
      <c r="L87" s="13">
        <v>7.4927775648396228E-2</v>
      </c>
      <c r="M87" s="13">
        <v>0.18395850252744228</v>
      </c>
      <c r="N87" s="13">
        <v>3.7978574056704864E-2</v>
      </c>
      <c r="O87" s="13">
        <v>1.3484311345961071E-2</v>
      </c>
      <c r="P87" s="13">
        <v>6.7419296044123708E-2</v>
      </c>
      <c r="Q87" s="13" t="s">
        <v>743</v>
      </c>
      <c r="R87" s="13">
        <v>7.2704085074675375E-3</v>
      </c>
      <c r="S87" s="13">
        <v>0.19059779387672418</v>
      </c>
      <c r="T87" s="13">
        <v>8.0750610877099852E-2</v>
      </c>
      <c r="U87" s="13">
        <v>1.5494335713044522E-2</v>
      </c>
      <c r="V87" s="13">
        <v>1.286379713586311E-2</v>
      </c>
      <c r="W87" s="13">
        <v>0.70566020397542339</v>
      </c>
      <c r="X87" s="13">
        <v>0.17121712989820453</v>
      </c>
      <c r="Y87" s="13">
        <v>5.9277072866408112E-2</v>
      </c>
      <c r="Z87" s="158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240</v>
      </c>
      <c r="C88" s="29"/>
      <c r="D88" s="13">
        <v>-0.64805879326340654</v>
      </c>
      <c r="E88" s="13">
        <v>-0.86259829600009708</v>
      </c>
      <c r="F88" s="13">
        <v>-0.86673067807528215</v>
      </c>
      <c r="G88" s="13">
        <v>2.0063079596971236</v>
      </c>
      <c r="H88" s="13">
        <v>3.4491980342825705</v>
      </c>
      <c r="I88" s="13">
        <v>-0.81748645834599365</v>
      </c>
      <c r="J88" s="13">
        <v>0.67017108872062447</v>
      </c>
      <c r="K88" s="13">
        <v>-0.86225393082716506</v>
      </c>
      <c r="L88" s="13">
        <v>0.21526469527733672</v>
      </c>
      <c r="M88" s="13">
        <v>-0.94559030267673017</v>
      </c>
      <c r="N88" s="13">
        <v>6.0491916751352628</v>
      </c>
      <c r="O88" s="13">
        <v>7.9786331538583166</v>
      </c>
      <c r="P88" s="13">
        <v>1.2831410965397398</v>
      </c>
      <c r="Q88" s="13" t="s">
        <v>743</v>
      </c>
      <c r="R88" s="13">
        <v>0.15672261587888192</v>
      </c>
      <c r="S88" s="13">
        <v>3.1048328613504834</v>
      </c>
      <c r="T88" s="13">
        <v>-0.84847932390988157</v>
      </c>
      <c r="U88" s="13">
        <v>-0.7028128557596085</v>
      </c>
      <c r="V88" s="13">
        <v>1.3702654852915583</v>
      </c>
      <c r="W88" s="13">
        <v>3.472614866041952</v>
      </c>
      <c r="X88" s="13">
        <v>-0.70384595127840477</v>
      </c>
      <c r="Y88" s="13">
        <v>-0.33227592968468234</v>
      </c>
      <c r="Z88" s="158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241</v>
      </c>
      <c r="C89" s="47"/>
      <c r="D89" s="45">
        <v>0.53</v>
      </c>
      <c r="E89" s="45">
        <v>0.67</v>
      </c>
      <c r="F89" s="45">
        <v>0.68</v>
      </c>
      <c r="G89" s="45">
        <v>1.22</v>
      </c>
      <c r="H89" s="45">
        <v>2.1800000000000002</v>
      </c>
      <c r="I89" s="45">
        <v>0.64</v>
      </c>
      <c r="J89" s="45">
        <v>0.34</v>
      </c>
      <c r="K89" s="45">
        <v>0.67</v>
      </c>
      <c r="L89" s="45">
        <v>0.04</v>
      </c>
      <c r="M89" s="45">
        <v>0.73</v>
      </c>
      <c r="N89" s="45">
        <v>3.9</v>
      </c>
      <c r="O89" s="45">
        <v>5.17</v>
      </c>
      <c r="P89" s="45">
        <v>0.75</v>
      </c>
      <c r="Q89" s="45" t="s">
        <v>242</v>
      </c>
      <c r="R89" s="45">
        <v>0</v>
      </c>
      <c r="S89" s="45">
        <v>1.95</v>
      </c>
      <c r="T89" s="45">
        <v>0.66</v>
      </c>
      <c r="U89" s="45">
        <v>0.56999999999999995</v>
      </c>
      <c r="V89" s="45">
        <v>0.8</v>
      </c>
      <c r="W89" s="45">
        <v>2.19</v>
      </c>
      <c r="X89" s="45">
        <v>0.56999999999999995</v>
      </c>
      <c r="Y89" s="45">
        <v>0.32</v>
      </c>
      <c r="Z89" s="15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BM90" s="55"/>
    </row>
    <row r="91" spans="1:65" ht="15">
      <c r="B91" s="8" t="s">
        <v>488</v>
      </c>
      <c r="BM91" s="28" t="s">
        <v>67</v>
      </c>
    </row>
    <row r="92" spans="1:65" ht="15">
      <c r="A92" s="25" t="s">
        <v>13</v>
      </c>
      <c r="B92" s="18" t="s">
        <v>114</v>
      </c>
      <c r="C92" s="15" t="s">
        <v>115</v>
      </c>
      <c r="D92" s="16" t="s">
        <v>233</v>
      </c>
      <c r="E92" s="17" t="s">
        <v>233</v>
      </c>
      <c r="F92" s="17" t="s">
        <v>233</v>
      </c>
      <c r="G92" s="17" t="s">
        <v>233</v>
      </c>
      <c r="H92" s="17" t="s">
        <v>233</v>
      </c>
      <c r="I92" s="17" t="s">
        <v>233</v>
      </c>
      <c r="J92" s="17" t="s">
        <v>233</v>
      </c>
      <c r="K92" s="17" t="s">
        <v>233</v>
      </c>
      <c r="L92" s="17" t="s">
        <v>233</v>
      </c>
      <c r="M92" s="17" t="s">
        <v>233</v>
      </c>
      <c r="N92" s="17" t="s">
        <v>233</v>
      </c>
      <c r="O92" s="17" t="s">
        <v>233</v>
      </c>
      <c r="P92" s="17" t="s">
        <v>233</v>
      </c>
      <c r="Q92" s="17" t="s">
        <v>233</v>
      </c>
      <c r="R92" s="17" t="s">
        <v>233</v>
      </c>
      <c r="S92" s="17" t="s">
        <v>233</v>
      </c>
      <c r="T92" s="17" t="s">
        <v>233</v>
      </c>
      <c r="U92" s="17" t="s">
        <v>233</v>
      </c>
      <c r="V92" s="17" t="s">
        <v>233</v>
      </c>
      <c r="W92" s="17" t="s">
        <v>233</v>
      </c>
      <c r="X92" s="17" t="s">
        <v>233</v>
      </c>
      <c r="Y92" s="17" t="s">
        <v>233</v>
      </c>
      <c r="Z92" s="17" t="s">
        <v>233</v>
      </c>
      <c r="AA92" s="17" t="s">
        <v>233</v>
      </c>
      <c r="AB92" s="17" t="s">
        <v>233</v>
      </c>
      <c r="AC92" s="17" t="s">
        <v>233</v>
      </c>
      <c r="AD92" s="17" t="s">
        <v>233</v>
      </c>
      <c r="AE92" s="17" t="s">
        <v>233</v>
      </c>
      <c r="AF92" s="158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234</v>
      </c>
      <c r="C93" s="9" t="s">
        <v>234</v>
      </c>
      <c r="D93" s="155" t="s">
        <v>244</v>
      </c>
      <c r="E93" s="157" t="s">
        <v>245</v>
      </c>
      <c r="F93" s="157" t="s">
        <v>246</v>
      </c>
      <c r="G93" s="157" t="s">
        <v>247</v>
      </c>
      <c r="H93" s="157" t="s">
        <v>248</v>
      </c>
      <c r="I93" s="157" t="s">
        <v>249</v>
      </c>
      <c r="J93" s="157" t="s">
        <v>250</v>
      </c>
      <c r="K93" s="157" t="s">
        <v>251</v>
      </c>
      <c r="L93" s="157" t="s">
        <v>252</v>
      </c>
      <c r="M93" s="157" t="s">
        <v>253</v>
      </c>
      <c r="N93" s="157" t="s">
        <v>254</v>
      </c>
      <c r="O93" s="157" t="s">
        <v>255</v>
      </c>
      <c r="P93" s="157" t="s">
        <v>256</v>
      </c>
      <c r="Q93" s="157" t="s">
        <v>258</v>
      </c>
      <c r="R93" s="157" t="s">
        <v>259</v>
      </c>
      <c r="S93" s="157" t="s">
        <v>260</v>
      </c>
      <c r="T93" s="157" t="s">
        <v>261</v>
      </c>
      <c r="U93" s="157" t="s">
        <v>262</v>
      </c>
      <c r="V93" s="157" t="s">
        <v>263</v>
      </c>
      <c r="W93" s="157" t="s">
        <v>264</v>
      </c>
      <c r="X93" s="157" t="s">
        <v>265</v>
      </c>
      <c r="Y93" s="157" t="s">
        <v>266</v>
      </c>
      <c r="Z93" s="157" t="s">
        <v>267</v>
      </c>
      <c r="AA93" s="157" t="s">
        <v>268</v>
      </c>
      <c r="AB93" s="157" t="s">
        <v>269</v>
      </c>
      <c r="AC93" s="157" t="s">
        <v>270</v>
      </c>
      <c r="AD93" s="157" t="s">
        <v>235</v>
      </c>
      <c r="AE93" s="157" t="s">
        <v>271</v>
      </c>
      <c r="AF93" s="158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118</v>
      </c>
      <c r="E94" s="11" t="s">
        <v>284</v>
      </c>
      <c r="F94" s="11" t="s">
        <v>284</v>
      </c>
      <c r="G94" s="11" t="s">
        <v>285</v>
      </c>
      <c r="H94" s="11" t="s">
        <v>285</v>
      </c>
      <c r="I94" s="11" t="s">
        <v>285</v>
      </c>
      <c r="J94" s="11" t="s">
        <v>285</v>
      </c>
      <c r="K94" s="11" t="s">
        <v>285</v>
      </c>
      <c r="L94" s="11" t="s">
        <v>285</v>
      </c>
      <c r="M94" s="11" t="s">
        <v>284</v>
      </c>
      <c r="N94" s="11" t="s">
        <v>284</v>
      </c>
      <c r="O94" s="11" t="s">
        <v>284</v>
      </c>
      <c r="P94" s="11" t="s">
        <v>284</v>
      </c>
      <c r="Q94" s="11" t="s">
        <v>118</v>
      </c>
      <c r="R94" s="11" t="s">
        <v>118</v>
      </c>
      <c r="S94" s="11" t="s">
        <v>284</v>
      </c>
      <c r="T94" s="11" t="s">
        <v>285</v>
      </c>
      <c r="U94" s="11" t="s">
        <v>284</v>
      </c>
      <c r="V94" s="11" t="s">
        <v>285</v>
      </c>
      <c r="W94" s="11" t="s">
        <v>285</v>
      </c>
      <c r="X94" s="11" t="s">
        <v>284</v>
      </c>
      <c r="Y94" s="11" t="s">
        <v>284</v>
      </c>
      <c r="Z94" s="11" t="s">
        <v>118</v>
      </c>
      <c r="AA94" s="11" t="s">
        <v>285</v>
      </c>
      <c r="AB94" s="11" t="s">
        <v>285</v>
      </c>
      <c r="AC94" s="11" t="s">
        <v>285</v>
      </c>
      <c r="AD94" s="11" t="s">
        <v>118</v>
      </c>
      <c r="AE94" s="11" t="s">
        <v>284</v>
      </c>
      <c r="AF94" s="158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158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151" t="s">
        <v>109</v>
      </c>
      <c r="E96" s="22">
        <v>2.2000000000000002</v>
      </c>
      <c r="F96" s="151">
        <v>2</v>
      </c>
      <c r="G96" s="22">
        <v>2.0699999999999998</v>
      </c>
      <c r="H96" s="22">
        <v>2.04</v>
      </c>
      <c r="I96" s="22">
        <v>1.9299999999999997</v>
      </c>
      <c r="J96" s="22">
        <v>2.15</v>
      </c>
      <c r="K96" s="22">
        <v>2.09</v>
      </c>
      <c r="L96" s="22">
        <v>2.34</v>
      </c>
      <c r="M96" s="22">
        <v>2.16</v>
      </c>
      <c r="N96" s="151">
        <v>2</v>
      </c>
      <c r="O96" s="22">
        <v>2.0099999999999998</v>
      </c>
      <c r="P96" s="22">
        <v>1.9453215916153999</v>
      </c>
      <c r="Q96" s="22">
        <v>2.2085960631000003</v>
      </c>
      <c r="R96" s="151" t="s">
        <v>108</v>
      </c>
      <c r="S96" s="22">
        <v>2</v>
      </c>
      <c r="T96" s="151">
        <v>2</v>
      </c>
      <c r="U96" s="151" t="s">
        <v>109</v>
      </c>
      <c r="V96" s="22">
        <v>2.02</v>
      </c>
      <c r="W96" s="22">
        <v>2.2000000000000002</v>
      </c>
      <c r="X96" s="151">
        <v>3.1047729999999998</v>
      </c>
      <c r="Y96" s="151">
        <v>2.41</v>
      </c>
      <c r="Z96" s="151">
        <v>2</v>
      </c>
      <c r="AA96" s="151">
        <v>2</v>
      </c>
      <c r="AB96" s="22">
        <v>2.4</v>
      </c>
      <c r="AC96" s="22">
        <v>2.02</v>
      </c>
      <c r="AD96" s="22">
        <v>2.2000000000000002</v>
      </c>
      <c r="AE96" s="22">
        <v>2.16</v>
      </c>
      <c r="AF96" s="158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4" t="s">
        <v>109</v>
      </c>
      <c r="E97" s="11">
        <v>2.2000000000000002</v>
      </c>
      <c r="F97" s="154">
        <v>2</v>
      </c>
      <c r="G97" s="11">
        <v>2.06</v>
      </c>
      <c r="H97" s="11">
        <v>2.0499999999999998</v>
      </c>
      <c r="I97" s="11">
        <v>1.96</v>
      </c>
      <c r="J97" s="11">
        <v>2.16</v>
      </c>
      <c r="K97" s="11">
        <v>2.0499999999999998</v>
      </c>
      <c r="L97" s="11">
        <v>2.37</v>
      </c>
      <c r="M97" s="11">
        <v>2.15</v>
      </c>
      <c r="N97" s="154">
        <v>2</v>
      </c>
      <c r="O97" s="11">
        <v>2.09</v>
      </c>
      <c r="P97" s="11">
        <v>1.8920237791690524</v>
      </c>
      <c r="Q97" s="11">
        <v>2.0871209289000001</v>
      </c>
      <c r="R97" s="154" t="s">
        <v>108</v>
      </c>
      <c r="S97" s="11">
        <v>2</v>
      </c>
      <c r="T97" s="154">
        <v>2</v>
      </c>
      <c r="U97" s="154" t="s">
        <v>109</v>
      </c>
      <c r="V97" s="11">
        <v>2.04</v>
      </c>
      <c r="W97" s="11">
        <v>2.2000000000000002</v>
      </c>
      <c r="X97" s="154">
        <v>3.13992</v>
      </c>
      <c r="Y97" s="154">
        <v>2.38</v>
      </c>
      <c r="Z97" s="154">
        <v>2</v>
      </c>
      <c r="AA97" s="154">
        <v>2</v>
      </c>
      <c r="AB97" s="11">
        <v>2.2999999999999998</v>
      </c>
      <c r="AC97" s="11">
        <v>2.11</v>
      </c>
      <c r="AD97" s="11">
        <v>2.2000000000000002</v>
      </c>
      <c r="AE97" s="11">
        <v>2.15</v>
      </c>
      <c r="AF97" s="158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14</v>
      </c>
    </row>
    <row r="98" spans="1:65">
      <c r="A98" s="30"/>
      <c r="B98" s="19">
        <v>1</v>
      </c>
      <c r="C98" s="9">
        <v>3</v>
      </c>
      <c r="D98" s="154" t="s">
        <v>109</v>
      </c>
      <c r="E98" s="11">
        <v>2.1</v>
      </c>
      <c r="F98" s="154">
        <v>2</v>
      </c>
      <c r="G98" s="11">
        <v>2.0699999999999998</v>
      </c>
      <c r="H98" s="11">
        <v>2.0299999999999998</v>
      </c>
      <c r="I98" s="11">
        <v>2.0499999999999998</v>
      </c>
      <c r="J98" s="11">
        <v>1.99</v>
      </c>
      <c r="K98" s="153">
        <v>2.17</v>
      </c>
      <c r="L98" s="11">
        <v>2.2999999999999998</v>
      </c>
      <c r="M98" s="11">
        <v>2.15</v>
      </c>
      <c r="N98" s="154">
        <v>2</v>
      </c>
      <c r="O98" s="11">
        <v>2.11</v>
      </c>
      <c r="P98" s="11">
        <v>1.9553518029795232</v>
      </c>
      <c r="Q98" s="11">
        <v>2.0677760575500002</v>
      </c>
      <c r="R98" s="154" t="s">
        <v>108</v>
      </c>
      <c r="S98" s="11">
        <v>2.1</v>
      </c>
      <c r="T98" s="154">
        <v>2</v>
      </c>
      <c r="U98" s="154" t="s">
        <v>109</v>
      </c>
      <c r="V98" s="11">
        <v>2.0299999999999998</v>
      </c>
      <c r="W98" s="11">
        <v>2.2000000000000002</v>
      </c>
      <c r="X98" s="154">
        <v>3.1111740000000001</v>
      </c>
      <c r="Y98" s="154">
        <v>2.4900000000000002</v>
      </c>
      <c r="Z98" s="154">
        <v>2</v>
      </c>
      <c r="AA98" s="154">
        <v>2</v>
      </c>
      <c r="AB98" s="11">
        <v>2.2999999999999998</v>
      </c>
      <c r="AC98" s="11">
        <v>2.0499999999999998</v>
      </c>
      <c r="AD98" s="11">
        <v>2.2999999999999998</v>
      </c>
      <c r="AE98" s="11">
        <v>2.17</v>
      </c>
      <c r="AF98" s="158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4" t="s">
        <v>109</v>
      </c>
      <c r="E99" s="11">
        <v>2.1</v>
      </c>
      <c r="F99" s="154">
        <v>2</v>
      </c>
      <c r="G99" s="11">
        <v>2.06</v>
      </c>
      <c r="H99" s="11">
        <v>2.02</v>
      </c>
      <c r="I99" s="11">
        <v>2.0299999999999998</v>
      </c>
      <c r="J99" s="11">
        <v>2.06</v>
      </c>
      <c r="K99" s="11">
        <v>2.0099999999999998</v>
      </c>
      <c r="L99" s="11">
        <v>2.12</v>
      </c>
      <c r="M99" s="11">
        <v>2.16</v>
      </c>
      <c r="N99" s="154">
        <v>2</v>
      </c>
      <c r="O99" s="11">
        <v>2.12</v>
      </c>
      <c r="P99" s="11">
        <v>1.9367305558497634</v>
      </c>
      <c r="Q99" s="11">
        <v>2.0072314962000002</v>
      </c>
      <c r="R99" s="154">
        <v>2</v>
      </c>
      <c r="S99" s="11">
        <v>1.9</v>
      </c>
      <c r="T99" s="154">
        <v>2</v>
      </c>
      <c r="U99" s="154" t="s">
        <v>109</v>
      </c>
      <c r="V99" s="11">
        <v>2.0699999999999998</v>
      </c>
      <c r="W99" s="11">
        <v>2.2000000000000002</v>
      </c>
      <c r="X99" s="154">
        <v>2.9926936</v>
      </c>
      <c r="Y99" s="154">
        <v>2.48</v>
      </c>
      <c r="Z99" s="154">
        <v>2</v>
      </c>
      <c r="AA99" s="154">
        <v>2</v>
      </c>
      <c r="AB99" s="11">
        <v>2.2999999999999998</v>
      </c>
      <c r="AC99" s="11">
        <v>2.08</v>
      </c>
      <c r="AD99" s="11">
        <v>1.8</v>
      </c>
      <c r="AE99" s="11">
        <v>2.19</v>
      </c>
      <c r="AF99" s="158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2.1023963616084398</v>
      </c>
    </row>
    <row r="100" spans="1:65">
      <c r="A100" s="30"/>
      <c r="B100" s="19">
        <v>1</v>
      </c>
      <c r="C100" s="9">
        <v>5</v>
      </c>
      <c r="D100" s="154" t="s">
        <v>109</v>
      </c>
      <c r="E100" s="11">
        <v>2.2000000000000002</v>
      </c>
      <c r="F100" s="154">
        <v>2</v>
      </c>
      <c r="G100" s="11">
        <v>2.0299999999999998</v>
      </c>
      <c r="H100" s="11">
        <v>2.0299999999999998</v>
      </c>
      <c r="I100" s="11">
        <v>2</v>
      </c>
      <c r="J100" s="11">
        <v>2.14</v>
      </c>
      <c r="K100" s="11">
        <v>2.0499999999999998</v>
      </c>
      <c r="L100" s="11">
        <v>2.4900000000000002</v>
      </c>
      <c r="M100" s="11">
        <v>2.1800000000000002</v>
      </c>
      <c r="N100" s="154">
        <v>2</v>
      </c>
      <c r="O100" s="11">
        <v>2.13</v>
      </c>
      <c r="P100" s="11">
        <v>1.8952445495011765</v>
      </c>
      <c r="Q100" s="11">
        <v>1.9625642925</v>
      </c>
      <c r="R100" s="154" t="s">
        <v>108</v>
      </c>
      <c r="S100" s="11">
        <v>2</v>
      </c>
      <c r="T100" s="154">
        <v>2</v>
      </c>
      <c r="U100" s="154" t="s">
        <v>109</v>
      </c>
      <c r="V100" s="11">
        <v>2.0499999999999998</v>
      </c>
      <c r="W100" s="11">
        <v>2.1</v>
      </c>
      <c r="X100" s="154">
        <v>3.0446370000000003</v>
      </c>
      <c r="Y100" s="154">
        <v>2.38</v>
      </c>
      <c r="Z100" s="154">
        <v>2</v>
      </c>
      <c r="AA100" s="154">
        <v>2</v>
      </c>
      <c r="AB100" s="11">
        <v>2.2999999999999998</v>
      </c>
      <c r="AC100" s="11">
        <v>2.02</v>
      </c>
      <c r="AD100" s="11">
        <v>1.8</v>
      </c>
      <c r="AE100" s="11">
        <v>2.25</v>
      </c>
      <c r="AF100" s="158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14</v>
      </c>
    </row>
    <row r="101" spans="1:65">
      <c r="A101" s="30"/>
      <c r="B101" s="19">
        <v>1</v>
      </c>
      <c r="C101" s="9">
        <v>6</v>
      </c>
      <c r="D101" s="154" t="s">
        <v>109</v>
      </c>
      <c r="E101" s="11">
        <v>2.2999999999999998</v>
      </c>
      <c r="F101" s="154">
        <v>2</v>
      </c>
      <c r="G101" s="11">
        <v>1.9800000000000002</v>
      </c>
      <c r="H101" s="11">
        <v>2.1</v>
      </c>
      <c r="I101" s="11">
        <v>1.9</v>
      </c>
      <c r="J101" s="11">
        <v>2.0499999999999998</v>
      </c>
      <c r="K101" s="11">
        <v>2.0499999999999998</v>
      </c>
      <c r="L101" s="153">
        <v>2.56</v>
      </c>
      <c r="M101" s="11">
        <v>2.19</v>
      </c>
      <c r="N101" s="154">
        <v>2</v>
      </c>
      <c r="O101" s="11">
        <v>2.1</v>
      </c>
      <c r="P101" s="11">
        <v>1.978812777296562</v>
      </c>
      <c r="Q101" s="11">
        <v>2.2480331590500002</v>
      </c>
      <c r="R101" s="154" t="s">
        <v>108</v>
      </c>
      <c r="S101" s="11">
        <v>2</v>
      </c>
      <c r="T101" s="154">
        <v>2</v>
      </c>
      <c r="U101" s="154" t="s">
        <v>109</v>
      </c>
      <c r="V101" s="11">
        <v>2.04</v>
      </c>
      <c r="W101" s="153">
        <v>1.9</v>
      </c>
      <c r="X101" s="154">
        <v>3.1248089999999999</v>
      </c>
      <c r="Y101" s="154">
        <v>2.4300000000000002</v>
      </c>
      <c r="Z101" s="154">
        <v>2</v>
      </c>
      <c r="AA101" s="154">
        <v>2</v>
      </c>
      <c r="AB101" s="11">
        <v>2.5</v>
      </c>
      <c r="AC101" s="11">
        <v>2.02</v>
      </c>
      <c r="AD101" s="11">
        <v>1.9</v>
      </c>
      <c r="AE101" s="11">
        <v>2.17</v>
      </c>
      <c r="AF101" s="158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237</v>
      </c>
      <c r="C102" s="12"/>
      <c r="D102" s="23" t="s">
        <v>743</v>
      </c>
      <c r="E102" s="23">
        <v>2.1833333333333336</v>
      </c>
      <c r="F102" s="23">
        <v>2</v>
      </c>
      <c r="G102" s="23">
        <v>2.0449999999999999</v>
      </c>
      <c r="H102" s="23">
        <v>2.0449999999999995</v>
      </c>
      <c r="I102" s="23">
        <v>1.9783333333333333</v>
      </c>
      <c r="J102" s="23">
        <v>2.0916666666666668</v>
      </c>
      <c r="K102" s="23">
        <v>2.0700000000000003</v>
      </c>
      <c r="L102" s="23">
        <v>2.3633333333333333</v>
      </c>
      <c r="M102" s="23">
        <v>2.165</v>
      </c>
      <c r="N102" s="23">
        <v>2</v>
      </c>
      <c r="O102" s="23">
        <v>2.0933333333333328</v>
      </c>
      <c r="P102" s="23">
        <v>1.9339141760685796</v>
      </c>
      <c r="Q102" s="23">
        <v>2.0968869995500001</v>
      </c>
      <c r="R102" s="23">
        <v>2</v>
      </c>
      <c r="S102" s="23">
        <v>2</v>
      </c>
      <c r="T102" s="23">
        <v>2</v>
      </c>
      <c r="U102" s="23" t="s">
        <v>743</v>
      </c>
      <c r="V102" s="23">
        <v>2.0416666666666665</v>
      </c>
      <c r="W102" s="23">
        <v>2.1333333333333333</v>
      </c>
      <c r="X102" s="23">
        <v>3.0863344333333331</v>
      </c>
      <c r="Y102" s="23">
        <v>2.4283333333333332</v>
      </c>
      <c r="Z102" s="23">
        <v>2</v>
      </c>
      <c r="AA102" s="23">
        <v>2</v>
      </c>
      <c r="AB102" s="23">
        <v>2.3499999999999996</v>
      </c>
      <c r="AC102" s="23">
        <v>2.0499999999999998</v>
      </c>
      <c r="AD102" s="23">
        <v>2.0333333333333337</v>
      </c>
      <c r="AE102" s="23">
        <v>2.1816666666666666</v>
      </c>
      <c r="AF102" s="158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238</v>
      </c>
      <c r="C103" s="29"/>
      <c r="D103" s="11" t="s">
        <v>743</v>
      </c>
      <c r="E103" s="11">
        <v>2.2000000000000002</v>
      </c>
      <c r="F103" s="11">
        <v>2</v>
      </c>
      <c r="G103" s="11">
        <v>2.06</v>
      </c>
      <c r="H103" s="11">
        <v>2.0350000000000001</v>
      </c>
      <c r="I103" s="11">
        <v>1.98</v>
      </c>
      <c r="J103" s="11">
        <v>2.1</v>
      </c>
      <c r="K103" s="11">
        <v>2.0499999999999998</v>
      </c>
      <c r="L103" s="11">
        <v>2.355</v>
      </c>
      <c r="M103" s="11">
        <v>2.16</v>
      </c>
      <c r="N103" s="11">
        <v>2</v>
      </c>
      <c r="O103" s="11">
        <v>2.105</v>
      </c>
      <c r="P103" s="11">
        <v>1.9410260737325817</v>
      </c>
      <c r="Q103" s="11">
        <v>2.0774484932249999</v>
      </c>
      <c r="R103" s="11">
        <v>2</v>
      </c>
      <c r="S103" s="11">
        <v>2</v>
      </c>
      <c r="T103" s="11">
        <v>2</v>
      </c>
      <c r="U103" s="11" t="s">
        <v>743</v>
      </c>
      <c r="V103" s="11">
        <v>2.04</v>
      </c>
      <c r="W103" s="11">
        <v>2.2000000000000002</v>
      </c>
      <c r="X103" s="11">
        <v>3.1079734999999999</v>
      </c>
      <c r="Y103" s="11">
        <v>2.42</v>
      </c>
      <c r="Z103" s="11">
        <v>2</v>
      </c>
      <c r="AA103" s="11">
        <v>2</v>
      </c>
      <c r="AB103" s="11">
        <v>2.2999999999999998</v>
      </c>
      <c r="AC103" s="11">
        <v>2.0350000000000001</v>
      </c>
      <c r="AD103" s="11">
        <v>2.0499999999999998</v>
      </c>
      <c r="AE103" s="11">
        <v>2.17</v>
      </c>
      <c r="AF103" s="158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239</v>
      </c>
      <c r="C104" s="29"/>
      <c r="D104" s="24" t="s">
        <v>743</v>
      </c>
      <c r="E104" s="24">
        <v>7.5277265270908028E-2</v>
      </c>
      <c r="F104" s="24">
        <v>0</v>
      </c>
      <c r="G104" s="24">
        <v>3.5071355833500267E-2</v>
      </c>
      <c r="H104" s="24">
        <v>2.880972058177593E-2</v>
      </c>
      <c r="I104" s="24">
        <v>5.84522597225006E-2</v>
      </c>
      <c r="J104" s="24">
        <v>6.8532230860133783E-2</v>
      </c>
      <c r="K104" s="24">
        <v>5.5136195008360936E-2</v>
      </c>
      <c r="L104" s="24">
        <v>0.15396969398770224</v>
      </c>
      <c r="M104" s="24">
        <v>1.6431676725155012E-2</v>
      </c>
      <c r="N104" s="24">
        <v>0</v>
      </c>
      <c r="O104" s="24">
        <v>4.3204937989385808E-2</v>
      </c>
      <c r="P104" s="24">
        <v>3.4245182830857306E-2</v>
      </c>
      <c r="Q104" s="24">
        <v>0.1116670035427365</v>
      </c>
      <c r="R104" s="24" t="s">
        <v>743</v>
      </c>
      <c r="S104" s="24">
        <v>6.3245553203367638E-2</v>
      </c>
      <c r="T104" s="24">
        <v>0</v>
      </c>
      <c r="U104" s="24" t="s">
        <v>743</v>
      </c>
      <c r="V104" s="24">
        <v>1.7224014243685037E-2</v>
      </c>
      <c r="W104" s="24">
        <v>0.12110601416389977</v>
      </c>
      <c r="X104" s="24">
        <v>5.6242282425295151E-2</v>
      </c>
      <c r="Y104" s="24">
        <v>4.7923550230201797E-2</v>
      </c>
      <c r="Z104" s="24">
        <v>0</v>
      </c>
      <c r="AA104" s="24">
        <v>0</v>
      </c>
      <c r="AB104" s="24">
        <v>8.3666002653407623E-2</v>
      </c>
      <c r="AC104" s="24">
        <v>3.7947331922020516E-2</v>
      </c>
      <c r="AD104" s="24">
        <v>0.22509257354845374</v>
      </c>
      <c r="AE104" s="24">
        <v>3.6009258068817065E-2</v>
      </c>
      <c r="AF104" s="223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/>
      <c r="BK104" s="224"/>
      <c r="BL104" s="224"/>
      <c r="BM104" s="56"/>
    </row>
    <row r="105" spans="1:65">
      <c r="A105" s="30"/>
      <c r="B105" s="3" t="s">
        <v>87</v>
      </c>
      <c r="C105" s="29"/>
      <c r="D105" s="13" t="s">
        <v>743</v>
      </c>
      <c r="E105" s="13">
        <v>3.4478136765301384E-2</v>
      </c>
      <c r="F105" s="13">
        <v>0</v>
      </c>
      <c r="G105" s="13">
        <v>1.7149807253545365E-2</v>
      </c>
      <c r="H105" s="13">
        <v>1.4087882925073809E-2</v>
      </c>
      <c r="I105" s="13">
        <v>2.9546213844566436E-2</v>
      </c>
      <c r="J105" s="13">
        <v>3.276441316022332E-2</v>
      </c>
      <c r="K105" s="13">
        <v>2.6635842999208178E-2</v>
      </c>
      <c r="L105" s="13">
        <v>6.5149376863625777E-2</v>
      </c>
      <c r="M105" s="13">
        <v>7.5896890185473496E-3</v>
      </c>
      <c r="N105" s="13">
        <v>0</v>
      </c>
      <c r="O105" s="13">
        <v>2.0639301587286218E-2</v>
      </c>
      <c r="P105" s="13">
        <v>1.7707705571750727E-2</v>
      </c>
      <c r="Q105" s="13">
        <v>5.325370588243461E-2</v>
      </c>
      <c r="R105" s="13" t="s">
        <v>743</v>
      </c>
      <c r="S105" s="13">
        <v>3.1622776601683819E-2</v>
      </c>
      <c r="T105" s="13">
        <v>0</v>
      </c>
      <c r="U105" s="13" t="s">
        <v>743</v>
      </c>
      <c r="V105" s="13">
        <v>8.436251874457977E-3</v>
      </c>
      <c r="W105" s="13">
        <v>5.6768444139328016E-2</v>
      </c>
      <c r="X105" s="13">
        <v>1.8223003255208415E-2</v>
      </c>
      <c r="Y105" s="13">
        <v>1.9735161385120849E-2</v>
      </c>
      <c r="Z105" s="13">
        <v>0</v>
      </c>
      <c r="AA105" s="13">
        <v>0</v>
      </c>
      <c r="AB105" s="13">
        <v>3.5602554320598993E-2</v>
      </c>
      <c r="AC105" s="13">
        <v>1.8510893620497813E-2</v>
      </c>
      <c r="AD105" s="13">
        <v>0.1107012656795674</v>
      </c>
      <c r="AE105" s="13">
        <v>1.6505389489144567E-2</v>
      </c>
      <c r="AF105" s="158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240</v>
      </c>
      <c r="C106" s="29"/>
      <c r="D106" s="13" t="s">
        <v>743</v>
      </c>
      <c r="E106" s="13">
        <v>3.8497484681229599E-2</v>
      </c>
      <c r="F106" s="13">
        <v>-4.8704594185133288E-2</v>
      </c>
      <c r="G106" s="13">
        <v>-2.7300447554298835E-2</v>
      </c>
      <c r="H106" s="13">
        <v>-2.7300447554299057E-2</v>
      </c>
      <c r="I106" s="13">
        <v>-5.9010294414794329E-2</v>
      </c>
      <c r="J106" s="13">
        <v>-5.1035547519517888E-3</v>
      </c>
      <c r="K106" s="13">
        <v>-1.540925498161283E-2</v>
      </c>
      <c r="L106" s="13">
        <v>0.12411407120456741</v>
      </c>
      <c r="M106" s="13">
        <v>2.9777276794593188E-2</v>
      </c>
      <c r="N106" s="13">
        <v>-4.8704594185133288E-2</v>
      </c>
      <c r="O106" s="13">
        <v>-4.3108085804397511E-3</v>
      </c>
      <c r="P106" s="13">
        <v>-8.0138164532858491E-2</v>
      </c>
      <c r="Q106" s="13">
        <v>-2.6205154075822357E-3</v>
      </c>
      <c r="R106" s="13">
        <v>-4.8704594185133288E-2</v>
      </c>
      <c r="S106" s="13">
        <v>-4.8704594185133288E-2</v>
      </c>
      <c r="T106" s="13">
        <v>-4.8704594185133288E-2</v>
      </c>
      <c r="U106" s="13" t="s">
        <v>743</v>
      </c>
      <c r="V106" s="13">
        <v>-2.8885939897323576E-2</v>
      </c>
      <c r="W106" s="13">
        <v>1.4715099535857812E-2</v>
      </c>
      <c r="X106" s="13">
        <v>0.46800788361911483</v>
      </c>
      <c r="Y106" s="13">
        <v>0.15503117189355065</v>
      </c>
      <c r="Z106" s="13">
        <v>-4.8704594185133288E-2</v>
      </c>
      <c r="AA106" s="13">
        <v>-4.8704594185133288E-2</v>
      </c>
      <c r="AB106" s="13">
        <v>0.11777210183246822</v>
      </c>
      <c r="AC106" s="13">
        <v>-2.4922209039761722E-2</v>
      </c>
      <c r="AD106" s="13">
        <v>-3.2849670754885318E-2</v>
      </c>
      <c r="AE106" s="13">
        <v>3.7704738509717117E-2</v>
      </c>
      <c r="AF106" s="158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241</v>
      </c>
      <c r="C107" s="47"/>
      <c r="D107" s="45">
        <v>3.49</v>
      </c>
      <c r="E107" s="45">
        <v>0.76</v>
      </c>
      <c r="F107" s="45" t="s">
        <v>242</v>
      </c>
      <c r="G107" s="45">
        <v>0.43</v>
      </c>
      <c r="H107" s="45">
        <v>0.43</v>
      </c>
      <c r="I107" s="45">
        <v>1.01</v>
      </c>
      <c r="J107" s="45">
        <v>0.03</v>
      </c>
      <c r="K107" s="45">
        <v>0.22</v>
      </c>
      <c r="L107" s="45">
        <v>2.31</v>
      </c>
      <c r="M107" s="45">
        <v>0.6</v>
      </c>
      <c r="N107" s="45" t="s">
        <v>242</v>
      </c>
      <c r="O107" s="45">
        <v>0.02</v>
      </c>
      <c r="P107" s="45">
        <v>1.39</v>
      </c>
      <c r="Q107" s="45">
        <v>0.02</v>
      </c>
      <c r="R107" s="45" t="s">
        <v>242</v>
      </c>
      <c r="S107" s="45">
        <v>0.82</v>
      </c>
      <c r="T107" s="45" t="s">
        <v>242</v>
      </c>
      <c r="U107" s="45">
        <v>3.49</v>
      </c>
      <c r="V107" s="45">
        <v>0.46</v>
      </c>
      <c r="W107" s="45">
        <v>0.33</v>
      </c>
      <c r="X107" s="45">
        <v>8.5399999999999991</v>
      </c>
      <c r="Y107" s="45">
        <v>2.87</v>
      </c>
      <c r="Z107" s="45" t="s">
        <v>242</v>
      </c>
      <c r="AA107" s="45" t="s">
        <v>242</v>
      </c>
      <c r="AB107" s="45">
        <v>2.2000000000000002</v>
      </c>
      <c r="AC107" s="45">
        <v>0.39</v>
      </c>
      <c r="AD107" s="45">
        <v>0.53</v>
      </c>
      <c r="AE107" s="45">
        <v>0.75</v>
      </c>
      <c r="AF107" s="158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159" t="s">
        <v>288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BM108" s="55"/>
    </row>
    <row r="109" spans="1:65">
      <c r="BM109" s="55"/>
    </row>
    <row r="110" spans="1:65" ht="15">
      <c r="B110" s="8" t="s">
        <v>489</v>
      </c>
      <c r="BM110" s="28" t="s">
        <v>67</v>
      </c>
    </row>
    <row r="111" spans="1:65" ht="15">
      <c r="A111" s="25" t="s">
        <v>16</v>
      </c>
      <c r="B111" s="18" t="s">
        <v>114</v>
      </c>
      <c r="C111" s="15" t="s">
        <v>115</v>
      </c>
      <c r="D111" s="16" t="s">
        <v>233</v>
      </c>
      <c r="E111" s="17" t="s">
        <v>233</v>
      </c>
      <c r="F111" s="17" t="s">
        <v>233</v>
      </c>
      <c r="G111" s="17" t="s">
        <v>233</v>
      </c>
      <c r="H111" s="17" t="s">
        <v>233</v>
      </c>
      <c r="I111" s="17" t="s">
        <v>233</v>
      </c>
      <c r="J111" s="17" t="s">
        <v>233</v>
      </c>
      <c r="K111" s="17" t="s">
        <v>233</v>
      </c>
      <c r="L111" s="17" t="s">
        <v>233</v>
      </c>
      <c r="M111" s="17" t="s">
        <v>233</v>
      </c>
      <c r="N111" s="17" t="s">
        <v>233</v>
      </c>
      <c r="O111" s="17" t="s">
        <v>233</v>
      </c>
      <c r="P111" s="17" t="s">
        <v>233</v>
      </c>
      <c r="Q111" s="17" t="s">
        <v>233</v>
      </c>
      <c r="R111" s="17" t="s">
        <v>233</v>
      </c>
      <c r="S111" s="17" t="s">
        <v>233</v>
      </c>
      <c r="T111" s="17" t="s">
        <v>233</v>
      </c>
      <c r="U111" s="17" t="s">
        <v>233</v>
      </c>
      <c r="V111" s="17" t="s">
        <v>233</v>
      </c>
      <c r="W111" s="17" t="s">
        <v>233</v>
      </c>
      <c r="X111" s="17" t="s">
        <v>233</v>
      </c>
      <c r="Y111" s="17" t="s">
        <v>233</v>
      </c>
      <c r="Z111" s="17" t="s">
        <v>233</v>
      </c>
      <c r="AA111" s="17" t="s">
        <v>233</v>
      </c>
      <c r="AB111" s="17" t="s">
        <v>233</v>
      </c>
      <c r="AC111" s="17" t="s">
        <v>233</v>
      </c>
      <c r="AD111" s="17" t="s">
        <v>233</v>
      </c>
      <c r="AE111" s="17" t="s">
        <v>233</v>
      </c>
      <c r="AF111" s="158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234</v>
      </c>
      <c r="C112" s="9" t="s">
        <v>234</v>
      </c>
      <c r="D112" s="155" t="s">
        <v>244</v>
      </c>
      <c r="E112" s="157" t="s">
        <v>245</v>
      </c>
      <c r="F112" s="157" t="s">
        <v>246</v>
      </c>
      <c r="G112" s="157" t="s">
        <v>247</v>
      </c>
      <c r="H112" s="157" t="s">
        <v>248</v>
      </c>
      <c r="I112" s="157" t="s">
        <v>249</v>
      </c>
      <c r="J112" s="157" t="s">
        <v>250</v>
      </c>
      <c r="K112" s="157" t="s">
        <v>251</v>
      </c>
      <c r="L112" s="157" t="s">
        <v>252</v>
      </c>
      <c r="M112" s="157" t="s">
        <v>253</v>
      </c>
      <c r="N112" s="157" t="s">
        <v>254</v>
      </c>
      <c r="O112" s="157" t="s">
        <v>255</v>
      </c>
      <c r="P112" s="157" t="s">
        <v>256</v>
      </c>
      <c r="Q112" s="157" t="s">
        <v>257</v>
      </c>
      <c r="R112" s="157" t="s">
        <v>258</v>
      </c>
      <c r="S112" s="157" t="s">
        <v>259</v>
      </c>
      <c r="T112" s="157" t="s">
        <v>260</v>
      </c>
      <c r="U112" s="157" t="s">
        <v>261</v>
      </c>
      <c r="V112" s="157" t="s">
        <v>262</v>
      </c>
      <c r="W112" s="157" t="s">
        <v>263</v>
      </c>
      <c r="X112" s="157" t="s">
        <v>264</v>
      </c>
      <c r="Y112" s="157" t="s">
        <v>266</v>
      </c>
      <c r="Z112" s="157" t="s">
        <v>267</v>
      </c>
      <c r="AA112" s="157" t="s">
        <v>268</v>
      </c>
      <c r="AB112" s="157" t="s">
        <v>269</v>
      </c>
      <c r="AC112" s="157" t="s">
        <v>270</v>
      </c>
      <c r="AD112" s="157" t="s">
        <v>235</v>
      </c>
      <c r="AE112" s="157" t="s">
        <v>271</v>
      </c>
      <c r="AF112" s="158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118</v>
      </c>
      <c r="E113" s="11" t="s">
        <v>284</v>
      </c>
      <c r="F113" s="11" t="s">
        <v>284</v>
      </c>
      <c r="G113" s="11" t="s">
        <v>285</v>
      </c>
      <c r="H113" s="11" t="s">
        <v>285</v>
      </c>
      <c r="I113" s="11" t="s">
        <v>285</v>
      </c>
      <c r="J113" s="11" t="s">
        <v>285</v>
      </c>
      <c r="K113" s="11" t="s">
        <v>285</v>
      </c>
      <c r="L113" s="11" t="s">
        <v>285</v>
      </c>
      <c r="M113" s="11" t="s">
        <v>284</v>
      </c>
      <c r="N113" s="11" t="s">
        <v>284</v>
      </c>
      <c r="O113" s="11" t="s">
        <v>284</v>
      </c>
      <c r="P113" s="11" t="s">
        <v>284</v>
      </c>
      <c r="Q113" s="11" t="s">
        <v>285</v>
      </c>
      <c r="R113" s="11" t="s">
        <v>118</v>
      </c>
      <c r="S113" s="11" t="s">
        <v>118</v>
      </c>
      <c r="T113" s="11" t="s">
        <v>284</v>
      </c>
      <c r="U113" s="11" t="s">
        <v>285</v>
      </c>
      <c r="V113" s="11" t="s">
        <v>284</v>
      </c>
      <c r="W113" s="11" t="s">
        <v>285</v>
      </c>
      <c r="X113" s="11" t="s">
        <v>285</v>
      </c>
      <c r="Y113" s="11" t="s">
        <v>284</v>
      </c>
      <c r="Z113" s="11" t="s">
        <v>118</v>
      </c>
      <c r="AA113" s="11" t="s">
        <v>285</v>
      </c>
      <c r="AB113" s="11" t="s">
        <v>285</v>
      </c>
      <c r="AC113" s="11" t="s">
        <v>285</v>
      </c>
      <c r="AD113" s="11" t="s">
        <v>118</v>
      </c>
      <c r="AE113" s="11" t="s">
        <v>118</v>
      </c>
      <c r="AF113" s="158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158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8">
        <v>1</v>
      </c>
      <c r="C115" s="14">
        <v>1</v>
      </c>
      <c r="D115" s="225">
        <v>20</v>
      </c>
      <c r="E115" s="216">
        <v>16.8</v>
      </c>
      <c r="F115" s="216">
        <v>15.8</v>
      </c>
      <c r="G115" s="216">
        <v>16.05</v>
      </c>
      <c r="H115" s="216">
        <v>16.8</v>
      </c>
      <c r="I115" s="216">
        <v>16.649999999999999</v>
      </c>
      <c r="J115" s="216">
        <v>16.850000000000001</v>
      </c>
      <c r="K115" s="216">
        <v>15.45</v>
      </c>
      <c r="L115" s="225">
        <v>20.3</v>
      </c>
      <c r="M115" s="216">
        <v>18.440000000000001</v>
      </c>
      <c r="N115" s="216">
        <v>17.100000000000001</v>
      </c>
      <c r="O115" s="227">
        <v>17.05</v>
      </c>
      <c r="P115" s="216">
        <v>15.924358864803418</v>
      </c>
      <c r="Q115" s="225">
        <v>11.943</v>
      </c>
      <c r="R115" s="216">
        <v>15.850043423480001</v>
      </c>
      <c r="S115" s="225" t="s">
        <v>109</v>
      </c>
      <c r="T115" s="216">
        <v>18.5</v>
      </c>
      <c r="U115" s="216">
        <v>15.8</v>
      </c>
      <c r="V115" s="225">
        <v>8.2100000000000009</v>
      </c>
      <c r="W115" s="216">
        <v>16.61</v>
      </c>
      <c r="X115" s="216">
        <v>16.809999999999999</v>
      </c>
      <c r="Y115" s="216">
        <v>16.3</v>
      </c>
      <c r="Z115" s="225">
        <v>18</v>
      </c>
      <c r="AA115" s="216">
        <v>18</v>
      </c>
      <c r="AB115" s="216">
        <v>16</v>
      </c>
      <c r="AC115" s="216">
        <v>16.920000000000002</v>
      </c>
      <c r="AD115" s="225">
        <v>16</v>
      </c>
      <c r="AE115" s="225" t="s">
        <v>106</v>
      </c>
      <c r="AF115" s="217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8"/>
      <c r="AX115" s="218"/>
      <c r="AY115" s="218"/>
      <c r="AZ115" s="218"/>
      <c r="BA115" s="218"/>
      <c r="BB115" s="218"/>
      <c r="BC115" s="218"/>
      <c r="BD115" s="218"/>
      <c r="BE115" s="218"/>
      <c r="BF115" s="218"/>
      <c r="BG115" s="218"/>
      <c r="BH115" s="218"/>
      <c r="BI115" s="218"/>
      <c r="BJ115" s="218"/>
      <c r="BK115" s="218"/>
      <c r="BL115" s="218"/>
      <c r="BM115" s="219">
        <v>1</v>
      </c>
    </row>
    <row r="116" spans="1:65">
      <c r="A116" s="30"/>
      <c r="B116" s="19">
        <v>1</v>
      </c>
      <c r="C116" s="9">
        <v>2</v>
      </c>
      <c r="D116" s="226">
        <v>20</v>
      </c>
      <c r="E116" s="220">
        <v>17.100000000000001</v>
      </c>
      <c r="F116" s="220">
        <v>18.8</v>
      </c>
      <c r="G116" s="220">
        <v>16.05</v>
      </c>
      <c r="H116" s="220">
        <v>18</v>
      </c>
      <c r="I116" s="220">
        <v>16.850000000000001</v>
      </c>
      <c r="J116" s="220">
        <v>17.25</v>
      </c>
      <c r="K116" s="220">
        <v>14.95</v>
      </c>
      <c r="L116" s="226">
        <v>19.8</v>
      </c>
      <c r="M116" s="220">
        <v>18.600000000000001</v>
      </c>
      <c r="N116" s="220">
        <v>16.399999999999999</v>
      </c>
      <c r="O116" s="220">
        <v>18.29</v>
      </c>
      <c r="P116" s="220">
        <v>15.991819353197414</v>
      </c>
      <c r="Q116" s="226">
        <v>10.945</v>
      </c>
      <c r="R116" s="220">
        <v>16.121547806680002</v>
      </c>
      <c r="S116" s="226">
        <v>5.35</v>
      </c>
      <c r="T116" s="220">
        <v>18.399999999999999</v>
      </c>
      <c r="U116" s="220">
        <v>16.3</v>
      </c>
      <c r="V116" s="226">
        <v>8.26</v>
      </c>
      <c r="W116" s="220">
        <v>16.37</v>
      </c>
      <c r="X116" s="220">
        <v>17.47</v>
      </c>
      <c r="Y116" s="220">
        <v>15.860000000000001</v>
      </c>
      <c r="Z116" s="226">
        <v>19</v>
      </c>
      <c r="AA116" s="220">
        <v>17.899999999999999</v>
      </c>
      <c r="AB116" s="220">
        <v>15.9</v>
      </c>
      <c r="AC116" s="220">
        <v>17.34</v>
      </c>
      <c r="AD116" s="226">
        <v>16</v>
      </c>
      <c r="AE116" s="226" t="s">
        <v>106</v>
      </c>
      <c r="AF116" s="217"/>
      <c r="AG116" s="218"/>
      <c r="AH116" s="218"/>
      <c r="AI116" s="218"/>
      <c r="AJ116" s="218"/>
      <c r="AK116" s="218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8"/>
      <c r="AX116" s="218"/>
      <c r="AY116" s="218"/>
      <c r="AZ116" s="218"/>
      <c r="BA116" s="218"/>
      <c r="BB116" s="218"/>
      <c r="BC116" s="218"/>
      <c r="BD116" s="218"/>
      <c r="BE116" s="218"/>
      <c r="BF116" s="218"/>
      <c r="BG116" s="218"/>
      <c r="BH116" s="218"/>
      <c r="BI116" s="218"/>
      <c r="BJ116" s="218"/>
      <c r="BK116" s="218"/>
      <c r="BL116" s="218"/>
      <c r="BM116" s="219">
        <v>35</v>
      </c>
    </row>
    <row r="117" spans="1:65">
      <c r="A117" s="30"/>
      <c r="B117" s="19">
        <v>1</v>
      </c>
      <c r="C117" s="9">
        <v>3</v>
      </c>
      <c r="D117" s="226">
        <v>20</v>
      </c>
      <c r="E117" s="220">
        <v>16.399999999999999</v>
      </c>
      <c r="F117" s="220">
        <v>17.8</v>
      </c>
      <c r="G117" s="220">
        <v>16.600000000000001</v>
      </c>
      <c r="H117" s="220">
        <v>16.75</v>
      </c>
      <c r="I117" s="220">
        <v>17.600000000000001</v>
      </c>
      <c r="J117" s="220">
        <v>16.100000000000001</v>
      </c>
      <c r="K117" s="220">
        <v>15.65</v>
      </c>
      <c r="L117" s="226">
        <v>19.100000000000001</v>
      </c>
      <c r="M117" s="220">
        <v>18.62</v>
      </c>
      <c r="N117" s="220">
        <v>17.399999999999999</v>
      </c>
      <c r="O117" s="220">
        <v>17.95</v>
      </c>
      <c r="P117" s="220">
        <v>15.837018839525204</v>
      </c>
      <c r="Q117" s="226">
        <v>13.188000000000001</v>
      </c>
      <c r="R117" s="220">
        <v>15.928081025080004</v>
      </c>
      <c r="S117" s="226" t="s">
        <v>109</v>
      </c>
      <c r="T117" s="220">
        <v>18.399999999999999</v>
      </c>
      <c r="U117" s="220">
        <v>16.100000000000001</v>
      </c>
      <c r="V117" s="226">
        <v>8.24</v>
      </c>
      <c r="W117" s="220">
        <v>16.62</v>
      </c>
      <c r="X117" s="220">
        <v>17.600000000000001</v>
      </c>
      <c r="Y117" s="220">
        <v>16.510000000000002</v>
      </c>
      <c r="Z117" s="226">
        <v>19</v>
      </c>
      <c r="AA117" s="220">
        <v>17</v>
      </c>
      <c r="AB117" s="220">
        <v>15.9</v>
      </c>
      <c r="AC117" s="220">
        <v>17.3</v>
      </c>
      <c r="AD117" s="226">
        <v>17</v>
      </c>
      <c r="AE117" s="226" t="s">
        <v>106</v>
      </c>
      <c r="AF117" s="217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8"/>
      <c r="AZ117" s="218"/>
      <c r="BA117" s="218"/>
      <c r="BB117" s="218"/>
      <c r="BC117" s="218"/>
      <c r="BD117" s="218"/>
      <c r="BE117" s="218"/>
      <c r="BF117" s="218"/>
      <c r="BG117" s="218"/>
      <c r="BH117" s="218"/>
      <c r="BI117" s="218"/>
      <c r="BJ117" s="218"/>
      <c r="BK117" s="218"/>
      <c r="BL117" s="218"/>
      <c r="BM117" s="219">
        <v>16</v>
      </c>
    </row>
    <row r="118" spans="1:65">
      <c r="A118" s="30"/>
      <c r="B118" s="19">
        <v>1</v>
      </c>
      <c r="C118" s="9">
        <v>4</v>
      </c>
      <c r="D118" s="226">
        <v>19</v>
      </c>
      <c r="E118" s="220">
        <v>16.399999999999999</v>
      </c>
      <c r="F118" s="220">
        <v>17.399999999999999</v>
      </c>
      <c r="G118" s="220">
        <v>16.100000000000001</v>
      </c>
      <c r="H118" s="220">
        <v>17.25</v>
      </c>
      <c r="I118" s="220">
        <v>17.350000000000001</v>
      </c>
      <c r="J118" s="220">
        <v>16.2</v>
      </c>
      <c r="K118" s="220">
        <v>14.85</v>
      </c>
      <c r="L118" s="226">
        <v>19.3</v>
      </c>
      <c r="M118" s="220">
        <v>18.38</v>
      </c>
      <c r="N118" s="220">
        <v>17.3</v>
      </c>
      <c r="O118" s="220">
        <v>18.100000000000001</v>
      </c>
      <c r="P118" s="220">
        <v>16.147815374385839</v>
      </c>
      <c r="Q118" s="226">
        <v>10.817</v>
      </c>
      <c r="R118" s="220">
        <v>16.20336892668</v>
      </c>
      <c r="S118" s="226">
        <v>5.67</v>
      </c>
      <c r="T118" s="220">
        <v>18.5</v>
      </c>
      <c r="U118" s="220">
        <v>15.8</v>
      </c>
      <c r="V118" s="238">
        <v>7.75</v>
      </c>
      <c r="W118" s="220">
        <v>16.98</v>
      </c>
      <c r="X118" s="220">
        <v>16.489999999999998</v>
      </c>
      <c r="Y118" s="220">
        <v>16.2</v>
      </c>
      <c r="Z118" s="226">
        <v>18</v>
      </c>
      <c r="AA118" s="220">
        <v>17.399999999999999</v>
      </c>
      <c r="AB118" s="220">
        <v>15.9</v>
      </c>
      <c r="AC118" s="220">
        <v>17.170000000000002</v>
      </c>
      <c r="AD118" s="226">
        <v>16</v>
      </c>
      <c r="AE118" s="226" t="s">
        <v>106</v>
      </c>
      <c r="AF118" s="217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9">
        <v>16.867968931819274</v>
      </c>
    </row>
    <row r="119" spans="1:65">
      <c r="A119" s="30"/>
      <c r="B119" s="19">
        <v>1</v>
      </c>
      <c r="C119" s="9">
        <v>5</v>
      </c>
      <c r="D119" s="226">
        <v>17</v>
      </c>
      <c r="E119" s="220">
        <v>17.2</v>
      </c>
      <c r="F119" s="220">
        <v>16.7</v>
      </c>
      <c r="G119" s="220">
        <v>16.899999999999999</v>
      </c>
      <c r="H119" s="220">
        <v>16.899999999999999</v>
      </c>
      <c r="I119" s="220">
        <v>17.350000000000001</v>
      </c>
      <c r="J119" s="220">
        <v>16.5</v>
      </c>
      <c r="K119" s="220">
        <v>15</v>
      </c>
      <c r="L119" s="226">
        <v>19.8</v>
      </c>
      <c r="M119" s="220">
        <v>18.32</v>
      </c>
      <c r="N119" s="220">
        <v>17</v>
      </c>
      <c r="O119" s="220">
        <v>18.16</v>
      </c>
      <c r="P119" s="220">
        <v>15.687464937812571</v>
      </c>
      <c r="Q119" s="226">
        <v>12.472</v>
      </c>
      <c r="R119" s="220">
        <v>16.024945166280002</v>
      </c>
      <c r="S119" s="226" t="s">
        <v>109</v>
      </c>
      <c r="T119" s="220">
        <v>18.399999999999999</v>
      </c>
      <c r="U119" s="220">
        <v>16.3</v>
      </c>
      <c r="V119" s="226">
        <v>8.31</v>
      </c>
      <c r="W119" s="220">
        <v>16.850000000000001</v>
      </c>
      <c r="X119" s="220">
        <v>17.62</v>
      </c>
      <c r="Y119" s="220">
        <v>16.27</v>
      </c>
      <c r="Z119" s="226">
        <v>19</v>
      </c>
      <c r="AA119" s="220">
        <v>17.5</v>
      </c>
      <c r="AB119" s="220">
        <v>15.9</v>
      </c>
      <c r="AC119" s="220">
        <v>17.16</v>
      </c>
      <c r="AD119" s="226">
        <v>17</v>
      </c>
      <c r="AE119" s="226" t="s">
        <v>106</v>
      </c>
      <c r="AF119" s="217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9">
        <v>15</v>
      </c>
    </row>
    <row r="120" spans="1:65">
      <c r="A120" s="30"/>
      <c r="B120" s="19">
        <v>1</v>
      </c>
      <c r="C120" s="9">
        <v>6</v>
      </c>
      <c r="D120" s="226">
        <v>20</v>
      </c>
      <c r="E120" s="220">
        <v>17.3</v>
      </c>
      <c r="F120" s="220">
        <v>18.3</v>
      </c>
      <c r="G120" s="220">
        <v>16.2</v>
      </c>
      <c r="H120" s="220">
        <v>17.649999999999999</v>
      </c>
      <c r="I120" s="220">
        <v>16.399999999999999</v>
      </c>
      <c r="J120" s="220">
        <v>16</v>
      </c>
      <c r="K120" s="220">
        <v>15.299999999999999</v>
      </c>
      <c r="L120" s="226">
        <v>19.399999999999999</v>
      </c>
      <c r="M120" s="220">
        <v>18.09</v>
      </c>
      <c r="N120" s="220">
        <v>16.899999999999999</v>
      </c>
      <c r="O120" s="220">
        <v>17.829999999999998</v>
      </c>
      <c r="P120" s="220">
        <v>15.931969620108292</v>
      </c>
      <c r="Q120" s="226">
        <v>11.471</v>
      </c>
      <c r="R120" s="220">
        <v>16.141838480280001</v>
      </c>
      <c r="S120" s="226">
        <v>5.07</v>
      </c>
      <c r="T120" s="220">
        <v>18.5</v>
      </c>
      <c r="U120" s="220">
        <v>16.399999999999999</v>
      </c>
      <c r="V120" s="226">
        <v>8.43</v>
      </c>
      <c r="W120" s="220">
        <v>16.07</v>
      </c>
      <c r="X120" s="220">
        <v>17.239999999999998</v>
      </c>
      <c r="Y120" s="220">
        <v>16.12</v>
      </c>
      <c r="Z120" s="226">
        <v>18</v>
      </c>
      <c r="AA120" s="220">
        <v>18</v>
      </c>
      <c r="AB120" s="220">
        <v>16</v>
      </c>
      <c r="AC120" s="220">
        <v>17.190000000000001</v>
      </c>
      <c r="AD120" s="226">
        <v>17</v>
      </c>
      <c r="AE120" s="226" t="s">
        <v>106</v>
      </c>
      <c r="AF120" s="217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21"/>
    </row>
    <row r="121" spans="1:65">
      <c r="A121" s="30"/>
      <c r="B121" s="20" t="s">
        <v>237</v>
      </c>
      <c r="C121" s="12"/>
      <c r="D121" s="222">
        <v>19.333333333333332</v>
      </c>
      <c r="E121" s="222">
        <v>16.866666666666667</v>
      </c>
      <c r="F121" s="222">
        <v>17.466666666666669</v>
      </c>
      <c r="G121" s="222">
        <v>16.31666666666667</v>
      </c>
      <c r="H121" s="222">
        <v>17.224999999999998</v>
      </c>
      <c r="I121" s="222">
        <v>17.033333333333335</v>
      </c>
      <c r="J121" s="222">
        <v>16.483333333333334</v>
      </c>
      <c r="K121" s="222">
        <v>15.200000000000001</v>
      </c>
      <c r="L121" s="222">
        <v>19.616666666666664</v>
      </c>
      <c r="M121" s="222">
        <v>18.408333333333335</v>
      </c>
      <c r="N121" s="222">
        <v>17.016666666666666</v>
      </c>
      <c r="O121" s="222">
        <v>17.896666666666668</v>
      </c>
      <c r="P121" s="222">
        <v>15.920074498305455</v>
      </c>
      <c r="Q121" s="222">
        <v>11.805999999999999</v>
      </c>
      <c r="R121" s="222">
        <v>16.044970804746669</v>
      </c>
      <c r="S121" s="222">
        <v>5.3633333333333333</v>
      </c>
      <c r="T121" s="222">
        <v>18.45</v>
      </c>
      <c r="U121" s="222">
        <v>16.116666666666664</v>
      </c>
      <c r="V121" s="222">
        <v>8.2000000000000011</v>
      </c>
      <c r="W121" s="222">
        <v>16.583333333333332</v>
      </c>
      <c r="X121" s="222">
        <v>17.205000000000002</v>
      </c>
      <c r="Y121" s="222">
        <v>16.21</v>
      </c>
      <c r="Z121" s="222">
        <v>18.5</v>
      </c>
      <c r="AA121" s="222">
        <v>17.633333333333333</v>
      </c>
      <c r="AB121" s="222">
        <v>15.933333333333332</v>
      </c>
      <c r="AC121" s="222">
        <v>17.18</v>
      </c>
      <c r="AD121" s="222">
        <v>16.5</v>
      </c>
      <c r="AE121" s="222" t="s">
        <v>743</v>
      </c>
      <c r="AF121" s="217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21"/>
    </row>
    <row r="122" spans="1:65">
      <c r="A122" s="30"/>
      <c r="B122" s="3" t="s">
        <v>238</v>
      </c>
      <c r="C122" s="29"/>
      <c r="D122" s="220">
        <v>20</v>
      </c>
      <c r="E122" s="220">
        <v>16.950000000000003</v>
      </c>
      <c r="F122" s="220">
        <v>17.600000000000001</v>
      </c>
      <c r="G122" s="220">
        <v>16.149999999999999</v>
      </c>
      <c r="H122" s="220">
        <v>17.074999999999999</v>
      </c>
      <c r="I122" s="220">
        <v>17.100000000000001</v>
      </c>
      <c r="J122" s="220">
        <v>16.350000000000001</v>
      </c>
      <c r="K122" s="220">
        <v>15.149999999999999</v>
      </c>
      <c r="L122" s="220">
        <v>19.600000000000001</v>
      </c>
      <c r="M122" s="220">
        <v>18.41</v>
      </c>
      <c r="N122" s="220">
        <v>17.05</v>
      </c>
      <c r="O122" s="220">
        <v>18.024999999999999</v>
      </c>
      <c r="P122" s="220">
        <v>15.928164242455855</v>
      </c>
      <c r="Q122" s="220">
        <v>11.707000000000001</v>
      </c>
      <c r="R122" s="220">
        <v>16.073246486480002</v>
      </c>
      <c r="S122" s="220">
        <v>5.35</v>
      </c>
      <c r="T122" s="220">
        <v>18.45</v>
      </c>
      <c r="U122" s="220">
        <v>16.200000000000003</v>
      </c>
      <c r="V122" s="220">
        <v>8.25</v>
      </c>
      <c r="W122" s="220">
        <v>16.615000000000002</v>
      </c>
      <c r="X122" s="220">
        <v>17.354999999999997</v>
      </c>
      <c r="Y122" s="220">
        <v>16.234999999999999</v>
      </c>
      <c r="Z122" s="220">
        <v>18.5</v>
      </c>
      <c r="AA122" s="220">
        <v>17.7</v>
      </c>
      <c r="AB122" s="220">
        <v>15.9</v>
      </c>
      <c r="AC122" s="220">
        <v>17.18</v>
      </c>
      <c r="AD122" s="220">
        <v>16.5</v>
      </c>
      <c r="AE122" s="220" t="s">
        <v>743</v>
      </c>
      <c r="AF122" s="217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21"/>
    </row>
    <row r="123" spans="1:65">
      <c r="A123" s="30"/>
      <c r="B123" s="3" t="s">
        <v>239</v>
      </c>
      <c r="C123" s="29"/>
      <c r="D123" s="24">
        <v>1.2110601416389968</v>
      </c>
      <c r="E123" s="24">
        <v>0.39832984656772502</v>
      </c>
      <c r="F123" s="24">
        <v>1.0911767348448498</v>
      </c>
      <c r="G123" s="24">
        <v>0.35308167138307567</v>
      </c>
      <c r="H123" s="24">
        <v>0.508674748734395</v>
      </c>
      <c r="I123" s="24">
        <v>0.46975170746540967</v>
      </c>
      <c r="J123" s="24">
        <v>0.48648398397754755</v>
      </c>
      <c r="K123" s="24">
        <v>0.31622776601683805</v>
      </c>
      <c r="L123" s="24">
        <v>0.43550736694878844</v>
      </c>
      <c r="M123" s="24">
        <v>0.19620567439976574</v>
      </c>
      <c r="N123" s="24">
        <v>0.35449494589721159</v>
      </c>
      <c r="O123" s="24">
        <v>0.44486702132959516</v>
      </c>
      <c r="P123" s="24">
        <v>0.15373908458712546</v>
      </c>
      <c r="Q123" s="24">
        <v>0.91694231007190419</v>
      </c>
      <c r="R123" s="24">
        <v>0.13593989817146024</v>
      </c>
      <c r="S123" s="24">
        <v>0.30022213997860525</v>
      </c>
      <c r="T123" s="24">
        <v>5.477225575051739E-2</v>
      </c>
      <c r="U123" s="24">
        <v>0.2639444385977216</v>
      </c>
      <c r="V123" s="24">
        <v>0.23358082113050291</v>
      </c>
      <c r="W123" s="24">
        <v>0.32849150166582203</v>
      </c>
      <c r="X123" s="24">
        <v>0.4619415547447544</v>
      </c>
      <c r="Y123" s="24">
        <v>0.21559220765138984</v>
      </c>
      <c r="Z123" s="24">
        <v>0.54772255750516607</v>
      </c>
      <c r="AA123" s="24">
        <v>0.40331955899344463</v>
      </c>
      <c r="AB123" s="24">
        <v>5.1639777949432045E-2</v>
      </c>
      <c r="AC123" s="24">
        <v>0.1471054043874658</v>
      </c>
      <c r="AD123" s="24">
        <v>0.54772255750516607</v>
      </c>
      <c r="AE123" s="24" t="s">
        <v>743</v>
      </c>
      <c r="AF123" s="158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87</v>
      </c>
      <c r="C124" s="29"/>
      <c r="D124" s="13">
        <v>6.2641041808913625E-2</v>
      </c>
      <c r="E124" s="13">
        <v>2.3616394065280138E-2</v>
      </c>
      <c r="F124" s="13">
        <v>6.2471950468216582E-2</v>
      </c>
      <c r="G124" s="13">
        <v>2.1639326131751312E-2</v>
      </c>
      <c r="H124" s="13">
        <v>2.9531190057149204E-2</v>
      </c>
      <c r="I124" s="13">
        <v>2.7578378129084712E-2</v>
      </c>
      <c r="J124" s="13">
        <v>2.95136896245226E-2</v>
      </c>
      <c r="K124" s="13">
        <v>2.0804458290581449E-2</v>
      </c>
      <c r="L124" s="13">
        <v>2.2200885315996018E-2</v>
      </c>
      <c r="M124" s="13">
        <v>1.0658524639190533E-2</v>
      </c>
      <c r="N124" s="13">
        <v>2.0832220131080017E-2</v>
      </c>
      <c r="O124" s="13">
        <v>2.485753518325173E-2</v>
      </c>
      <c r="P124" s="13">
        <v>9.6569324850514712E-3</v>
      </c>
      <c r="Q124" s="13">
        <v>7.7667483489065242E-2</v>
      </c>
      <c r="R124" s="13">
        <v>8.4724303849306112E-3</v>
      </c>
      <c r="S124" s="13">
        <v>5.597678184809296E-2</v>
      </c>
      <c r="T124" s="13">
        <v>2.968685948537528E-3</v>
      </c>
      <c r="U124" s="13">
        <v>1.6377110978141984E-2</v>
      </c>
      <c r="V124" s="13">
        <v>2.8485465991524742E-2</v>
      </c>
      <c r="W124" s="13">
        <v>1.9808532763768164E-2</v>
      </c>
      <c r="X124" s="13">
        <v>2.6849262118265292E-2</v>
      </c>
      <c r="Y124" s="13">
        <v>1.3299951119764949E-2</v>
      </c>
      <c r="Z124" s="13">
        <v>2.9606624730008978E-2</v>
      </c>
      <c r="AA124" s="13">
        <v>2.2872564782236936E-2</v>
      </c>
      <c r="AB124" s="13">
        <v>3.2409902478723043E-3</v>
      </c>
      <c r="AC124" s="13">
        <v>8.5625962972913743E-3</v>
      </c>
      <c r="AD124" s="13">
        <v>3.3195306515464609E-2</v>
      </c>
      <c r="AE124" s="13" t="s">
        <v>743</v>
      </c>
      <c r="AF124" s="158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240</v>
      </c>
      <c r="C125" s="29"/>
      <c r="D125" s="13">
        <v>0.14615656523195653</v>
      </c>
      <c r="E125" s="13">
        <v>-7.7203435568939938E-5</v>
      </c>
      <c r="F125" s="13">
        <v>3.5493172726802191E-2</v>
      </c>
      <c r="G125" s="13">
        <v>-3.2683381584408866E-2</v>
      </c>
      <c r="H125" s="13">
        <v>2.1166215661402532E-2</v>
      </c>
      <c r="I125" s="13">
        <v>9.8034566095341891E-3</v>
      </c>
      <c r="J125" s="13">
        <v>-2.2802721539305959E-2</v>
      </c>
      <c r="K125" s="13">
        <v>-9.8883803886599675E-2</v>
      </c>
      <c r="L125" s="13">
        <v>0.16295368730863147</v>
      </c>
      <c r="M125" s="13">
        <v>9.1318901981634504E-2</v>
      </c>
      <c r="N125" s="13">
        <v>8.8153906050236763E-3</v>
      </c>
      <c r="O125" s="13">
        <v>6.0985275643168135E-2</v>
      </c>
      <c r="P125" s="13">
        <v>-5.6194935937173618E-2</v>
      </c>
      <c r="Q125" s="13">
        <v>-0.30009356504507878</v>
      </c>
      <c r="R125" s="13">
        <v>-4.8790588268165735E-2</v>
      </c>
      <c r="S125" s="13">
        <v>-0.68204035974858312</v>
      </c>
      <c r="T125" s="13">
        <v>9.3789066992910231E-2</v>
      </c>
      <c r="U125" s="13">
        <v>-4.454017363853302E-2</v>
      </c>
      <c r="V125" s="13">
        <v>-0.51387152578092876</v>
      </c>
      <c r="W125" s="13">
        <v>-1.6874325512244215E-2</v>
      </c>
      <c r="X125" s="13">
        <v>1.9980536455990405E-2</v>
      </c>
      <c r="Y125" s="13">
        <v>-3.900700401327506E-2</v>
      </c>
      <c r="Z125" s="13">
        <v>9.6753265006441103E-2</v>
      </c>
      <c r="AA125" s="13">
        <v>4.5373832771905098E-2</v>
      </c>
      <c r="AB125" s="13">
        <v>-5.5408899688146218E-2</v>
      </c>
      <c r="AC125" s="13">
        <v>1.8498437449224747E-2</v>
      </c>
      <c r="AD125" s="13">
        <v>-2.1814655534795668E-2</v>
      </c>
      <c r="AE125" s="13" t="s">
        <v>743</v>
      </c>
      <c r="AF125" s="158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241</v>
      </c>
      <c r="C126" s="47"/>
      <c r="D126" s="45" t="s">
        <v>242</v>
      </c>
      <c r="E126" s="45">
        <v>0</v>
      </c>
      <c r="F126" s="45">
        <v>0.53</v>
      </c>
      <c r="G126" s="45">
        <v>0.48</v>
      </c>
      <c r="H126" s="45">
        <v>0.32</v>
      </c>
      <c r="I126" s="45">
        <v>0.15</v>
      </c>
      <c r="J126" s="45">
        <v>0.34</v>
      </c>
      <c r="K126" s="45">
        <v>1.47</v>
      </c>
      <c r="L126" s="45">
        <v>2.42</v>
      </c>
      <c r="M126" s="45">
        <v>1.36</v>
      </c>
      <c r="N126" s="45">
        <v>0.13</v>
      </c>
      <c r="O126" s="45">
        <v>0.91</v>
      </c>
      <c r="P126" s="45">
        <v>0.83</v>
      </c>
      <c r="Q126" s="45">
        <v>4.45</v>
      </c>
      <c r="R126" s="45">
        <v>0.72</v>
      </c>
      <c r="S126" s="45">
        <v>11.38</v>
      </c>
      <c r="T126" s="45">
        <v>1.39</v>
      </c>
      <c r="U126" s="45">
        <v>0.66</v>
      </c>
      <c r="V126" s="45">
        <v>7.62</v>
      </c>
      <c r="W126" s="45">
        <v>0.25</v>
      </c>
      <c r="X126" s="45">
        <v>0.3</v>
      </c>
      <c r="Y126" s="45">
        <v>0.57999999999999996</v>
      </c>
      <c r="Z126" s="45" t="s">
        <v>242</v>
      </c>
      <c r="AA126" s="45">
        <v>0.67</v>
      </c>
      <c r="AB126" s="45">
        <v>0.82</v>
      </c>
      <c r="AC126" s="45">
        <v>0.28000000000000003</v>
      </c>
      <c r="AD126" s="45" t="s">
        <v>242</v>
      </c>
      <c r="AE126" s="45">
        <v>7.15</v>
      </c>
      <c r="AF126" s="158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BM127" s="55"/>
    </row>
    <row r="128" spans="1:65" ht="15">
      <c r="B128" s="8" t="s">
        <v>490</v>
      </c>
      <c r="BM128" s="28" t="s">
        <v>67</v>
      </c>
    </row>
    <row r="129" spans="1:65" ht="15">
      <c r="A129" s="25" t="s">
        <v>50</v>
      </c>
      <c r="B129" s="18" t="s">
        <v>114</v>
      </c>
      <c r="C129" s="15" t="s">
        <v>115</v>
      </c>
      <c r="D129" s="16" t="s">
        <v>233</v>
      </c>
      <c r="E129" s="17" t="s">
        <v>233</v>
      </c>
      <c r="F129" s="17" t="s">
        <v>233</v>
      </c>
      <c r="G129" s="17" t="s">
        <v>233</v>
      </c>
      <c r="H129" s="17" t="s">
        <v>233</v>
      </c>
      <c r="I129" s="17" t="s">
        <v>233</v>
      </c>
      <c r="J129" s="17" t="s">
        <v>233</v>
      </c>
      <c r="K129" s="17" t="s">
        <v>233</v>
      </c>
      <c r="L129" s="17" t="s">
        <v>233</v>
      </c>
      <c r="M129" s="17" t="s">
        <v>233</v>
      </c>
      <c r="N129" s="17" t="s">
        <v>233</v>
      </c>
      <c r="O129" s="17" t="s">
        <v>233</v>
      </c>
      <c r="P129" s="17" t="s">
        <v>233</v>
      </c>
      <c r="Q129" s="17" t="s">
        <v>233</v>
      </c>
      <c r="R129" s="17" t="s">
        <v>233</v>
      </c>
      <c r="S129" s="17" t="s">
        <v>233</v>
      </c>
      <c r="T129" s="17" t="s">
        <v>233</v>
      </c>
      <c r="U129" s="17" t="s">
        <v>233</v>
      </c>
      <c r="V129" s="17" t="s">
        <v>233</v>
      </c>
      <c r="W129" s="17" t="s">
        <v>233</v>
      </c>
      <c r="X129" s="17" t="s">
        <v>233</v>
      </c>
      <c r="Y129" s="17" t="s">
        <v>233</v>
      </c>
      <c r="Z129" s="17" t="s">
        <v>233</v>
      </c>
      <c r="AA129" s="17" t="s">
        <v>233</v>
      </c>
      <c r="AB129" s="17" t="s">
        <v>233</v>
      </c>
      <c r="AC129" s="17" t="s">
        <v>233</v>
      </c>
      <c r="AD129" s="17" t="s">
        <v>233</v>
      </c>
      <c r="AE129" s="17" t="s">
        <v>233</v>
      </c>
      <c r="AF129" s="17" t="s">
        <v>233</v>
      </c>
      <c r="AG129" s="158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234</v>
      </c>
      <c r="C130" s="9" t="s">
        <v>234</v>
      </c>
      <c r="D130" s="155" t="s">
        <v>244</v>
      </c>
      <c r="E130" s="157" t="s">
        <v>245</v>
      </c>
      <c r="F130" s="157" t="s">
        <v>246</v>
      </c>
      <c r="G130" s="157" t="s">
        <v>247</v>
      </c>
      <c r="H130" s="157" t="s">
        <v>248</v>
      </c>
      <c r="I130" s="157" t="s">
        <v>249</v>
      </c>
      <c r="J130" s="157" t="s">
        <v>250</v>
      </c>
      <c r="K130" s="157" t="s">
        <v>251</v>
      </c>
      <c r="L130" s="157" t="s">
        <v>252</v>
      </c>
      <c r="M130" s="157" t="s">
        <v>253</v>
      </c>
      <c r="N130" s="157" t="s">
        <v>254</v>
      </c>
      <c r="O130" s="157" t="s">
        <v>255</v>
      </c>
      <c r="P130" s="157" t="s">
        <v>256</v>
      </c>
      <c r="Q130" s="157" t="s">
        <v>257</v>
      </c>
      <c r="R130" s="157" t="s">
        <v>258</v>
      </c>
      <c r="S130" s="157" t="s">
        <v>259</v>
      </c>
      <c r="T130" s="157" t="s">
        <v>260</v>
      </c>
      <c r="U130" s="157" t="s">
        <v>261</v>
      </c>
      <c r="V130" s="157" t="s">
        <v>262</v>
      </c>
      <c r="W130" s="157" t="s">
        <v>263</v>
      </c>
      <c r="X130" s="157" t="s">
        <v>264</v>
      </c>
      <c r="Y130" s="157" t="s">
        <v>265</v>
      </c>
      <c r="Z130" s="157" t="s">
        <v>266</v>
      </c>
      <c r="AA130" s="157" t="s">
        <v>267</v>
      </c>
      <c r="AB130" s="157" t="s">
        <v>268</v>
      </c>
      <c r="AC130" s="157" t="s">
        <v>269</v>
      </c>
      <c r="AD130" s="157" t="s">
        <v>270</v>
      </c>
      <c r="AE130" s="157" t="s">
        <v>235</v>
      </c>
      <c r="AF130" s="157" t="s">
        <v>271</v>
      </c>
      <c r="AG130" s="158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118</v>
      </c>
      <c r="E131" s="11" t="s">
        <v>284</v>
      </c>
      <c r="F131" s="11" t="s">
        <v>284</v>
      </c>
      <c r="G131" s="11" t="s">
        <v>285</v>
      </c>
      <c r="H131" s="11" t="s">
        <v>285</v>
      </c>
      <c r="I131" s="11" t="s">
        <v>285</v>
      </c>
      <c r="J131" s="11" t="s">
        <v>285</v>
      </c>
      <c r="K131" s="11" t="s">
        <v>285</v>
      </c>
      <c r="L131" s="11" t="s">
        <v>285</v>
      </c>
      <c r="M131" s="11" t="s">
        <v>118</v>
      </c>
      <c r="N131" s="11" t="s">
        <v>284</v>
      </c>
      <c r="O131" s="11" t="s">
        <v>284</v>
      </c>
      <c r="P131" s="11" t="s">
        <v>284</v>
      </c>
      <c r="Q131" s="11" t="s">
        <v>285</v>
      </c>
      <c r="R131" s="11" t="s">
        <v>118</v>
      </c>
      <c r="S131" s="11" t="s">
        <v>118</v>
      </c>
      <c r="T131" s="11" t="s">
        <v>118</v>
      </c>
      <c r="U131" s="11" t="s">
        <v>285</v>
      </c>
      <c r="V131" s="11" t="s">
        <v>284</v>
      </c>
      <c r="W131" s="11" t="s">
        <v>285</v>
      </c>
      <c r="X131" s="11" t="s">
        <v>285</v>
      </c>
      <c r="Y131" s="11" t="s">
        <v>118</v>
      </c>
      <c r="Z131" s="11" t="s">
        <v>285</v>
      </c>
      <c r="AA131" s="11" t="s">
        <v>118</v>
      </c>
      <c r="AB131" s="11" t="s">
        <v>285</v>
      </c>
      <c r="AC131" s="11" t="s">
        <v>285</v>
      </c>
      <c r="AD131" s="11" t="s">
        <v>285</v>
      </c>
      <c r="AE131" s="11" t="s">
        <v>118</v>
      </c>
      <c r="AF131" s="11" t="s">
        <v>285</v>
      </c>
      <c r="AG131" s="158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158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39">
        <v>0.95</v>
      </c>
      <c r="E133" s="239">
        <v>0.91</v>
      </c>
      <c r="F133" s="240">
        <v>0.79</v>
      </c>
      <c r="G133" s="239">
        <v>0.98999999999999988</v>
      </c>
      <c r="H133" s="239">
        <v>0.98999999999999988</v>
      </c>
      <c r="I133" s="239">
        <v>0.93999999999999984</v>
      </c>
      <c r="J133" s="239">
        <v>0.98</v>
      </c>
      <c r="K133" s="239">
        <v>0.98999999999999988</v>
      </c>
      <c r="L133" s="239">
        <v>0.98</v>
      </c>
      <c r="M133" s="239">
        <v>0.97189999999999999</v>
      </c>
      <c r="N133" s="239">
        <v>0.96</v>
      </c>
      <c r="O133" s="239">
        <v>0.98910000000000009</v>
      </c>
      <c r="P133" s="239">
        <v>0.92936322259573667</v>
      </c>
      <c r="Q133" s="240">
        <v>0.85000000000000009</v>
      </c>
      <c r="R133" s="239">
        <v>0.9635287321316488</v>
      </c>
      <c r="S133" s="239">
        <v>0.93999999999999984</v>
      </c>
      <c r="T133" s="240">
        <v>1.06</v>
      </c>
      <c r="U133" s="240">
        <v>1.05</v>
      </c>
      <c r="V133" s="239">
        <v>1.0282</v>
      </c>
      <c r="W133" s="239">
        <v>0.97929999999999995</v>
      </c>
      <c r="X133" s="239">
        <v>0.91999999999999993</v>
      </c>
      <c r="Y133" s="239">
        <v>0.94481000000000015</v>
      </c>
      <c r="Z133" s="239">
        <v>0.996</v>
      </c>
      <c r="AA133" s="240">
        <v>1.05</v>
      </c>
      <c r="AB133" s="239">
        <v>0.98999999999999988</v>
      </c>
      <c r="AC133" s="239">
        <v>0.98</v>
      </c>
      <c r="AD133" s="239">
        <v>0.97</v>
      </c>
      <c r="AE133" s="240">
        <v>1.0760000000000001</v>
      </c>
      <c r="AF133" s="239">
        <v>0.98999999999999988</v>
      </c>
      <c r="AG133" s="223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224"/>
      <c r="BI133" s="224"/>
      <c r="BJ133" s="224"/>
      <c r="BK133" s="224"/>
      <c r="BL133" s="224"/>
      <c r="BM133" s="241">
        <v>1</v>
      </c>
    </row>
    <row r="134" spans="1:65">
      <c r="A134" s="30"/>
      <c r="B134" s="19">
        <v>1</v>
      </c>
      <c r="C134" s="9">
        <v>2</v>
      </c>
      <c r="D134" s="24">
        <v>0.95</v>
      </c>
      <c r="E134" s="24">
        <v>1.01</v>
      </c>
      <c r="F134" s="242">
        <v>0.7</v>
      </c>
      <c r="G134" s="24">
        <v>1</v>
      </c>
      <c r="H134" s="24">
        <v>0.98999999999999988</v>
      </c>
      <c r="I134" s="24">
        <v>0.93999999999999984</v>
      </c>
      <c r="J134" s="24">
        <v>0.98999999999999988</v>
      </c>
      <c r="K134" s="24">
        <v>0.97</v>
      </c>
      <c r="L134" s="24">
        <v>0.97</v>
      </c>
      <c r="M134" s="24">
        <v>0.97800000000000009</v>
      </c>
      <c r="N134" s="24">
        <v>0.93</v>
      </c>
      <c r="O134" s="242">
        <v>1.0560999999999998</v>
      </c>
      <c r="P134" s="24">
        <v>0.91539617953503594</v>
      </c>
      <c r="Q134" s="243">
        <v>0.79500000000000004</v>
      </c>
      <c r="R134" s="24">
        <v>0.96212690413089097</v>
      </c>
      <c r="S134" s="24">
        <v>0.95</v>
      </c>
      <c r="T134" s="243">
        <v>1.05</v>
      </c>
      <c r="U134" s="243">
        <v>1.07</v>
      </c>
      <c r="V134" s="24">
        <v>1.0354000000000001</v>
      </c>
      <c r="W134" s="24">
        <v>0.99170000000000003</v>
      </c>
      <c r="X134" s="24">
        <v>0.96</v>
      </c>
      <c r="Y134" s="24">
        <v>0.95090999999999992</v>
      </c>
      <c r="Z134" s="24">
        <v>1.012</v>
      </c>
      <c r="AA134" s="243">
        <v>1.08</v>
      </c>
      <c r="AB134" s="24">
        <v>0.98</v>
      </c>
      <c r="AC134" s="24">
        <v>0.95</v>
      </c>
      <c r="AD134" s="24">
        <v>0.96</v>
      </c>
      <c r="AE134" s="243">
        <v>1.008</v>
      </c>
      <c r="AF134" s="24">
        <v>0.97</v>
      </c>
      <c r="AG134" s="223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  <c r="BD134" s="224"/>
      <c r="BE134" s="224"/>
      <c r="BF134" s="224"/>
      <c r="BG134" s="224"/>
      <c r="BH134" s="224"/>
      <c r="BI134" s="224"/>
      <c r="BJ134" s="224"/>
      <c r="BK134" s="224"/>
      <c r="BL134" s="224"/>
      <c r="BM134" s="241" t="e">
        <v>#N/A</v>
      </c>
    </row>
    <row r="135" spans="1:65">
      <c r="A135" s="30"/>
      <c r="B135" s="19">
        <v>1</v>
      </c>
      <c r="C135" s="9">
        <v>3</v>
      </c>
      <c r="D135" s="24">
        <v>0.95</v>
      </c>
      <c r="E135" s="24">
        <v>0.95</v>
      </c>
      <c r="F135" s="243">
        <v>0.76</v>
      </c>
      <c r="G135" s="24">
        <v>0.98999999999999988</v>
      </c>
      <c r="H135" s="24">
        <v>0.98999999999999988</v>
      </c>
      <c r="I135" s="24">
        <v>0.98</v>
      </c>
      <c r="J135" s="24">
        <v>0.91</v>
      </c>
      <c r="K135" s="242">
        <v>1.02</v>
      </c>
      <c r="L135" s="24">
        <v>0.96</v>
      </c>
      <c r="M135" s="24">
        <v>0.99120000000000008</v>
      </c>
      <c r="N135" s="24">
        <v>0.96</v>
      </c>
      <c r="O135" s="24">
        <v>0.99939999999999996</v>
      </c>
      <c r="P135" s="24">
        <v>0.92879090815887411</v>
      </c>
      <c r="Q135" s="243">
        <v>0.96699999999999997</v>
      </c>
      <c r="R135" s="24">
        <v>0.94269771547685921</v>
      </c>
      <c r="S135" s="24">
        <v>0.93999999999999984</v>
      </c>
      <c r="T135" s="243">
        <v>1.04</v>
      </c>
      <c r="U135" s="243">
        <v>1.04</v>
      </c>
      <c r="V135" s="24">
        <v>1.0246</v>
      </c>
      <c r="W135" s="24">
        <v>0.98539999999999994</v>
      </c>
      <c r="X135" s="24">
        <v>0.95</v>
      </c>
      <c r="Y135" s="24">
        <v>0.94467999999999996</v>
      </c>
      <c r="Z135" s="24">
        <v>0.98799999999999999</v>
      </c>
      <c r="AA135" s="243">
        <v>1.04</v>
      </c>
      <c r="AB135" s="24">
        <v>0.96</v>
      </c>
      <c r="AC135" s="24">
        <v>0.96</v>
      </c>
      <c r="AD135" s="24">
        <v>0.91999999999999993</v>
      </c>
      <c r="AE135" s="243">
        <v>1.034</v>
      </c>
      <c r="AF135" s="24">
        <v>1</v>
      </c>
      <c r="AG135" s="223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4"/>
      <c r="BG135" s="224"/>
      <c r="BH135" s="224"/>
      <c r="BI135" s="224"/>
      <c r="BJ135" s="224"/>
      <c r="BK135" s="224"/>
      <c r="BL135" s="224"/>
      <c r="BM135" s="241">
        <v>16</v>
      </c>
    </row>
    <row r="136" spans="1:65">
      <c r="A136" s="30"/>
      <c r="B136" s="19">
        <v>1</v>
      </c>
      <c r="C136" s="9">
        <v>4</v>
      </c>
      <c r="D136" s="24">
        <v>0.95</v>
      </c>
      <c r="E136" s="24">
        <v>0.97</v>
      </c>
      <c r="F136" s="243">
        <v>0.78</v>
      </c>
      <c r="G136" s="24">
        <v>0.98999999999999988</v>
      </c>
      <c r="H136" s="24">
        <v>0.97</v>
      </c>
      <c r="I136" s="24">
        <v>0.97</v>
      </c>
      <c r="J136" s="24">
        <v>0.91999999999999993</v>
      </c>
      <c r="K136" s="24">
        <v>0.95</v>
      </c>
      <c r="L136" s="24">
        <v>0.91999999999999993</v>
      </c>
      <c r="M136" s="24">
        <v>0.9748</v>
      </c>
      <c r="N136" s="24">
        <v>0.95</v>
      </c>
      <c r="O136" s="24">
        <v>0.98580000000000001</v>
      </c>
      <c r="P136" s="24">
        <v>0.92826635492734844</v>
      </c>
      <c r="Q136" s="243">
        <v>0.74399999999999999</v>
      </c>
      <c r="R136" s="24">
        <v>0.93951964736101712</v>
      </c>
      <c r="S136" s="24">
        <v>0.95</v>
      </c>
      <c r="T136" s="243">
        <v>1.05</v>
      </c>
      <c r="U136" s="243">
        <v>1.05</v>
      </c>
      <c r="V136" s="242">
        <v>0.97709999999999997</v>
      </c>
      <c r="W136" s="24">
        <v>0.99529999999999996</v>
      </c>
      <c r="X136" s="24">
        <v>0.93</v>
      </c>
      <c r="Y136" s="24">
        <v>0.94293999999999989</v>
      </c>
      <c r="Z136" s="24">
        <v>0.99399999999999988</v>
      </c>
      <c r="AA136" s="243">
        <v>1.03</v>
      </c>
      <c r="AB136" s="24">
        <v>0.98</v>
      </c>
      <c r="AC136" s="24">
        <v>0.97</v>
      </c>
      <c r="AD136" s="24">
        <v>0.96</v>
      </c>
      <c r="AE136" s="243">
        <v>1.0580000000000001</v>
      </c>
      <c r="AF136" s="24">
        <v>1</v>
      </c>
      <c r="AG136" s="223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  <c r="BD136" s="224"/>
      <c r="BE136" s="224"/>
      <c r="BF136" s="224"/>
      <c r="BG136" s="224"/>
      <c r="BH136" s="224"/>
      <c r="BI136" s="224"/>
      <c r="BJ136" s="224"/>
      <c r="BK136" s="224"/>
      <c r="BL136" s="224"/>
      <c r="BM136" s="241">
        <v>0.96936695589235689</v>
      </c>
    </row>
    <row r="137" spans="1:65">
      <c r="A137" s="30"/>
      <c r="B137" s="19">
        <v>1</v>
      </c>
      <c r="C137" s="9">
        <v>5</v>
      </c>
      <c r="D137" s="24">
        <v>0.96</v>
      </c>
      <c r="E137" s="24">
        <v>0.98999999999999988</v>
      </c>
      <c r="F137" s="243">
        <v>0.81000000000000016</v>
      </c>
      <c r="G137" s="24">
        <v>1.01</v>
      </c>
      <c r="H137" s="24">
        <v>0.98</v>
      </c>
      <c r="I137" s="24">
        <v>0.96</v>
      </c>
      <c r="J137" s="24">
        <v>0.96</v>
      </c>
      <c r="K137" s="24">
        <v>0.97</v>
      </c>
      <c r="L137" s="24">
        <v>1.02</v>
      </c>
      <c r="M137" s="24">
        <v>0.96650000000000003</v>
      </c>
      <c r="N137" s="24">
        <v>0.97</v>
      </c>
      <c r="O137" s="24">
        <v>1.0359</v>
      </c>
      <c r="P137" s="24">
        <v>0.92197134093460376</v>
      </c>
      <c r="Q137" s="243">
        <v>0.88200000000000001</v>
      </c>
      <c r="R137" s="24">
        <v>0.96370596996623403</v>
      </c>
      <c r="S137" s="24">
        <v>0.95</v>
      </c>
      <c r="T137" s="243">
        <v>1.04</v>
      </c>
      <c r="U137" s="243">
        <v>1.05</v>
      </c>
      <c r="V137" s="24">
        <v>1.0186999999999999</v>
      </c>
      <c r="W137" s="24">
        <v>0.98440000000000005</v>
      </c>
      <c r="X137" s="24">
        <v>0.97</v>
      </c>
      <c r="Y137" s="24">
        <v>0.94557000000000013</v>
      </c>
      <c r="Z137" s="24">
        <v>0.997</v>
      </c>
      <c r="AA137" s="243">
        <v>1.0900000000000001</v>
      </c>
      <c r="AB137" s="24">
        <v>0.98999999999999988</v>
      </c>
      <c r="AC137" s="24">
        <v>0.95</v>
      </c>
      <c r="AD137" s="24">
        <v>0.97</v>
      </c>
      <c r="AE137" s="243">
        <v>1.048</v>
      </c>
      <c r="AF137" s="24">
        <v>0.96</v>
      </c>
      <c r="AG137" s="223"/>
      <c r="AH137" s="224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  <c r="BC137" s="224"/>
      <c r="BD137" s="224"/>
      <c r="BE137" s="224"/>
      <c r="BF137" s="224"/>
      <c r="BG137" s="224"/>
      <c r="BH137" s="224"/>
      <c r="BI137" s="224"/>
      <c r="BJ137" s="224"/>
      <c r="BK137" s="224"/>
      <c r="BL137" s="224"/>
      <c r="BM137" s="241">
        <v>16</v>
      </c>
    </row>
    <row r="138" spans="1:65">
      <c r="A138" s="30"/>
      <c r="B138" s="19">
        <v>1</v>
      </c>
      <c r="C138" s="9">
        <v>6</v>
      </c>
      <c r="D138" s="24">
        <v>0.93999999999999984</v>
      </c>
      <c r="E138" s="24">
        <v>1.01</v>
      </c>
      <c r="F138" s="243">
        <v>0.8</v>
      </c>
      <c r="G138" s="24">
        <v>0.98999999999999988</v>
      </c>
      <c r="H138" s="24">
        <v>1.01</v>
      </c>
      <c r="I138" s="24">
        <v>0.93</v>
      </c>
      <c r="J138" s="24">
        <v>0.95</v>
      </c>
      <c r="K138" s="24">
        <v>0.97</v>
      </c>
      <c r="L138" s="24">
        <v>0.97</v>
      </c>
      <c r="M138" s="24">
        <v>0.97800000000000009</v>
      </c>
      <c r="N138" s="24">
        <v>0.95</v>
      </c>
      <c r="O138" s="24">
        <v>1.0049000000000001</v>
      </c>
      <c r="P138" s="24">
        <v>0.93394951996456554</v>
      </c>
      <c r="Q138" s="243">
        <v>0.85000000000000009</v>
      </c>
      <c r="R138" s="24">
        <v>0.94824341796245004</v>
      </c>
      <c r="S138" s="24">
        <v>0.95</v>
      </c>
      <c r="T138" s="243">
        <v>1.06</v>
      </c>
      <c r="U138" s="243">
        <v>1.03</v>
      </c>
      <c r="V138" s="24">
        <v>1.0376000000000001</v>
      </c>
      <c r="W138" s="24">
        <v>0.97360000000000002</v>
      </c>
      <c r="X138" s="24">
        <v>0.97</v>
      </c>
      <c r="Y138" s="24">
        <v>0.94655</v>
      </c>
      <c r="Z138" s="24">
        <v>0.97099999999999997</v>
      </c>
      <c r="AA138" s="243">
        <v>1.07</v>
      </c>
      <c r="AB138" s="24">
        <v>0.98</v>
      </c>
      <c r="AC138" s="24">
        <v>0.98</v>
      </c>
      <c r="AD138" s="24">
        <v>0.93999999999999984</v>
      </c>
      <c r="AE138" s="243">
        <v>1.054</v>
      </c>
      <c r="AF138" s="24">
        <v>0.98</v>
      </c>
      <c r="AG138" s="223"/>
      <c r="AH138" s="224"/>
      <c r="AI138" s="224"/>
      <c r="AJ138" s="224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  <c r="AX138" s="224"/>
      <c r="AY138" s="224"/>
      <c r="AZ138" s="224"/>
      <c r="BA138" s="224"/>
      <c r="BB138" s="224"/>
      <c r="BC138" s="224"/>
      <c r="BD138" s="224"/>
      <c r="BE138" s="224"/>
      <c r="BF138" s="224"/>
      <c r="BG138" s="224"/>
      <c r="BH138" s="224"/>
      <c r="BI138" s="224"/>
      <c r="BJ138" s="224"/>
      <c r="BK138" s="224"/>
      <c r="BL138" s="224"/>
      <c r="BM138" s="56"/>
    </row>
    <row r="139" spans="1:65">
      <c r="A139" s="30"/>
      <c r="B139" s="20" t="s">
        <v>237</v>
      </c>
      <c r="C139" s="12"/>
      <c r="D139" s="244">
        <v>0.94999999999999984</v>
      </c>
      <c r="E139" s="244">
        <v>0.97333333333333327</v>
      </c>
      <c r="F139" s="244">
        <v>0.77333333333333343</v>
      </c>
      <c r="G139" s="244">
        <v>0.995</v>
      </c>
      <c r="H139" s="244">
        <v>0.98833333333333329</v>
      </c>
      <c r="I139" s="244">
        <v>0.95333333333333314</v>
      </c>
      <c r="J139" s="244">
        <v>0.95166666666666666</v>
      </c>
      <c r="K139" s="244">
        <v>0.97833333333333317</v>
      </c>
      <c r="L139" s="244">
        <v>0.96999999999999986</v>
      </c>
      <c r="M139" s="244">
        <v>0.97673333333333334</v>
      </c>
      <c r="N139" s="244">
        <v>0.95333333333333325</v>
      </c>
      <c r="O139" s="244">
        <v>1.0118666666666667</v>
      </c>
      <c r="P139" s="244">
        <v>0.92628958768602754</v>
      </c>
      <c r="Q139" s="244">
        <v>0.84799999999999986</v>
      </c>
      <c r="R139" s="244">
        <v>0.95330373117151679</v>
      </c>
      <c r="S139" s="244">
        <v>0.94666666666666666</v>
      </c>
      <c r="T139" s="244">
        <v>1.05</v>
      </c>
      <c r="U139" s="244">
        <v>1.0483333333333333</v>
      </c>
      <c r="V139" s="244">
        <v>1.0202666666666667</v>
      </c>
      <c r="W139" s="244">
        <v>0.98494999999999999</v>
      </c>
      <c r="X139" s="244">
        <v>0.95000000000000007</v>
      </c>
      <c r="Y139" s="244">
        <v>0.94591000000000003</v>
      </c>
      <c r="Z139" s="244">
        <v>0.99299999999999999</v>
      </c>
      <c r="AA139" s="244">
        <v>1.06</v>
      </c>
      <c r="AB139" s="244">
        <v>0.97999999999999987</v>
      </c>
      <c r="AC139" s="244">
        <v>0.96499999999999986</v>
      </c>
      <c r="AD139" s="244">
        <v>0.95333333333333314</v>
      </c>
      <c r="AE139" s="244">
        <v>1.0463333333333333</v>
      </c>
      <c r="AF139" s="244">
        <v>0.98333333333333339</v>
      </c>
      <c r="AG139" s="223"/>
      <c r="AH139" s="224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  <c r="BD139" s="224"/>
      <c r="BE139" s="224"/>
      <c r="BF139" s="224"/>
      <c r="BG139" s="224"/>
      <c r="BH139" s="224"/>
      <c r="BI139" s="224"/>
      <c r="BJ139" s="224"/>
      <c r="BK139" s="224"/>
      <c r="BL139" s="224"/>
      <c r="BM139" s="56"/>
    </row>
    <row r="140" spans="1:65">
      <c r="A140" s="30"/>
      <c r="B140" s="3" t="s">
        <v>238</v>
      </c>
      <c r="C140" s="29"/>
      <c r="D140" s="24">
        <v>0.95</v>
      </c>
      <c r="E140" s="24">
        <v>0.98</v>
      </c>
      <c r="F140" s="24">
        <v>0.78500000000000003</v>
      </c>
      <c r="G140" s="24">
        <v>0.98999999999999988</v>
      </c>
      <c r="H140" s="24">
        <v>0.98999999999999988</v>
      </c>
      <c r="I140" s="24">
        <v>0.95</v>
      </c>
      <c r="J140" s="24">
        <v>0.95499999999999996</v>
      </c>
      <c r="K140" s="24">
        <v>0.97</v>
      </c>
      <c r="L140" s="24">
        <v>0.97</v>
      </c>
      <c r="M140" s="24">
        <v>0.97640000000000005</v>
      </c>
      <c r="N140" s="24">
        <v>0.95499999999999996</v>
      </c>
      <c r="O140" s="24">
        <v>1.0021500000000001</v>
      </c>
      <c r="P140" s="24">
        <v>0.92852863154311127</v>
      </c>
      <c r="Q140" s="24">
        <v>0.85000000000000009</v>
      </c>
      <c r="R140" s="24">
        <v>0.95518516104667051</v>
      </c>
      <c r="S140" s="24">
        <v>0.95</v>
      </c>
      <c r="T140" s="24">
        <v>1.05</v>
      </c>
      <c r="U140" s="24">
        <v>1.05</v>
      </c>
      <c r="V140" s="24">
        <v>1.0264</v>
      </c>
      <c r="W140" s="24">
        <v>0.9849</v>
      </c>
      <c r="X140" s="24">
        <v>0.95499999999999996</v>
      </c>
      <c r="Y140" s="24">
        <v>0.9451900000000002</v>
      </c>
      <c r="Z140" s="24">
        <v>0.99499999999999988</v>
      </c>
      <c r="AA140" s="24">
        <v>1.06</v>
      </c>
      <c r="AB140" s="24">
        <v>0.98</v>
      </c>
      <c r="AC140" s="24">
        <v>0.96499999999999997</v>
      </c>
      <c r="AD140" s="24">
        <v>0.96</v>
      </c>
      <c r="AE140" s="24">
        <v>1.0510000000000002</v>
      </c>
      <c r="AF140" s="24">
        <v>0.98499999999999988</v>
      </c>
      <c r="AG140" s="223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4"/>
      <c r="BG140" s="224"/>
      <c r="BH140" s="224"/>
      <c r="BI140" s="224"/>
      <c r="BJ140" s="224"/>
      <c r="BK140" s="224"/>
      <c r="BL140" s="224"/>
      <c r="BM140" s="56"/>
    </row>
    <row r="141" spans="1:65">
      <c r="A141" s="30"/>
      <c r="B141" s="3" t="s">
        <v>239</v>
      </c>
      <c r="C141" s="29"/>
      <c r="D141" s="24">
        <v>6.3245553203367996E-3</v>
      </c>
      <c r="E141" s="24">
        <v>3.881580434135902E-2</v>
      </c>
      <c r="F141" s="24">
        <v>3.9832984656772472E-2</v>
      </c>
      <c r="G141" s="24">
        <v>8.3666002653408154E-3</v>
      </c>
      <c r="H141" s="24">
        <v>1.329160135825126E-2</v>
      </c>
      <c r="I141" s="24">
        <v>1.9663841605003524E-2</v>
      </c>
      <c r="J141" s="24">
        <v>3.188521078284829E-2</v>
      </c>
      <c r="K141" s="24">
        <v>2.4013884872437181E-2</v>
      </c>
      <c r="L141" s="24">
        <v>3.2249030993194233E-2</v>
      </c>
      <c r="M141" s="24">
        <v>8.2983532502941305E-3</v>
      </c>
      <c r="N141" s="24">
        <v>1.366260102127944E-2</v>
      </c>
      <c r="O141" s="24">
        <v>2.8056847054982188E-2</v>
      </c>
      <c r="P141" s="24">
        <v>6.5665760188165683E-3</v>
      </c>
      <c r="Q141" s="24">
        <v>7.6092049518987182E-2</v>
      </c>
      <c r="R141" s="24">
        <v>1.1123856371170119E-2</v>
      </c>
      <c r="S141" s="24">
        <v>5.1639777949432841E-3</v>
      </c>
      <c r="T141" s="24">
        <v>8.9442719099991665E-3</v>
      </c>
      <c r="U141" s="24">
        <v>1.3291601358251267E-2</v>
      </c>
      <c r="V141" s="24">
        <v>2.2257553025134373E-2</v>
      </c>
      <c r="W141" s="24">
        <v>7.9238248340053503E-3</v>
      </c>
      <c r="X141" s="24">
        <v>2.0976176963403027E-2</v>
      </c>
      <c r="Y141" s="24">
        <v>2.7228294107416845E-3</v>
      </c>
      <c r="Z141" s="24">
        <v>1.3386560424545219E-2</v>
      </c>
      <c r="AA141" s="24">
        <v>2.3664319132398488E-2</v>
      </c>
      <c r="AB141" s="24">
        <v>1.0954451150103291E-2</v>
      </c>
      <c r="AC141" s="24">
        <v>1.3784048752090234E-2</v>
      </c>
      <c r="AD141" s="24">
        <v>1.9663841605003535E-2</v>
      </c>
      <c r="AE141" s="24">
        <v>2.323503102357876E-2</v>
      </c>
      <c r="AF141" s="24">
        <v>1.6329931618554526E-2</v>
      </c>
      <c r="AG141" s="223"/>
      <c r="AH141" s="224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4"/>
      <c r="BG141" s="224"/>
      <c r="BH141" s="224"/>
      <c r="BI141" s="224"/>
      <c r="BJ141" s="224"/>
      <c r="BK141" s="224"/>
      <c r="BL141" s="224"/>
      <c r="BM141" s="56"/>
    </row>
    <row r="142" spans="1:65">
      <c r="A142" s="30"/>
      <c r="B142" s="3" t="s">
        <v>87</v>
      </c>
      <c r="C142" s="29"/>
      <c r="D142" s="13">
        <v>6.6574266529861063E-3</v>
      </c>
      <c r="E142" s="13">
        <v>3.9879251035642833E-2</v>
      </c>
      <c r="F142" s="13">
        <v>5.1508169814791983E-2</v>
      </c>
      <c r="G142" s="13">
        <v>8.4086434827545884E-3</v>
      </c>
      <c r="H142" s="13">
        <v>1.3448500531114261E-2</v>
      </c>
      <c r="I142" s="13">
        <v>2.0626407277975729E-2</v>
      </c>
      <c r="J142" s="13">
        <v>3.350459977181957E-2</v>
      </c>
      <c r="K142" s="13">
        <v>2.454570855785743E-2</v>
      </c>
      <c r="L142" s="13">
        <v>3.3246423704323957E-2</v>
      </c>
      <c r="M142" s="13">
        <v>8.4960274898922914E-3</v>
      </c>
      <c r="N142" s="13">
        <v>1.4331399672670742E-2</v>
      </c>
      <c r="O142" s="13">
        <v>2.7727810371902282E-2</v>
      </c>
      <c r="P142" s="13">
        <v>7.0891178159743669E-3</v>
      </c>
      <c r="Q142" s="13">
        <v>8.9731190470503763E-2</v>
      </c>
      <c r="R142" s="13">
        <v>1.1668743137614693E-2</v>
      </c>
      <c r="S142" s="13">
        <v>5.4549061214189624E-3</v>
      </c>
      <c r="T142" s="13">
        <v>8.5183541999992052E-3</v>
      </c>
      <c r="U142" s="13">
        <v>1.267879302853857E-2</v>
      </c>
      <c r="V142" s="13">
        <v>2.181542703718084E-2</v>
      </c>
      <c r="W142" s="13">
        <v>8.0449005878525312E-3</v>
      </c>
      <c r="X142" s="13">
        <v>2.2080186277266343E-2</v>
      </c>
      <c r="Y142" s="13">
        <v>2.8785290468878481E-3</v>
      </c>
      <c r="Z142" s="13">
        <v>1.3480926912935769E-2</v>
      </c>
      <c r="AA142" s="13">
        <v>2.232482937018725E-2</v>
      </c>
      <c r="AB142" s="13">
        <v>1.1178011377656422E-2</v>
      </c>
      <c r="AC142" s="13">
        <v>1.4283988344134959E-2</v>
      </c>
      <c r="AD142" s="13">
        <v>2.0626407277975739E-2</v>
      </c>
      <c r="AE142" s="13">
        <v>2.2206146247447048E-2</v>
      </c>
      <c r="AF142" s="13">
        <v>1.6606710120563924E-2</v>
      </c>
      <c r="AG142" s="158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240</v>
      </c>
      <c r="C143" s="29"/>
      <c r="D143" s="13">
        <v>-1.9978972642541448E-2</v>
      </c>
      <c r="E143" s="13">
        <v>4.0917192574665417E-3</v>
      </c>
      <c r="F143" s="13">
        <v>-0.20222849702831414</v>
      </c>
      <c r="G143" s="13">
        <v>2.6443076021759326E-2</v>
      </c>
      <c r="H143" s="13">
        <v>1.9565735478900059E-2</v>
      </c>
      <c r="I143" s="13">
        <v>-1.6540302371111815E-2</v>
      </c>
      <c r="J143" s="13">
        <v>-1.8259637506826465E-2</v>
      </c>
      <c r="K143" s="13">
        <v>9.2497246646108255E-3</v>
      </c>
      <c r="L143" s="13">
        <v>6.5304898603679717E-4</v>
      </c>
      <c r="M143" s="13">
        <v>7.5991629343248324E-3</v>
      </c>
      <c r="N143" s="13">
        <v>-1.6540302371111593E-2</v>
      </c>
      <c r="O143" s="13">
        <v>4.3842747595193687E-2</v>
      </c>
      <c r="P143" s="13">
        <v>-4.4438659626760413E-2</v>
      </c>
      <c r="Q143" s="13">
        <v>-0.12520228294828961</v>
      </c>
      <c r="R143" s="13">
        <v>-1.6570839993254149E-2</v>
      </c>
      <c r="S143" s="13">
        <v>-2.3417642913970971E-2</v>
      </c>
      <c r="T143" s="13">
        <v>8.3181135500349113E-2</v>
      </c>
      <c r="U143" s="13">
        <v>8.1461800364634351E-2</v>
      </c>
      <c r="V143" s="13">
        <v>5.2508196679196484E-2</v>
      </c>
      <c r="W143" s="13">
        <v>1.607548515339885E-2</v>
      </c>
      <c r="X143" s="13">
        <v>-1.9978972642541226E-2</v>
      </c>
      <c r="Y143" s="13">
        <v>-2.4198221065585446E-2</v>
      </c>
      <c r="Z143" s="13">
        <v>2.4379873858901613E-2</v>
      </c>
      <c r="AA143" s="13">
        <v>9.3497146314638346E-2</v>
      </c>
      <c r="AB143" s="13">
        <v>1.0969059800325809E-2</v>
      </c>
      <c r="AC143" s="13">
        <v>-4.5049564211078197E-3</v>
      </c>
      <c r="AD143" s="13">
        <v>-1.6540302371111815E-2</v>
      </c>
      <c r="AE143" s="13">
        <v>7.9398598201776416E-2</v>
      </c>
      <c r="AF143" s="13">
        <v>1.4407730071755553E-2</v>
      </c>
      <c r="AG143" s="158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241</v>
      </c>
      <c r="C144" s="47"/>
      <c r="D144" s="45">
        <v>0.73</v>
      </c>
      <c r="E144" s="45">
        <v>0</v>
      </c>
      <c r="F144" s="45">
        <v>6.22</v>
      </c>
      <c r="G144" s="45">
        <v>0.67</v>
      </c>
      <c r="H144" s="45">
        <v>0.47</v>
      </c>
      <c r="I144" s="45">
        <v>0.62</v>
      </c>
      <c r="J144" s="45">
        <v>0.67</v>
      </c>
      <c r="K144" s="45">
        <v>0.16</v>
      </c>
      <c r="L144" s="45">
        <v>0.1</v>
      </c>
      <c r="M144" s="45">
        <v>0.11</v>
      </c>
      <c r="N144" s="45">
        <v>0.62</v>
      </c>
      <c r="O144" s="45">
        <v>1.2</v>
      </c>
      <c r="P144" s="45">
        <v>1.46</v>
      </c>
      <c r="Q144" s="45">
        <v>3.9</v>
      </c>
      <c r="R144" s="45">
        <v>0.62</v>
      </c>
      <c r="S144" s="45">
        <v>0.83</v>
      </c>
      <c r="T144" s="45">
        <v>2.39</v>
      </c>
      <c r="U144" s="45">
        <v>2.33</v>
      </c>
      <c r="V144" s="45">
        <v>1.46</v>
      </c>
      <c r="W144" s="45">
        <v>0.36</v>
      </c>
      <c r="X144" s="45">
        <v>0.73</v>
      </c>
      <c r="Y144" s="45">
        <v>0.85</v>
      </c>
      <c r="Z144" s="45">
        <v>0.61</v>
      </c>
      <c r="AA144" s="45">
        <v>2.7</v>
      </c>
      <c r="AB144" s="45">
        <v>0.21</v>
      </c>
      <c r="AC144" s="45">
        <v>0.26</v>
      </c>
      <c r="AD144" s="45">
        <v>0.62</v>
      </c>
      <c r="AE144" s="45">
        <v>2.27</v>
      </c>
      <c r="AF144" s="45">
        <v>0.31</v>
      </c>
      <c r="AG144" s="158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BM145" s="55"/>
    </row>
    <row r="146" spans="1:65" ht="15">
      <c r="B146" s="8" t="s">
        <v>491</v>
      </c>
      <c r="BM146" s="28" t="s">
        <v>67</v>
      </c>
    </row>
    <row r="147" spans="1:65" ht="15">
      <c r="A147" s="25" t="s">
        <v>19</v>
      </c>
      <c r="B147" s="18" t="s">
        <v>114</v>
      </c>
      <c r="C147" s="15" t="s">
        <v>115</v>
      </c>
      <c r="D147" s="16" t="s">
        <v>233</v>
      </c>
      <c r="E147" s="17" t="s">
        <v>233</v>
      </c>
      <c r="F147" s="17" t="s">
        <v>233</v>
      </c>
      <c r="G147" s="17" t="s">
        <v>233</v>
      </c>
      <c r="H147" s="17" t="s">
        <v>233</v>
      </c>
      <c r="I147" s="17" t="s">
        <v>233</v>
      </c>
      <c r="J147" s="17" t="s">
        <v>233</v>
      </c>
      <c r="K147" s="17" t="s">
        <v>233</v>
      </c>
      <c r="L147" s="17" t="s">
        <v>233</v>
      </c>
      <c r="M147" s="17" t="s">
        <v>233</v>
      </c>
      <c r="N147" s="17" t="s">
        <v>233</v>
      </c>
      <c r="O147" s="17" t="s">
        <v>233</v>
      </c>
      <c r="P147" s="17" t="s">
        <v>233</v>
      </c>
      <c r="Q147" s="17" t="s">
        <v>233</v>
      </c>
      <c r="R147" s="17" t="s">
        <v>233</v>
      </c>
      <c r="S147" s="17" t="s">
        <v>233</v>
      </c>
      <c r="T147" s="17" t="s">
        <v>233</v>
      </c>
      <c r="U147" s="17" t="s">
        <v>233</v>
      </c>
      <c r="V147" s="17" t="s">
        <v>233</v>
      </c>
      <c r="W147" s="17" t="s">
        <v>233</v>
      </c>
      <c r="X147" s="17" t="s">
        <v>233</v>
      </c>
      <c r="Y147" s="17" t="s">
        <v>233</v>
      </c>
      <c r="Z147" s="17" t="s">
        <v>233</v>
      </c>
      <c r="AA147" s="17" t="s">
        <v>233</v>
      </c>
      <c r="AB147" s="17" t="s">
        <v>233</v>
      </c>
      <c r="AC147" s="17" t="s">
        <v>233</v>
      </c>
      <c r="AD147" s="17" t="s">
        <v>233</v>
      </c>
      <c r="AE147" s="17" t="s">
        <v>233</v>
      </c>
      <c r="AF147" s="17" t="s">
        <v>233</v>
      </c>
      <c r="AG147" s="158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234</v>
      </c>
      <c r="C148" s="9" t="s">
        <v>234</v>
      </c>
      <c r="D148" s="155" t="s">
        <v>244</v>
      </c>
      <c r="E148" s="157" t="s">
        <v>245</v>
      </c>
      <c r="F148" s="157" t="s">
        <v>246</v>
      </c>
      <c r="G148" s="157" t="s">
        <v>247</v>
      </c>
      <c r="H148" s="157" t="s">
        <v>248</v>
      </c>
      <c r="I148" s="157" t="s">
        <v>249</v>
      </c>
      <c r="J148" s="157" t="s">
        <v>250</v>
      </c>
      <c r="K148" s="157" t="s">
        <v>251</v>
      </c>
      <c r="L148" s="157" t="s">
        <v>252</v>
      </c>
      <c r="M148" s="157" t="s">
        <v>253</v>
      </c>
      <c r="N148" s="157" t="s">
        <v>254</v>
      </c>
      <c r="O148" s="157" t="s">
        <v>255</v>
      </c>
      <c r="P148" s="157" t="s">
        <v>256</v>
      </c>
      <c r="Q148" s="157" t="s">
        <v>257</v>
      </c>
      <c r="R148" s="157" t="s">
        <v>258</v>
      </c>
      <c r="S148" s="157" t="s">
        <v>259</v>
      </c>
      <c r="T148" s="157" t="s">
        <v>260</v>
      </c>
      <c r="U148" s="157" t="s">
        <v>261</v>
      </c>
      <c r="V148" s="157" t="s">
        <v>262</v>
      </c>
      <c r="W148" s="157" t="s">
        <v>263</v>
      </c>
      <c r="X148" s="157" t="s">
        <v>264</v>
      </c>
      <c r="Y148" s="157" t="s">
        <v>265</v>
      </c>
      <c r="Z148" s="157" t="s">
        <v>266</v>
      </c>
      <c r="AA148" s="157" t="s">
        <v>267</v>
      </c>
      <c r="AB148" s="157" t="s">
        <v>268</v>
      </c>
      <c r="AC148" s="157" t="s">
        <v>269</v>
      </c>
      <c r="AD148" s="157" t="s">
        <v>270</v>
      </c>
      <c r="AE148" s="157" t="s">
        <v>235</v>
      </c>
      <c r="AF148" s="157" t="s">
        <v>271</v>
      </c>
      <c r="AG148" s="158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118</v>
      </c>
      <c r="E149" s="11" t="s">
        <v>284</v>
      </c>
      <c r="F149" s="11" t="s">
        <v>284</v>
      </c>
      <c r="G149" s="11" t="s">
        <v>285</v>
      </c>
      <c r="H149" s="11" t="s">
        <v>285</v>
      </c>
      <c r="I149" s="11" t="s">
        <v>285</v>
      </c>
      <c r="J149" s="11" t="s">
        <v>285</v>
      </c>
      <c r="K149" s="11" t="s">
        <v>285</v>
      </c>
      <c r="L149" s="11" t="s">
        <v>285</v>
      </c>
      <c r="M149" s="11" t="s">
        <v>284</v>
      </c>
      <c r="N149" s="11" t="s">
        <v>284</v>
      </c>
      <c r="O149" s="11" t="s">
        <v>284</v>
      </c>
      <c r="P149" s="11" t="s">
        <v>284</v>
      </c>
      <c r="Q149" s="11" t="s">
        <v>285</v>
      </c>
      <c r="R149" s="11" t="s">
        <v>118</v>
      </c>
      <c r="S149" s="11" t="s">
        <v>118</v>
      </c>
      <c r="T149" s="11" t="s">
        <v>284</v>
      </c>
      <c r="U149" s="11" t="s">
        <v>285</v>
      </c>
      <c r="V149" s="11" t="s">
        <v>284</v>
      </c>
      <c r="W149" s="11" t="s">
        <v>285</v>
      </c>
      <c r="X149" s="11" t="s">
        <v>285</v>
      </c>
      <c r="Y149" s="11" t="s">
        <v>118</v>
      </c>
      <c r="Z149" s="11" t="s">
        <v>284</v>
      </c>
      <c r="AA149" s="11" t="s">
        <v>118</v>
      </c>
      <c r="AB149" s="11" t="s">
        <v>285</v>
      </c>
      <c r="AC149" s="11" t="s">
        <v>285</v>
      </c>
      <c r="AD149" s="11" t="s">
        <v>285</v>
      </c>
      <c r="AE149" s="11" t="s">
        <v>118</v>
      </c>
      <c r="AF149" s="11" t="s">
        <v>118</v>
      </c>
      <c r="AG149" s="158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0</v>
      </c>
    </row>
    <row r="150" spans="1:65">
      <c r="A150" s="30"/>
      <c r="B150" s="19"/>
      <c r="C150" s="9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158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0</v>
      </c>
    </row>
    <row r="151" spans="1:65">
      <c r="A151" s="30"/>
      <c r="B151" s="18">
        <v>1</v>
      </c>
      <c r="C151" s="14">
        <v>1</v>
      </c>
      <c r="D151" s="228">
        <v>154</v>
      </c>
      <c r="E151" s="228">
        <v>144</v>
      </c>
      <c r="F151" s="245">
        <v>119.3</v>
      </c>
      <c r="G151" s="228">
        <v>141.5</v>
      </c>
      <c r="H151" s="228">
        <v>131</v>
      </c>
      <c r="I151" s="228">
        <v>131.5</v>
      </c>
      <c r="J151" s="228">
        <v>145</v>
      </c>
      <c r="K151" s="228">
        <v>145</v>
      </c>
      <c r="L151" s="228">
        <v>151</v>
      </c>
      <c r="M151" s="228">
        <v>147.93</v>
      </c>
      <c r="N151" s="228">
        <v>137.9</v>
      </c>
      <c r="O151" s="228">
        <v>139.69</v>
      </c>
      <c r="P151" s="228">
        <v>135.49407829065552</v>
      </c>
      <c r="Q151" s="228">
        <v>146.827</v>
      </c>
      <c r="R151" s="228">
        <v>145.29424709835001</v>
      </c>
      <c r="S151" s="228">
        <v>138.69999999999999</v>
      </c>
      <c r="T151" s="228">
        <v>143</v>
      </c>
      <c r="U151" s="228">
        <v>132.19999999999999</v>
      </c>
      <c r="V151" s="229">
        <v>124</v>
      </c>
      <c r="W151" s="228">
        <v>135.27000000000001</v>
      </c>
      <c r="X151" s="228">
        <v>137</v>
      </c>
      <c r="Y151" s="228">
        <v>142.03</v>
      </c>
      <c r="Z151" s="228">
        <v>144</v>
      </c>
      <c r="AA151" s="228">
        <v>143</v>
      </c>
      <c r="AB151" s="229">
        <v>116</v>
      </c>
      <c r="AC151" s="228">
        <v>137.80000000000001</v>
      </c>
      <c r="AD151" s="228">
        <v>133.69</v>
      </c>
      <c r="AE151" s="228">
        <v>144</v>
      </c>
      <c r="AF151" s="228">
        <v>140.00000000000003</v>
      </c>
      <c r="AG151" s="230"/>
      <c r="AH151" s="231"/>
      <c r="AI151" s="231"/>
      <c r="AJ151" s="231"/>
      <c r="AK151" s="231"/>
      <c r="AL151" s="231"/>
      <c r="AM151" s="231"/>
      <c r="AN151" s="231"/>
      <c r="AO151" s="231"/>
      <c r="AP151" s="231"/>
      <c r="AQ151" s="231"/>
      <c r="AR151" s="231"/>
      <c r="AS151" s="231"/>
      <c r="AT151" s="231"/>
      <c r="AU151" s="231"/>
      <c r="AV151" s="231"/>
      <c r="AW151" s="231"/>
      <c r="AX151" s="231"/>
      <c r="AY151" s="231"/>
      <c r="AZ151" s="231"/>
      <c r="BA151" s="231"/>
      <c r="BB151" s="231"/>
      <c r="BC151" s="231"/>
      <c r="BD151" s="231"/>
      <c r="BE151" s="231"/>
      <c r="BF151" s="231"/>
      <c r="BG151" s="231"/>
      <c r="BH151" s="231"/>
      <c r="BI151" s="231"/>
      <c r="BJ151" s="231"/>
      <c r="BK151" s="231"/>
      <c r="BL151" s="231"/>
      <c r="BM151" s="232">
        <v>1</v>
      </c>
    </row>
    <row r="152" spans="1:65">
      <c r="A152" s="30"/>
      <c r="B152" s="19">
        <v>1</v>
      </c>
      <c r="C152" s="9">
        <v>2</v>
      </c>
      <c r="D152" s="233">
        <v>156</v>
      </c>
      <c r="E152" s="233">
        <v>142</v>
      </c>
      <c r="F152" s="233">
        <v>138</v>
      </c>
      <c r="G152" s="233">
        <v>143</v>
      </c>
      <c r="H152" s="233">
        <v>136.5</v>
      </c>
      <c r="I152" s="233">
        <v>133</v>
      </c>
      <c r="J152" s="235">
        <v>149.5</v>
      </c>
      <c r="K152" s="233">
        <v>147.5</v>
      </c>
      <c r="L152" s="233">
        <v>147</v>
      </c>
      <c r="M152" s="233">
        <v>147.01</v>
      </c>
      <c r="N152" s="235">
        <v>132.19999999999999</v>
      </c>
      <c r="O152" s="233">
        <v>148.57</v>
      </c>
      <c r="P152" s="233">
        <v>135.25227628444367</v>
      </c>
      <c r="Q152" s="233">
        <v>145.024</v>
      </c>
      <c r="R152" s="233">
        <v>141.24322655834999</v>
      </c>
      <c r="S152" s="233">
        <v>137.5</v>
      </c>
      <c r="T152" s="235">
        <v>146</v>
      </c>
      <c r="U152" s="233">
        <v>131.80000000000001</v>
      </c>
      <c r="V152" s="234">
        <v>122</v>
      </c>
      <c r="W152" s="233">
        <v>136.72</v>
      </c>
      <c r="X152" s="233">
        <v>142</v>
      </c>
      <c r="Y152" s="233">
        <v>144.52000000000001</v>
      </c>
      <c r="Z152" s="233">
        <v>138</v>
      </c>
      <c r="AA152" s="233">
        <v>150.19999999999999</v>
      </c>
      <c r="AB152" s="234">
        <v>118</v>
      </c>
      <c r="AC152" s="233">
        <v>135.30000000000001</v>
      </c>
      <c r="AD152" s="233">
        <v>132.82</v>
      </c>
      <c r="AE152" s="233">
        <v>142</v>
      </c>
      <c r="AF152" s="233">
        <v>140.00000000000003</v>
      </c>
      <c r="AG152" s="230"/>
      <c r="AH152" s="231"/>
      <c r="AI152" s="231"/>
      <c r="AJ152" s="231"/>
      <c r="AK152" s="231"/>
      <c r="AL152" s="231"/>
      <c r="AM152" s="231"/>
      <c r="AN152" s="231"/>
      <c r="AO152" s="231"/>
      <c r="AP152" s="231"/>
      <c r="AQ152" s="231"/>
      <c r="AR152" s="231"/>
      <c r="AS152" s="231"/>
      <c r="AT152" s="231"/>
      <c r="AU152" s="231"/>
      <c r="AV152" s="231"/>
      <c r="AW152" s="231"/>
      <c r="AX152" s="231"/>
      <c r="AY152" s="231"/>
      <c r="AZ152" s="231"/>
      <c r="BA152" s="231"/>
      <c r="BB152" s="231"/>
      <c r="BC152" s="231"/>
      <c r="BD152" s="231"/>
      <c r="BE152" s="231"/>
      <c r="BF152" s="231"/>
      <c r="BG152" s="231"/>
      <c r="BH152" s="231"/>
      <c r="BI152" s="231"/>
      <c r="BJ152" s="231"/>
      <c r="BK152" s="231"/>
      <c r="BL152" s="231"/>
      <c r="BM152" s="232" t="e">
        <v>#N/A</v>
      </c>
    </row>
    <row r="153" spans="1:65">
      <c r="A153" s="30"/>
      <c r="B153" s="19">
        <v>1</v>
      </c>
      <c r="C153" s="9">
        <v>3</v>
      </c>
      <c r="D153" s="233">
        <v>154</v>
      </c>
      <c r="E153" s="233">
        <v>138</v>
      </c>
      <c r="F153" s="233">
        <v>133.69999999999999</v>
      </c>
      <c r="G153" s="233">
        <v>141.5</v>
      </c>
      <c r="H153" s="233">
        <v>130.5</v>
      </c>
      <c r="I153" s="233">
        <v>134.5</v>
      </c>
      <c r="J153" s="233">
        <v>138.5</v>
      </c>
      <c r="K153" s="233">
        <v>150.5</v>
      </c>
      <c r="L153" s="233">
        <v>145</v>
      </c>
      <c r="M153" s="233">
        <v>149.09</v>
      </c>
      <c r="N153" s="233">
        <v>139.1</v>
      </c>
      <c r="O153" s="233">
        <v>142.87</v>
      </c>
      <c r="P153" s="233">
        <v>135.27639368962878</v>
      </c>
      <c r="Q153" s="233">
        <v>147.37299999999999</v>
      </c>
      <c r="R153" s="233">
        <v>142.10979691335001</v>
      </c>
      <c r="S153" s="233">
        <v>139.5</v>
      </c>
      <c r="T153" s="233">
        <v>141</v>
      </c>
      <c r="U153" s="233">
        <v>131.19999999999999</v>
      </c>
      <c r="V153" s="234">
        <v>121</v>
      </c>
      <c r="W153" s="233">
        <v>135.94999999999999</v>
      </c>
      <c r="X153" s="233">
        <v>142</v>
      </c>
      <c r="Y153" s="233">
        <v>144.77000000000001</v>
      </c>
      <c r="Z153" s="233">
        <v>140</v>
      </c>
      <c r="AA153" s="233">
        <v>150</v>
      </c>
      <c r="AB153" s="234">
        <v>113</v>
      </c>
      <c r="AC153" s="233">
        <v>136.6</v>
      </c>
      <c r="AD153" s="233">
        <v>127.78999999999999</v>
      </c>
      <c r="AE153" s="233">
        <v>145</v>
      </c>
      <c r="AF153" s="233">
        <v>140.00000000000003</v>
      </c>
      <c r="AG153" s="230"/>
      <c r="AH153" s="231"/>
      <c r="AI153" s="231"/>
      <c r="AJ153" s="231"/>
      <c r="AK153" s="231"/>
      <c r="AL153" s="231"/>
      <c r="AM153" s="231"/>
      <c r="AN153" s="231"/>
      <c r="AO153" s="231"/>
      <c r="AP153" s="231"/>
      <c r="AQ153" s="231"/>
      <c r="AR153" s="231"/>
      <c r="AS153" s="231"/>
      <c r="AT153" s="231"/>
      <c r="AU153" s="231"/>
      <c r="AV153" s="231"/>
      <c r="AW153" s="231"/>
      <c r="AX153" s="231"/>
      <c r="AY153" s="231"/>
      <c r="AZ153" s="231"/>
      <c r="BA153" s="231"/>
      <c r="BB153" s="231"/>
      <c r="BC153" s="231"/>
      <c r="BD153" s="231"/>
      <c r="BE153" s="231"/>
      <c r="BF153" s="231"/>
      <c r="BG153" s="231"/>
      <c r="BH153" s="231"/>
      <c r="BI153" s="231"/>
      <c r="BJ153" s="231"/>
      <c r="BK153" s="231"/>
      <c r="BL153" s="231"/>
      <c r="BM153" s="232">
        <v>16</v>
      </c>
    </row>
    <row r="154" spans="1:65">
      <c r="A154" s="30"/>
      <c r="B154" s="19">
        <v>1</v>
      </c>
      <c r="C154" s="9">
        <v>4</v>
      </c>
      <c r="D154" s="233">
        <v>156</v>
      </c>
      <c r="E154" s="233">
        <v>142</v>
      </c>
      <c r="F154" s="233">
        <v>130.80000000000001</v>
      </c>
      <c r="G154" s="233">
        <v>142</v>
      </c>
      <c r="H154" s="233">
        <v>134</v>
      </c>
      <c r="I154" s="233">
        <v>134</v>
      </c>
      <c r="J154" s="233">
        <v>140.5</v>
      </c>
      <c r="K154" s="233">
        <v>146</v>
      </c>
      <c r="L154" s="233">
        <v>141</v>
      </c>
      <c r="M154" s="233">
        <v>149.38</v>
      </c>
      <c r="N154" s="233">
        <v>137.69999999999999</v>
      </c>
      <c r="O154" s="233">
        <v>142.04</v>
      </c>
      <c r="P154" s="233">
        <v>135.58198863411445</v>
      </c>
      <c r="Q154" s="233">
        <v>148.97800000000001</v>
      </c>
      <c r="R154" s="233">
        <v>142.47739393335002</v>
      </c>
      <c r="S154" s="233">
        <v>138.69999999999999</v>
      </c>
      <c r="T154" s="233">
        <v>141</v>
      </c>
      <c r="U154" s="233">
        <v>131.30000000000001</v>
      </c>
      <c r="V154" s="234">
        <v>120</v>
      </c>
      <c r="W154" s="233">
        <v>138.52000000000001</v>
      </c>
      <c r="X154" s="233">
        <v>138</v>
      </c>
      <c r="Y154" s="233">
        <v>145.37</v>
      </c>
      <c r="Z154" s="233">
        <v>153</v>
      </c>
      <c r="AA154" s="233">
        <v>144.1</v>
      </c>
      <c r="AB154" s="234">
        <v>112</v>
      </c>
      <c r="AC154" s="233">
        <v>137.6</v>
      </c>
      <c r="AD154" s="233">
        <v>131.24</v>
      </c>
      <c r="AE154" s="233">
        <v>148</v>
      </c>
      <c r="AF154" s="233">
        <v>140.00000000000003</v>
      </c>
      <c r="AG154" s="230"/>
      <c r="AH154" s="231"/>
      <c r="AI154" s="231"/>
      <c r="AJ154" s="231"/>
      <c r="AK154" s="231"/>
      <c r="AL154" s="231"/>
      <c r="AM154" s="231"/>
      <c r="AN154" s="231"/>
      <c r="AO154" s="231"/>
      <c r="AP154" s="231"/>
      <c r="AQ154" s="231"/>
      <c r="AR154" s="231"/>
      <c r="AS154" s="231"/>
      <c r="AT154" s="231"/>
      <c r="AU154" s="231"/>
      <c r="AV154" s="231"/>
      <c r="AW154" s="231"/>
      <c r="AX154" s="231"/>
      <c r="AY154" s="231"/>
      <c r="AZ154" s="231"/>
      <c r="BA154" s="231"/>
      <c r="BB154" s="231"/>
      <c r="BC154" s="231"/>
      <c r="BD154" s="231"/>
      <c r="BE154" s="231"/>
      <c r="BF154" s="231"/>
      <c r="BG154" s="231"/>
      <c r="BH154" s="231"/>
      <c r="BI154" s="231"/>
      <c r="BJ154" s="231"/>
      <c r="BK154" s="231"/>
      <c r="BL154" s="231"/>
      <c r="BM154" s="232">
        <v>140.91678306867399</v>
      </c>
    </row>
    <row r="155" spans="1:65">
      <c r="A155" s="30"/>
      <c r="B155" s="19">
        <v>1</v>
      </c>
      <c r="C155" s="9">
        <v>5</v>
      </c>
      <c r="D155" s="233">
        <v>157</v>
      </c>
      <c r="E155" s="233">
        <v>141</v>
      </c>
      <c r="F155" s="233">
        <v>127.90000000000002</v>
      </c>
      <c r="G155" s="235">
        <v>146.5</v>
      </c>
      <c r="H155" s="233">
        <v>132.5</v>
      </c>
      <c r="I155" s="233">
        <v>132</v>
      </c>
      <c r="J155" s="233">
        <v>141.5</v>
      </c>
      <c r="K155" s="233">
        <v>142.5</v>
      </c>
      <c r="L155" s="233">
        <v>150</v>
      </c>
      <c r="M155" s="233">
        <v>144.88</v>
      </c>
      <c r="N155" s="233">
        <v>139.80000000000001</v>
      </c>
      <c r="O155" s="233">
        <v>144.9</v>
      </c>
      <c r="P155" s="233">
        <v>133.45830049784007</v>
      </c>
      <c r="Q155" s="233">
        <v>143.88999999999999</v>
      </c>
      <c r="R155" s="233">
        <v>146.12705942835001</v>
      </c>
      <c r="S155" s="233">
        <v>136.5</v>
      </c>
      <c r="T155" s="233">
        <v>141</v>
      </c>
      <c r="U155" s="233">
        <v>130.80000000000001</v>
      </c>
      <c r="V155" s="234">
        <v>118</v>
      </c>
      <c r="W155" s="233">
        <v>137.79</v>
      </c>
      <c r="X155" s="233">
        <v>145</v>
      </c>
      <c r="Y155" s="233">
        <v>146.76</v>
      </c>
      <c r="Z155" s="233">
        <v>138</v>
      </c>
      <c r="AA155" s="233">
        <v>151</v>
      </c>
      <c r="AB155" s="234">
        <v>115</v>
      </c>
      <c r="AC155" s="233">
        <v>133.9</v>
      </c>
      <c r="AD155" s="233">
        <v>132.54</v>
      </c>
      <c r="AE155" s="233">
        <v>148</v>
      </c>
      <c r="AF155" s="233">
        <v>140.00000000000003</v>
      </c>
      <c r="AG155" s="230"/>
      <c r="AH155" s="231"/>
      <c r="AI155" s="231"/>
      <c r="AJ155" s="231"/>
      <c r="AK155" s="231"/>
      <c r="AL155" s="231"/>
      <c r="AM155" s="231"/>
      <c r="AN155" s="231"/>
      <c r="AO155" s="231"/>
      <c r="AP155" s="231"/>
      <c r="AQ155" s="231"/>
      <c r="AR155" s="231"/>
      <c r="AS155" s="231"/>
      <c r="AT155" s="231"/>
      <c r="AU155" s="231"/>
      <c r="AV155" s="231"/>
      <c r="AW155" s="231"/>
      <c r="AX155" s="231"/>
      <c r="AY155" s="231"/>
      <c r="AZ155" s="231"/>
      <c r="BA155" s="231"/>
      <c r="BB155" s="231"/>
      <c r="BC155" s="231"/>
      <c r="BD155" s="231"/>
      <c r="BE155" s="231"/>
      <c r="BF155" s="231"/>
      <c r="BG155" s="231"/>
      <c r="BH155" s="231"/>
      <c r="BI155" s="231"/>
      <c r="BJ155" s="231"/>
      <c r="BK155" s="231"/>
      <c r="BL155" s="231"/>
      <c r="BM155" s="232">
        <v>17</v>
      </c>
    </row>
    <row r="156" spans="1:65">
      <c r="A156" s="30"/>
      <c r="B156" s="19">
        <v>1</v>
      </c>
      <c r="C156" s="9">
        <v>6</v>
      </c>
      <c r="D156" s="233">
        <v>156</v>
      </c>
      <c r="E156" s="233">
        <v>146</v>
      </c>
      <c r="F156" s="233">
        <v>132.9</v>
      </c>
      <c r="G156" s="233">
        <v>142</v>
      </c>
      <c r="H156" s="233">
        <v>137.5</v>
      </c>
      <c r="I156" s="233">
        <v>130.5</v>
      </c>
      <c r="J156" s="233">
        <v>141</v>
      </c>
      <c r="K156" s="233">
        <v>147.5</v>
      </c>
      <c r="L156" s="233">
        <v>146</v>
      </c>
      <c r="M156" s="233">
        <v>147.55000000000001</v>
      </c>
      <c r="N156" s="233">
        <v>136.9</v>
      </c>
      <c r="O156" s="233">
        <v>141.46</v>
      </c>
      <c r="P156" s="233">
        <v>135.97860100840154</v>
      </c>
      <c r="Q156" s="233">
        <v>144.86799999999999</v>
      </c>
      <c r="R156" s="233">
        <v>143.95549478835002</v>
      </c>
      <c r="S156" s="233">
        <v>138.6</v>
      </c>
      <c r="T156" s="233">
        <v>139</v>
      </c>
      <c r="U156" s="233">
        <v>134.69999999999999</v>
      </c>
      <c r="V156" s="234">
        <v>119</v>
      </c>
      <c r="W156" s="233">
        <v>136.32</v>
      </c>
      <c r="X156" s="233">
        <v>141</v>
      </c>
      <c r="Y156" s="233">
        <v>141.86000000000001</v>
      </c>
      <c r="Z156" s="233">
        <v>147</v>
      </c>
      <c r="AA156" s="233">
        <v>144.9</v>
      </c>
      <c r="AB156" s="234">
        <v>120</v>
      </c>
      <c r="AC156" s="233">
        <v>140</v>
      </c>
      <c r="AD156" s="233">
        <v>130.13999999999999</v>
      </c>
      <c r="AE156" s="233">
        <v>148</v>
      </c>
      <c r="AF156" s="233">
        <v>140.00000000000003</v>
      </c>
      <c r="AG156" s="230"/>
      <c r="AH156" s="231"/>
      <c r="AI156" s="231"/>
      <c r="AJ156" s="231"/>
      <c r="AK156" s="231"/>
      <c r="AL156" s="231"/>
      <c r="AM156" s="231"/>
      <c r="AN156" s="231"/>
      <c r="AO156" s="231"/>
      <c r="AP156" s="231"/>
      <c r="AQ156" s="231"/>
      <c r="AR156" s="231"/>
      <c r="AS156" s="231"/>
      <c r="AT156" s="231"/>
      <c r="AU156" s="231"/>
      <c r="AV156" s="231"/>
      <c r="AW156" s="231"/>
      <c r="AX156" s="231"/>
      <c r="AY156" s="231"/>
      <c r="AZ156" s="231"/>
      <c r="BA156" s="231"/>
      <c r="BB156" s="231"/>
      <c r="BC156" s="231"/>
      <c r="BD156" s="231"/>
      <c r="BE156" s="231"/>
      <c r="BF156" s="231"/>
      <c r="BG156" s="231"/>
      <c r="BH156" s="231"/>
      <c r="BI156" s="231"/>
      <c r="BJ156" s="231"/>
      <c r="BK156" s="231"/>
      <c r="BL156" s="231"/>
      <c r="BM156" s="236"/>
    </row>
    <row r="157" spans="1:65">
      <c r="A157" s="30"/>
      <c r="B157" s="20" t="s">
        <v>237</v>
      </c>
      <c r="C157" s="12"/>
      <c r="D157" s="237">
        <v>155.5</v>
      </c>
      <c r="E157" s="237">
        <v>142.16666666666666</v>
      </c>
      <c r="F157" s="237">
        <v>130.43333333333331</v>
      </c>
      <c r="G157" s="237">
        <v>142.75</v>
      </c>
      <c r="H157" s="237">
        <v>133.66666666666666</v>
      </c>
      <c r="I157" s="237">
        <v>132.58333333333334</v>
      </c>
      <c r="J157" s="237">
        <v>142.66666666666666</v>
      </c>
      <c r="K157" s="237">
        <v>146.5</v>
      </c>
      <c r="L157" s="237">
        <v>146.66666666666666</v>
      </c>
      <c r="M157" s="237">
        <v>147.63999999999999</v>
      </c>
      <c r="N157" s="237">
        <v>137.26666666666668</v>
      </c>
      <c r="O157" s="237">
        <v>143.255</v>
      </c>
      <c r="P157" s="237">
        <v>135.17360640084735</v>
      </c>
      <c r="Q157" s="237">
        <v>146.16</v>
      </c>
      <c r="R157" s="237">
        <v>143.53453645335</v>
      </c>
      <c r="S157" s="237">
        <v>138.25</v>
      </c>
      <c r="T157" s="237">
        <v>141.83333333333334</v>
      </c>
      <c r="U157" s="237">
        <v>132</v>
      </c>
      <c r="V157" s="237">
        <v>120.66666666666667</v>
      </c>
      <c r="W157" s="237">
        <v>136.76166666666666</v>
      </c>
      <c r="X157" s="237">
        <v>140.83333333333334</v>
      </c>
      <c r="Y157" s="237">
        <v>144.21833333333333</v>
      </c>
      <c r="Z157" s="237">
        <v>143.33333333333334</v>
      </c>
      <c r="AA157" s="237">
        <v>147.19999999999999</v>
      </c>
      <c r="AB157" s="237">
        <v>115.66666666666667</v>
      </c>
      <c r="AC157" s="237">
        <v>136.86666666666667</v>
      </c>
      <c r="AD157" s="237">
        <v>131.36999999999998</v>
      </c>
      <c r="AE157" s="237">
        <v>145.83333333333334</v>
      </c>
      <c r="AF157" s="237">
        <v>140.00000000000003</v>
      </c>
      <c r="AG157" s="230"/>
      <c r="AH157" s="231"/>
      <c r="AI157" s="231"/>
      <c r="AJ157" s="231"/>
      <c r="AK157" s="231"/>
      <c r="AL157" s="231"/>
      <c r="AM157" s="231"/>
      <c r="AN157" s="231"/>
      <c r="AO157" s="231"/>
      <c r="AP157" s="231"/>
      <c r="AQ157" s="231"/>
      <c r="AR157" s="231"/>
      <c r="AS157" s="231"/>
      <c r="AT157" s="231"/>
      <c r="AU157" s="231"/>
      <c r="AV157" s="231"/>
      <c r="AW157" s="231"/>
      <c r="AX157" s="231"/>
      <c r="AY157" s="231"/>
      <c r="AZ157" s="231"/>
      <c r="BA157" s="231"/>
      <c r="BB157" s="231"/>
      <c r="BC157" s="231"/>
      <c r="BD157" s="231"/>
      <c r="BE157" s="231"/>
      <c r="BF157" s="231"/>
      <c r="BG157" s="231"/>
      <c r="BH157" s="231"/>
      <c r="BI157" s="231"/>
      <c r="BJ157" s="231"/>
      <c r="BK157" s="231"/>
      <c r="BL157" s="231"/>
      <c r="BM157" s="236"/>
    </row>
    <row r="158" spans="1:65">
      <c r="A158" s="30"/>
      <c r="B158" s="3" t="s">
        <v>238</v>
      </c>
      <c r="C158" s="29"/>
      <c r="D158" s="233">
        <v>156</v>
      </c>
      <c r="E158" s="233">
        <v>142</v>
      </c>
      <c r="F158" s="233">
        <v>131.85000000000002</v>
      </c>
      <c r="G158" s="233">
        <v>142</v>
      </c>
      <c r="H158" s="233">
        <v>133.25</v>
      </c>
      <c r="I158" s="233">
        <v>132.5</v>
      </c>
      <c r="J158" s="233">
        <v>141.25</v>
      </c>
      <c r="K158" s="233">
        <v>146.75</v>
      </c>
      <c r="L158" s="233">
        <v>146.5</v>
      </c>
      <c r="M158" s="233">
        <v>147.74</v>
      </c>
      <c r="N158" s="233">
        <v>137.80000000000001</v>
      </c>
      <c r="O158" s="233">
        <v>142.45499999999998</v>
      </c>
      <c r="P158" s="233">
        <v>135.38523599014215</v>
      </c>
      <c r="Q158" s="233">
        <v>145.9255</v>
      </c>
      <c r="R158" s="233">
        <v>143.21644436085001</v>
      </c>
      <c r="S158" s="233">
        <v>138.64999999999998</v>
      </c>
      <c r="T158" s="233">
        <v>141</v>
      </c>
      <c r="U158" s="233">
        <v>131.55000000000001</v>
      </c>
      <c r="V158" s="233">
        <v>120.5</v>
      </c>
      <c r="W158" s="233">
        <v>136.51999999999998</v>
      </c>
      <c r="X158" s="233">
        <v>141.5</v>
      </c>
      <c r="Y158" s="233">
        <v>144.64500000000001</v>
      </c>
      <c r="Z158" s="233">
        <v>142</v>
      </c>
      <c r="AA158" s="233">
        <v>147.44999999999999</v>
      </c>
      <c r="AB158" s="233">
        <v>115.5</v>
      </c>
      <c r="AC158" s="233">
        <v>137.1</v>
      </c>
      <c r="AD158" s="233">
        <v>131.88999999999999</v>
      </c>
      <c r="AE158" s="233">
        <v>146.5</v>
      </c>
      <c r="AF158" s="233">
        <v>140.00000000000003</v>
      </c>
      <c r="AG158" s="230"/>
      <c r="AH158" s="231"/>
      <c r="AI158" s="231"/>
      <c r="AJ158" s="231"/>
      <c r="AK158" s="231"/>
      <c r="AL158" s="231"/>
      <c r="AM158" s="231"/>
      <c r="AN158" s="231"/>
      <c r="AO158" s="231"/>
      <c r="AP158" s="231"/>
      <c r="AQ158" s="231"/>
      <c r="AR158" s="231"/>
      <c r="AS158" s="231"/>
      <c r="AT158" s="231"/>
      <c r="AU158" s="231"/>
      <c r="AV158" s="231"/>
      <c r="AW158" s="231"/>
      <c r="AX158" s="231"/>
      <c r="AY158" s="231"/>
      <c r="AZ158" s="231"/>
      <c r="BA158" s="231"/>
      <c r="BB158" s="231"/>
      <c r="BC158" s="231"/>
      <c r="BD158" s="231"/>
      <c r="BE158" s="231"/>
      <c r="BF158" s="231"/>
      <c r="BG158" s="231"/>
      <c r="BH158" s="231"/>
      <c r="BI158" s="231"/>
      <c r="BJ158" s="231"/>
      <c r="BK158" s="231"/>
      <c r="BL158" s="231"/>
      <c r="BM158" s="236"/>
    </row>
    <row r="159" spans="1:65">
      <c r="A159" s="30"/>
      <c r="B159" s="3" t="s">
        <v>239</v>
      </c>
      <c r="C159" s="29"/>
      <c r="D159" s="233">
        <v>1.2247448713915889</v>
      </c>
      <c r="E159" s="233">
        <v>2.7141603981096378</v>
      </c>
      <c r="F159" s="233">
        <v>6.3955192648186632</v>
      </c>
      <c r="G159" s="233">
        <v>1.9170289512680814</v>
      </c>
      <c r="H159" s="233">
        <v>2.8751811537130436</v>
      </c>
      <c r="I159" s="233">
        <v>1.5302505241517372</v>
      </c>
      <c r="J159" s="233">
        <v>3.9581140290126386</v>
      </c>
      <c r="K159" s="233">
        <v>2.7018512172212592</v>
      </c>
      <c r="L159" s="233">
        <v>3.6147844564602556</v>
      </c>
      <c r="M159" s="233">
        <v>1.6270709880026768</v>
      </c>
      <c r="N159" s="233">
        <v>2.6897335679703849</v>
      </c>
      <c r="O159" s="233">
        <v>3.1148338639484434</v>
      </c>
      <c r="P159" s="233">
        <v>0.88051384055090065</v>
      </c>
      <c r="Q159" s="233">
        <v>1.8957870133535624</v>
      </c>
      <c r="R159" s="233">
        <v>1.9179414458836597</v>
      </c>
      <c r="S159" s="233">
        <v>1.0691117808723254</v>
      </c>
      <c r="T159" s="233">
        <v>2.4013884872437168</v>
      </c>
      <c r="U159" s="233">
        <v>1.4099645385611588</v>
      </c>
      <c r="V159" s="233">
        <v>2.1602468994692865</v>
      </c>
      <c r="W159" s="233">
        <v>1.2024876991747855</v>
      </c>
      <c r="X159" s="233">
        <v>2.9268868558020253</v>
      </c>
      <c r="Y159" s="233">
        <v>1.925216005196988</v>
      </c>
      <c r="Z159" s="233">
        <v>5.9217114643206541</v>
      </c>
      <c r="AA159" s="233">
        <v>3.5726740685374572</v>
      </c>
      <c r="AB159" s="233">
        <v>3.011090610836324</v>
      </c>
      <c r="AC159" s="233">
        <v>2.1238330128959424</v>
      </c>
      <c r="AD159" s="233">
        <v>2.1540659228538033</v>
      </c>
      <c r="AE159" s="233">
        <v>2.5625508125043428</v>
      </c>
      <c r="AF159" s="233">
        <v>0</v>
      </c>
      <c r="AG159" s="230"/>
      <c r="AH159" s="231"/>
      <c r="AI159" s="231"/>
      <c r="AJ159" s="231"/>
      <c r="AK159" s="231"/>
      <c r="AL159" s="231"/>
      <c r="AM159" s="231"/>
      <c r="AN159" s="231"/>
      <c r="AO159" s="231"/>
      <c r="AP159" s="231"/>
      <c r="AQ159" s="231"/>
      <c r="AR159" s="231"/>
      <c r="AS159" s="231"/>
      <c r="AT159" s="231"/>
      <c r="AU159" s="231"/>
      <c r="AV159" s="231"/>
      <c r="AW159" s="231"/>
      <c r="AX159" s="231"/>
      <c r="AY159" s="231"/>
      <c r="AZ159" s="231"/>
      <c r="BA159" s="231"/>
      <c r="BB159" s="231"/>
      <c r="BC159" s="231"/>
      <c r="BD159" s="231"/>
      <c r="BE159" s="231"/>
      <c r="BF159" s="231"/>
      <c r="BG159" s="231"/>
      <c r="BH159" s="231"/>
      <c r="BI159" s="231"/>
      <c r="BJ159" s="231"/>
      <c r="BK159" s="231"/>
      <c r="BL159" s="231"/>
      <c r="BM159" s="236"/>
    </row>
    <row r="160" spans="1:65">
      <c r="A160" s="30"/>
      <c r="B160" s="3" t="s">
        <v>87</v>
      </c>
      <c r="C160" s="29"/>
      <c r="D160" s="13">
        <v>7.8761728063767786E-3</v>
      </c>
      <c r="E160" s="13">
        <v>1.90913978765039E-2</v>
      </c>
      <c r="F160" s="13">
        <v>4.9032859173156126E-2</v>
      </c>
      <c r="G160" s="13">
        <v>1.3429274614837698E-2</v>
      </c>
      <c r="H160" s="13">
        <v>2.1510083444237237E-2</v>
      </c>
      <c r="I160" s="13">
        <v>1.1541801564940821E-2</v>
      </c>
      <c r="J160" s="13">
        <v>2.7743789922985786E-2</v>
      </c>
      <c r="K160" s="13">
        <v>1.8442670424718494E-2</v>
      </c>
      <c r="L160" s="13">
        <v>2.4646257657683562E-2</v>
      </c>
      <c r="M160" s="13">
        <v>1.1020529585496321E-2</v>
      </c>
      <c r="N160" s="13">
        <v>1.9594950713723056E-2</v>
      </c>
      <c r="O160" s="13">
        <v>2.1743282007248916E-2</v>
      </c>
      <c r="P160" s="13">
        <v>6.513947981381823E-3</v>
      </c>
      <c r="Q160" s="13">
        <v>1.2970628170180366E-2</v>
      </c>
      <c r="R160" s="13">
        <v>1.3362229699379757E-2</v>
      </c>
      <c r="S160" s="13">
        <v>7.7331774384978326E-3</v>
      </c>
      <c r="T160" s="13">
        <v>1.6931058664468038E-2</v>
      </c>
      <c r="U160" s="13">
        <v>1.0681549534554233E-2</v>
      </c>
      <c r="V160" s="13">
        <v>1.7902598614386353E-2</v>
      </c>
      <c r="W160" s="13">
        <v>8.7925785673967048E-3</v>
      </c>
      <c r="X160" s="13">
        <v>2.0782628561907872E-2</v>
      </c>
      <c r="Y160" s="13">
        <v>1.3349315310330319E-2</v>
      </c>
      <c r="Z160" s="13">
        <v>4.1314266030144098E-2</v>
      </c>
      <c r="AA160" s="13">
        <v>2.4270883617781642E-2</v>
      </c>
      <c r="AB160" s="13">
        <v>2.6032483667172829E-2</v>
      </c>
      <c r="AC160" s="13">
        <v>1.5517532972936744E-2</v>
      </c>
      <c r="AD160" s="13">
        <v>1.639693935338208E-2</v>
      </c>
      <c r="AE160" s="13">
        <v>1.7571777000029778E-2</v>
      </c>
      <c r="AF160" s="13">
        <v>0</v>
      </c>
      <c r="AG160" s="158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240</v>
      </c>
      <c r="C161" s="29"/>
      <c r="D161" s="13">
        <v>0.10348814820885499</v>
      </c>
      <c r="E161" s="13">
        <v>8.8696574728330813E-3</v>
      </c>
      <c r="F161" s="13">
        <v>-7.4394614374866275E-2</v>
      </c>
      <c r="G161" s="13">
        <v>1.3009216442534166E-2</v>
      </c>
      <c r="H161" s="13">
        <v>-5.1449630371380839E-2</v>
      </c>
      <c r="I161" s="13">
        <v>-5.9137382743682521E-2</v>
      </c>
      <c r="J161" s="13">
        <v>1.2417850875434011E-2</v>
      </c>
      <c r="K161" s="13">
        <v>3.9620666962040252E-2</v>
      </c>
      <c r="L161" s="13">
        <v>4.0803398096240562E-2</v>
      </c>
      <c r="M161" s="13">
        <v>4.7710547919969981E-2</v>
      </c>
      <c r="N161" s="13">
        <v>-2.5902637872654788E-2</v>
      </c>
      <c r="O161" s="13">
        <v>1.6592891779160901E-2</v>
      </c>
      <c r="P161" s="13">
        <v>-4.0755803125506973E-2</v>
      </c>
      <c r="Q161" s="13">
        <v>3.7207895448271744E-2</v>
      </c>
      <c r="R161" s="13">
        <v>1.8576590578286645E-2</v>
      </c>
      <c r="S161" s="13">
        <v>-1.8924524180873314E-2</v>
      </c>
      <c r="T161" s="13">
        <v>6.5041952044326834E-3</v>
      </c>
      <c r="U161" s="13">
        <v>-6.3276941713383494E-2</v>
      </c>
      <c r="V161" s="13">
        <v>-0.14370265883900202</v>
      </c>
      <c r="W161" s="13">
        <v>-2.9486313209281745E-2</v>
      </c>
      <c r="X161" s="13">
        <v>-5.9219160076895427E-4</v>
      </c>
      <c r="Y161" s="13">
        <v>2.3429077734838488E-2</v>
      </c>
      <c r="Z161" s="13">
        <v>1.7148775412235029E-2</v>
      </c>
      <c r="AA161" s="13">
        <v>4.4588137725681376E-2</v>
      </c>
      <c r="AB161" s="13">
        <v>-0.17918459286501032</v>
      </c>
      <c r="AC161" s="13">
        <v>-2.874119259473551E-2</v>
      </c>
      <c r="AD161" s="13">
        <v>-6.7747665400660684E-2</v>
      </c>
      <c r="AE161" s="13">
        <v>3.4889742425239234E-2</v>
      </c>
      <c r="AF161" s="13">
        <v>-6.505847271770171E-3</v>
      </c>
      <c r="AG161" s="158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46" t="s">
        <v>241</v>
      </c>
      <c r="C162" s="47"/>
      <c r="D162" s="45">
        <v>1.97</v>
      </c>
      <c r="E162" s="45">
        <v>0.05</v>
      </c>
      <c r="F162" s="45">
        <v>1.65</v>
      </c>
      <c r="G162" s="45">
        <v>0.13</v>
      </c>
      <c r="H162" s="45">
        <v>1.18</v>
      </c>
      <c r="I162" s="45">
        <v>1.34</v>
      </c>
      <c r="J162" s="45">
        <v>0.12</v>
      </c>
      <c r="K162" s="45">
        <v>0.67</v>
      </c>
      <c r="L162" s="45">
        <v>0.7</v>
      </c>
      <c r="M162" s="45">
        <v>0.84</v>
      </c>
      <c r="N162" s="45">
        <v>0.66</v>
      </c>
      <c r="O162" s="45">
        <v>0.21</v>
      </c>
      <c r="P162" s="45">
        <v>0.96</v>
      </c>
      <c r="Q162" s="45">
        <v>0.63</v>
      </c>
      <c r="R162" s="45">
        <v>0.25</v>
      </c>
      <c r="S162" s="45">
        <v>0.52</v>
      </c>
      <c r="T162" s="45">
        <v>0</v>
      </c>
      <c r="U162" s="45">
        <v>1.42</v>
      </c>
      <c r="V162" s="45">
        <v>3.06</v>
      </c>
      <c r="W162" s="45">
        <v>0.73</v>
      </c>
      <c r="X162" s="45">
        <v>0.14000000000000001</v>
      </c>
      <c r="Y162" s="45">
        <v>0.34</v>
      </c>
      <c r="Z162" s="45">
        <v>0.22</v>
      </c>
      <c r="AA162" s="45">
        <v>0.78</v>
      </c>
      <c r="AB162" s="45">
        <v>3.78</v>
      </c>
      <c r="AC162" s="45">
        <v>0.72</v>
      </c>
      <c r="AD162" s="45">
        <v>1.51</v>
      </c>
      <c r="AE162" s="45">
        <v>0.57999999999999996</v>
      </c>
      <c r="AF162" s="45">
        <v>0.26</v>
      </c>
      <c r="AG162" s="158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BM163" s="55"/>
    </row>
    <row r="164" spans="1:65" ht="15">
      <c r="B164" s="8" t="s">
        <v>492</v>
      </c>
      <c r="BM164" s="28" t="s">
        <v>67</v>
      </c>
    </row>
    <row r="165" spans="1:65" ht="15">
      <c r="A165" s="25" t="s">
        <v>22</v>
      </c>
      <c r="B165" s="18" t="s">
        <v>114</v>
      </c>
      <c r="C165" s="15" t="s">
        <v>115</v>
      </c>
      <c r="D165" s="16" t="s">
        <v>233</v>
      </c>
      <c r="E165" s="17" t="s">
        <v>233</v>
      </c>
      <c r="F165" s="17" t="s">
        <v>233</v>
      </c>
      <c r="G165" s="17" t="s">
        <v>233</v>
      </c>
      <c r="H165" s="17" t="s">
        <v>233</v>
      </c>
      <c r="I165" s="17" t="s">
        <v>233</v>
      </c>
      <c r="J165" s="17" t="s">
        <v>233</v>
      </c>
      <c r="K165" s="17" t="s">
        <v>233</v>
      </c>
      <c r="L165" s="17" t="s">
        <v>233</v>
      </c>
      <c r="M165" s="17" t="s">
        <v>233</v>
      </c>
      <c r="N165" s="17" t="s">
        <v>233</v>
      </c>
      <c r="O165" s="17" t="s">
        <v>233</v>
      </c>
      <c r="P165" s="17" t="s">
        <v>233</v>
      </c>
      <c r="Q165" s="17" t="s">
        <v>233</v>
      </c>
      <c r="R165" s="17" t="s">
        <v>233</v>
      </c>
      <c r="S165" s="17" t="s">
        <v>233</v>
      </c>
      <c r="T165" s="17" t="s">
        <v>233</v>
      </c>
      <c r="U165" s="17" t="s">
        <v>233</v>
      </c>
      <c r="V165" s="17" t="s">
        <v>233</v>
      </c>
      <c r="W165" s="17" t="s">
        <v>233</v>
      </c>
      <c r="X165" s="17" t="s">
        <v>233</v>
      </c>
      <c r="Y165" s="158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234</v>
      </c>
      <c r="C166" s="9" t="s">
        <v>234</v>
      </c>
      <c r="D166" s="155" t="s">
        <v>245</v>
      </c>
      <c r="E166" s="157" t="s">
        <v>246</v>
      </c>
      <c r="F166" s="157" t="s">
        <v>247</v>
      </c>
      <c r="G166" s="157" t="s">
        <v>248</v>
      </c>
      <c r="H166" s="157" t="s">
        <v>249</v>
      </c>
      <c r="I166" s="157" t="s">
        <v>250</v>
      </c>
      <c r="J166" s="157" t="s">
        <v>251</v>
      </c>
      <c r="K166" s="157" t="s">
        <v>252</v>
      </c>
      <c r="L166" s="157" t="s">
        <v>253</v>
      </c>
      <c r="M166" s="157" t="s">
        <v>254</v>
      </c>
      <c r="N166" s="157" t="s">
        <v>255</v>
      </c>
      <c r="O166" s="157" t="s">
        <v>256</v>
      </c>
      <c r="P166" s="157" t="s">
        <v>261</v>
      </c>
      <c r="Q166" s="157" t="s">
        <v>262</v>
      </c>
      <c r="R166" s="157" t="s">
        <v>263</v>
      </c>
      <c r="S166" s="157" t="s">
        <v>264</v>
      </c>
      <c r="T166" s="157" t="s">
        <v>266</v>
      </c>
      <c r="U166" s="157" t="s">
        <v>268</v>
      </c>
      <c r="V166" s="157" t="s">
        <v>269</v>
      </c>
      <c r="W166" s="157" t="s">
        <v>270</v>
      </c>
      <c r="X166" s="157" t="s">
        <v>271</v>
      </c>
      <c r="Y166" s="158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284</v>
      </c>
      <c r="E167" s="11" t="s">
        <v>284</v>
      </c>
      <c r="F167" s="11" t="s">
        <v>285</v>
      </c>
      <c r="G167" s="11" t="s">
        <v>285</v>
      </c>
      <c r="H167" s="11" t="s">
        <v>285</v>
      </c>
      <c r="I167" s="11" t="s">
        <v>285</v>
      </c>
      <c r="J167" s="11" t="s">
        <v>285</v>
      </c>
      <c r="K167" s="11" t="s">
        <v>285</v>
      </c>
      <c r="L167" s="11" t="s">
        <v>284</v>
      </c>
      <c r="M167" s="11" t="s">
        <v>284</v>
      </c>
      <c r="N167" s="11" t="s">
        <v>118</v>
      </c>
      <c r="O167" s="11" t="s">
        <v>284</v>
      </c>
      <c r="P167" s="11" t="s">
        <v>285</v>
      </c>
      <c r="Q167" s="11" t="s">
        <v>284</v>
      </c>
      <c r="R167" s="11" t="s">
        <v>285</v>
      </c>
      <c r="S167" s="11" t="s">
        <v>285</v>
      </c>
      <c r="T167" s="11" t="s">
        <v>284</v>
      </c>
      <c r="U167" s="11" t="s">
        <v>285</v>
      </c>
      <c r="V167" s="11" t="s">
        <v>285</v>
      </c>
      <c r="W167" s="11" t="s">
        <v>285</v>
      </c>
      <c r="X167" s="11" t="s">
        <v>285</v>
      </c>
      <c r="Y167" s="158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0</v>
      </c>
    </row>
    <row r="168" spans="1:65">
      <c r="A168" s="30"/>
      <c r="B168" s="19"/>
      <c r="C168" s="9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158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8">
        <v>1</v>
      </c>
      <c r="C169" s="14">
        <v>1</v>
      </c>
      <c r="D169" s="228">
        <v>44.8</v>
      </c>
      <c r="E169" s="228">
        <v>50</v>
      </c>
      <c r="F169" s="228">
        <v>69.3</v>
      </c>
      <c r="G169" s="228">
        <v>64.099999999999994</v>
      </c>
      <c r="H169" s="228">
        <v>42.6</v>
      </c>
      <c r="I169" s="228">
        <v>59</v>
      </c>
      <c r="J169" s="228">
        <v>57</v>
      </c>
      <c r="K169" s="245">
        <v>71</v>
      </c>
      <c r="L169" s="228">
        <v>73.89</v>
      </c>
      <c r="M169" s="228">
        <v>36</v>
      </c>
      <c r="N169" s="228">
        <v>70</v>
      </c>
      <c r="O169" s="228">
        <v>51.603067001112855</v>
      </c>
      <c r="P169" s="228">
        <v>72</v>
      </c>
      <c r="Q169" s="228">
        <v>52.46</v>
      </c>
      <c r="R169" s="228">
        <v>54.7</v>
      </c>
      <c r="S169" s="228">
        <v>59.7</v>
      </c>
      <c r="T169" s="228">
        <v>65.95</v>
      </c>
      <c r="U169" s="228">
        <v>75</v>
      </c>
      <c r="V169" s="228">
        <v>56.12</v>
      </c>
      <c r="W169" s="228">
        <v>68.62</v>
      </c>
      <c r="X169" s="228">
        <v>68</v>
      </c>
      <c r="Y169" s="230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31"/>
      <c r="AJ169" s="231"/>
      <c r="AK169" s="231"/>
      <c r="AL169" s="231"/>
      <c r="AM169" s="231"/>
      <c r="AN169" s="231"/>
      <c r="AO169" s="231"/>
      <c r="AP169" s="231"/>
      <c r="AQ169" s="231"/>
      <c r="AR169" s="231"/>
      <c r="AS169" s="231"/>
      <c r="AT169" s="231"/>
      <c r="AU169" s="231"/>
      <c r="AV169" s="231"/>
      <c r="AW169" s="231"/>
      <c r="AX169" s="231"/>
      <c r="AY169" s="231"/>
      <c r="AZ169" s="231"/>
      <c r="BA169" s="231"/>
      <c r="BB169" s="231"/>
      <c r="BC169" s="231"/>
      <c r="BD169" s="231"/>
      <c r="BE169" s="231"/>
      <c r="BF169" s="231"/>
      <c r="BG169" s="231"/>
      <c r="BH169" s="231"/>
      <c r="BI169" s="231"/>
      <c r="BJ169" s="231"/>
      <c r="BK169" s="231"/>
      <c r="BL169" s="231"/>
      <c r="BM169" s="232">
        <v>1</v>
      </c>
    </row>
    <row r="170" spans="1:65">
      <c r="A170" s="30"/>
      <c r="B170" s="19">
        <v>1</v>
      </c>
      <c r="C170" s="9">
        <v>2</v>
      </c>
      <c r="D170" s="233">
        <v>48.8</v>
      </c>
      <c r="E170" s="233">
        <v>52</v>
      </c>
      <c r="F170" s="233">
        <v>59.2</v>
      </c>
      <c r="G170" s="233">
        <v>69.900000000000006</v>
      </c>
      <c r="H170" s="233">
        <v>44.2</v>
      </c>
      <c r="I170" s="233">
        <v>57.2</v>
      </c>
      <c r="J170" s="233">
        <v>49.6</v>
      </c>
      <c r="K170" s="233">
        <v>84.2</v>
      </c>
      <c r="L170" s="233">
        <v>74.739999999999995</v>
      </c>
      <c r="M170" s="233">
        <v>39</v>
      </c>
      <c r="N170" s="233">
        <v>70</v>
      </c>
      <c r="O170" s="233">
        <v>52.065322715879276</v>
      </c>
      <c r="P170" s="233">
        <v>69</v>
      </c>
      <c r="Q170" s="233">
        <v>52.44</v>
      </c>
      <c r="R170" s="233">
        <v>56.6</v>
      </c>
      <c r="S170" s="233">
        <v>60.7</v>
      </c>
      <c r="T170" s="233">
        <v>62.97</v>
      </c>
      <c r="U170" s="233">
        <v>73.7</v>
      </c>
      <c r="V170" s="233">
        <v>54.35</v>
      </c>
      <c r="W170" s="233">
        <v>67.64</v>
      </c>
      <c r="X170" s="233">
        <v>71</v>
      </c>
      <c r="Y170" s="230"/>
      <c r="Z170" s="231"/>
      <c r="AA170" s="231"/>
      <c r="AB170" s="231"/>
      <c r="AC170" s="231"/>
      <c r="AD170" s="231"/>
      <c r="AE170" s="231"/>
      <c r="AF170" s="231"/>
      <c r="AG170" s="231"/>
      <c r="AH170" s="231"/>
      <c r="AI170" s="231"/>
      <c r="AJ170" s="231"/>
      <c r="AK170" s="231"/>
      <c r="AL170" s="231"/>
      <c r="AM170" s="231"/>
      <c r="AN170" s="231"/>
      <c r="AO170" s="231"/>
      <c r="AP170" s="231"/>
      <c r="AQ170" s="231"/>
      <c r="AR170" s="231"/>
      <c r="AS170" s="231"/>
      <c r="AT170" s="231"/>
      <c r="AU170" s="231"/>
      <c r="AV170" s="231"/>
      <c r="AW170" s="231"/>
      <c r="AX170" s="231"/>
      <c r="AY170" s="231"/>
      <c r="AZ170" s="231"/>
      <c r="BA170" s="231"/>
      <c r="BB170" s="231"/>
      <c r="BC170" s="231"/>
      <c r="BD170" s="231"/>
      <c r="BE170" s="231"/>
      <c r="BF170" s="231"/>
      <c r="BG170" s="231"/>
      <c r="BH170" s="231"/>
      <c r="BI170" s="231"/>
      <c r="BJ170" s="231"/>
      <c r="BK170" s="231"/>
      <c r="BL170" s="231"/>
      <c r="BM170" s="232">
        <v>36</v>
      </c>
    </row>
    <row r="171" spans="1:65">
      <c r="A171" s="30"/>
      <c r="B171" s="19">
        <v>1</v>
      </c>
      <c r="C171" s="9">
        <v>3</v>
      </c>
      <c r="D171" s="233">
        <v>44.4</v>
      </c>
      <c r="E171" s="233">
        <v>57</v>
      </c>
      <c r="F171" s="233">
        <v>68.8</v>
      </c>
      <c r="G171" s="233">
        <v>60.6</v>
      </c>
      <c r="H171" s="233">
        <v>49.3</v>
      </c>
      <c r="I171" s="233">
        <v>51.2</v>
      </c>
      <c r="J171" s="233">
        <v>60.3</v>
      </c>
      <c r="K171" s="233">
        <v>77.7</v>
      </c>
      <c r="L171" s="233">
        <v>75.89</v>
      </c>
      <c r="M171" s="233">
        <v>39</v>
      </c>
      <c r="N171" s="233">
        <v>68</v>
      </c>
      <c r="O171" s="233">
        <v>53.220911659680212</v>
      </c>
      <c r="P171" s="233">
        <v>67</v>
      </c>
      <c r="Q171" s="233">
        <v>52.13</v>
      </c>
      <c r="R171" s="233">
        <v>55.7</v>
      </c>
      <c r="S171" s="233">
        <v>63.6</v>
      </c>
      <c r="T171" s="233">
        <v>59.53</v>
      </c>
      <c r="U171" s="233">
        <v>66.8</v>
      </c>
      <c r="V171" s="233">
        <v>56.56</v>
      </c>
      <c r="W171" s="233">
        <v>68.55</v>
      </c>
      <c r="X171" s="233">
        <v>70</v>
      </c>
      <c r="Y171" s="230"/>
      <c r="Z171" s="231"/>
      <c r="AA171" s="231"/>
      <c r="AB171" s="231"/>
      <c r="AC171" s="231"/>
      <c r="AD171" s="231"/>
      <c r="AE171" s="231"/>
      <c r="AF171" s="231"/>
      <c r="AG171" s="231"/>
      <c r="AH171" s="231"/>
      <c r="AI171" s="231"/>
      <c r="AJ171" s="231"/>
      <c r="AK171" s="231"/>
      <c r="AL171" s="231"/>
      <c r="AM171" s="231"/>
      <c r="AN171" s="231"/>
      <c r="AO171" s="231"/>
      <c r="AP171" s="231"/>
      <c r="AQ171" s="231"/>
      <c r="AR171" s="231"/>
      <c r="AS171" s="231"/>
      <c r="AT171" s="231"/>
      <c r="AU171" s="231"/>
      <c r="AV171" s="231"/>
      <c r="AW171" s="231"/>
      <c r="AX171" s="231"/>
      <c r="AY171" s="231"/>
      <c r="AZ171" s="231"/>
      <c r="BA171" s="231"/>
      <c r="BB171" s="231"/>
      <c r="BC171" s="231"/>
      <c r="BD171" s="231"/>
      <c r="BE171" s="231"/>
      <c r="BF171" s="231"/>
      <c r="BG171" s="231"/>
      <c r="BH171" s="231"/>
      <c r="BI171" s="231"/>
      <c r="BJ171" s="231"/>
      <c r="BK171" s="231"/>
      <c r="BL171" s="231"/>
      <c r="BM171" s="232">
        <v>16</v>
      </c>
    </row>
    <row r="172" spans="1:65">
      <c r="A172" s="30"/>
      <c r="B172" s="19">
        <v>1</v>
      </c>
      <c r="C172" s="9">
        <v>4</v>
      </c>
      <c r="D172" s="233">
        <v>46.5</v>
      </c>
      <c r="E172" s="233">
        <v>54</v>
      </c>
      <c r="F172" s="233">
        <v>62.9</v>
      </c>
      <c r="G172" s="233">
        <v>62.4</v>
      </c>
      <c r="H172" s="233">
        <v>58</v>
      </c>
      <c r="I172" s="233">
        <v>56.7</v>
      </c>
      <c r="J172" s="233">
        <v>52.7</v>
      </c>
      <c r="K172" s="233">
        <v>80.400000000000006</v>
      </c>
      <c r="L172" s="233">
        <v>73.55</v>
      </c>
      <c r="M172" s="233">
        <v>41</v>
      </c>
      <c r="N172" s="233">
        <v>70</v>
      </c>
      <c r="O172" s="233">
        <v>56.836421055412018</v>
      </c>
      <c r="P172" s="233">
        <v>72</v>
      </c>
      <c r="Q172" s="233">
        <v>52.62</v>
      </c>
      <c r="R172" s="233">
        <v>56.8</v>
      </c>
      <c r="S172" s="233">
        <v>55.9</v>
      </c>
      <c r="T172" s="233">
        <v>69.069999999999993</v>
      </c>
      <c r="U172" s="233">
        <v>65.099999999999994</v>
      </c>
      <c r="V172" s="233">
        <v>56.01</v>
      </c>
      <c r="W172" s="233">
        <v>68.69</v>
      </c>
      <c r="X172" s="233">
        <v>71</v>
      </c>
      <c r="Y172" s="230"/>
      <c r="Z172" s="231"/>
      <c r="AA172" s="231"/>
      <c r="AB172" s="231"/>
      <c r="AC172" s="231"/>
      <c r="AD172" s="231"/>
      <c r="AE172" s="231"/>
      <c r="AF172" s="231"/>
      <c r="AG172" s="231"/>
      <c r="AH172" s="231"/>
      <c r="AI172" s="231"/>
      <c r="AJ172" s="231"/>
      <c r="AK172" s="231"/>
      <c r="AL172" s="231"/>
      <c r="AM172" s="231"/>
      <c r="AN172" s="231"/>
      <c r="AO172" s="231"/>
      <c r="AP172" s="231"/>
      <c r="AQ172" s="231"/>
      <c r="AR172" s="231"/>
      <c r="AS172" s="231"/>
      <c r="AT172" s="231"/>
      <c r="AU172" s="231"/>
      <c r="AV172" s="231"/>
      <c r="AW172" s="231"/>
      <c r="AX172" s="231"/>
      <c r="AY172" s="231"/>
      <c r="AZ172" s="231"/>
      <c r="BA172" s="231"/>
      <c r="BB172" s="231"/>
      <c r="BC172" s="231"/>
      <c r="BD172" s="231"/>
      <c r="BE172" s="231"/>
      <c r="BF172" s="231"/>
      <c r="BG172" s="231"/>
      <c r="BH172" s="231"/>
      <c r="BI172" s="231"/>
      <c r="BJ172" s="231"/>
      <c r="BK172" s="231"/>
      <c r="BL172" s="231"/>
      <c r="BM172" s="232">
        <v>60.510991618615783</v>
      </c>
    </row>
    <row r="173" spans="1:65">
      <c r="A173" s="30"/>
      <c r="B173" s="19">
        <v>1</v>
      </c>
      <c r="C173" s="9">
        <v>5</v>
      </c>
      <c r="D173" s="233">
        <v>41.1</v>
      </c>
      <c r="E173" s="233">
        <v>59</v>
      </c>
      <c r="F173" s="233">
        <v>62</v>
      </c>
      <c r="G173" s="233">
        <v>64.3</v>
      </c>
      <c r="H173" s="233">
        <v>47.9</v>
      </c>
      <c r="I173" s="233">
        <v>57.4</v>
      </c>
      <c r="J173" s="233">
        <v>58.8</v>
      </c>
      <c r="K173" s="233">
        <v>81.5</v>
      </c>
      <c r="L173" s="233">
        <v>75.349999999999994</v>
      </c>
      <c r="M173" s="233">
        <v>38</v>
      </c>
      <c r="N173" s="233">
        <v>70</v>
      </c>
      <c r="O173" s="233">
        <v>53.827508865834375</v>
      </c>
      <c r="P173" s="233">
        <v>68</v>
      </c>
      <c r="Q173" s="233">
        <v>52.18</v>
      </c>
      <c r="R173" s="233">
        <v>56.6</v>
      </c>
      <c r="S173" s="233">
        <v>63.5</v>
      </c>
      <c r="T173" s="233">
        <v>61.04999999999999</v>
      </c>
      <c r="U173" s="233">
        <v>65.8</v>
      </c>
      <c r="V173" s="233">
        <v>57.21</v>
      </c>
      <c r="W173" s="233">
        <v>69.64</v>
      </c>
      <c r="X173" s="233">
        <v>71</v>
      </c>
      <c r="Y173" s="230"/>
      <c r="Z173" s="231"/>
      <c r="AA173" s="231"/>
      <c r="AB173" s="231"/>
      <c r="AC173" s="231"/>
      <c r="AD173" s="231"/>
      <c r="AE173" s="231"/>
      <c r="AF173" s="231"/>
      <c r="AG173" s="231"/>
      <c r="AH173" s="231"/>
      <c r="AI173" s="231"/>
      <c r="AJ173" s="231"/>
      <c r="AK173" s="231"/>
      <c r="AL173" s="231"/>
      <c r="AM173" s="231"/>
      <c r="AN173" s="231"/>
      <c r="AO173" s="231"/>
      <c r="AP173" s="231"/>
      <c r="AQ173" s="231"/>
      <c r="AR173" s="231"/>
      <c r="AS173" s="231"/>
      <c r="AT173" s="231"/>
      <c r="AU173" s="231"/>
      <c r="AV173" s="231"/>
      <c r="AW173" s="231"/>
      <c r="AX173" s="231"/>
      <c r="AY173" s="231"/>
      <c r="AZ173" s="231"/>
      <c r="BA173" s="231"/>
      <c r="BB173" s="231"/>
      <c r="BC173" s="231"/>
      <c r="BD173" s="231"/>
      <c r="BE173" s="231"/>
      <c r="BF173" s="231"/>
      <c r="BG173" s="231"/>
      <c r="BH173" s="231"/>
      <c r="BI173" s="231"/>
      <c r="BJ173" s="231"/>
      <c r="BK173" s="231"/>
      <c r="BL173" s="231"/>
      <c r="BM173" s="232">
        <v>18</v>
      </c>
    </row>
    <row r="174" spans="1:65">
      <c r="A174" s="30"/>
      <c r="B174" s="19">
        <v>1</v>
      </c>
      <c r="C174" s="9">
        <v>6</v>
      </c>
      <c r="D174" s="233">
        <v>47.7</v>
      </c>
      <c r="E174" s="233">
        <v>56</v>
      </c>
      <c r="F174" s="233">
        <v>47.4</v>
      </c>
      <c r="G174" s="233">
        <v>66.400000000000006</v>
      </c>
      <c r="H174" s="233">
        <v>40.6</v>
      </c>
      <c r="I174" s="233">
        <v>53.2</v>
      </c>
      <c r="J174" s="233">
        <v>56.3</v>
      </c>
      <c r="K174" s="233">
        <v>79.599999999999994</v>
      </c>
      <c r="L174" s="233">
        <v>73.510000000000005</v>
      </c>
      <c r="M174" s="233">
        <v>39</v>
      </c>
      <c r="N174" s="233">
        <v>69</v>
      </c>
      <c r="O174" s="233">
        <v>54.785712647670728</v>
      </c>
      <c r="P174" s="233">
        <v>75</v>
      </c>
      <c r="Q174" s="235">
        <v>49.56</v>
      </c>
      <c r="R174" s="233">
        <v>55.4</v>
      </c>
      <c r="S174" s="233">
        <v>63.2</v>
      </c>
      <c r="T174" s="233">
        <v>65.540000000000006</v>
      </c>
      <c r="U174" s="233">
        <v>71.7</v>
      </c>
      <c r="V174" s="233">
        <v>57.51</v>
      </c>
      <c r="W174" s="233">
        <v>68.73</v>
      </c>
      <c r="X174" s="233">
        <v>69</v>
      </c>
      <c r="Y174" s="230"/>
      <c r="Z174" s="231"/>
      <c r="AA174" s="231"/>
      <c r="AB174" s="231"/>
      <c r="AC174" s="231"/>
      <c r="AD174" s="231"/>
      <c r="AE174" s="231"/>
      <c r="AF174" s="231"/>
      <c r="AG174" s="231"/>
      <c r="AH174" s="231"/>
      <c r="AI174" s="231"/>
      <c r="AJ174" s="231"/>
      <c r="AK174" s="231"/>
      <c r="AL174" s="231"/>
      <c r="AM174" s="231"/>
      <c r="AN174" s="231"/>
      <c r="AO174" s="231"/>
      <c r="AP174" s="231"/>
      <c r="AQ174" s="231"/>
      <c r="AR174" s="231"/>
      <c r="AS174" s="231"/>
      <c r="AT174" s="231"/>
      <c r="AU174" s="231"/>
      <c r="AV174" s="231"/>
      <c r="AW174" s="231"/>
      <c r="AX174" s="231"/>
      <c r="AY174" s="231"/>
      <c r="AZ174" s="231"/>
      <c r="BA174" s="231"/>
      <c r="BB174" s="231"/>
      <c r="BC174" s="231"/>
      <c r="BD174" s="231"/>
      <c r="BE174" s="231"/>
      <c r="BF174" s="231"/>
      <c r="BG174" s="231"/>
      <c r="BH174" s="231"/>
      <c r="BI174" s="231"/>
      <c r="BJ174" s="231"/>
      <c r="BK174" s="231"/>
      <c r="BL174" s="231"/>
      <c r="BM174" s="236"/>
    </row>
    <row r="175" spans="1:65">
      <c r="A175" s="30"/>
      <c r="B175" s="20" t="s">
        <v>237</v>
      </c>
      <c r="C175" s="12"/>
      <c r="D175" s="237">
        <v>45.550000000000004</v>
      </c>
      <c r="E175" s="237">
        <v>54.666666666666664</v>
      </c>
      <c r="F175" s="237">
        <v>61.599999999999994</v>
      </c>
      <c r="G175" s="237">
        <v>64.616666666666674</v>
      </c>
      <c r="H175" s="237">
        <v>47.1</v>
      </c>
      <c r="I175" s="237">
        <v>55.783333333333331</v>
      </c>
      <c r="J175" s="237">
        <v>55.783333333333331</v>
      </c>
      <c r="K175" s="237">
        <v>79.066666666666663</v>
      </c>
      <c r="L175" s="237">
        <v>74.48833333333333</v>
      </c>
      <c r="M175" s="237">
        <v>38.666666666666664</v>
      </c>
      <c r="N175" s="237">
        <v>69.5</v>
      </c>
      <c r="O175" s="237">
        <v>53.723157324264911</v>
      </c>
      <c r="P175" s="237">
        <v>70.5</v>
      </c>
      <c r="Q175" s="237">
        <v>51.898333333333333</v>
      </c>
      <c r="R175" s="237">
        <v>55.966666666666669</v>
      </c>
      <c r="S175" s="237">
        <v>61.099999999999994</v>
      </c>
      <c r="T175" s="237">
        <v>64.018333333333331</v>
      </c>
      <c r="U175" s="237">
        <v>69.683333333333337</v>
      </c>
      <c r="V175" s="237">
        <v>56.293333333333329</v>
      </c>
      <c r="W175" s="237">
        <v>68.644999999999996</v>
      </c>
      <c r="X175" s="237">
        <v>70</v>
      </c>
      <c r="Y175" s="230"/>
      <c r="Z175" s="231"/>
      <c r="AA175" s="231"/>
      <c r="AB175" s="231"/>
      <c r="AC175" s="231"/>
      <c r="AD175" s="231"/>
      <c r="AE175" s="231"/>
      <c r="AF175" s="231"/>
      <c r="AG175" s="231"/>
      <c r="AH175" s="231"/>
      <c r="AI175" s="231"/>
      <c r="AJ175" s="231"/>
      <c r="AK175" s="231"/>
      <c r="AL175" s="231"/>
      <c r="AM175" s="231"/>
      <c r="AN175" s="231"/>
      <c r="AO175" s="231"/>
      <c r="AP175" s="231"/>
      <c r="AQ175" s="231"/>
      <c r="AR175" s="231"/>
      <c r="AS175" s="231"/>
      <c r="AT175" s="231"/>
      <c r="AU175" s="231"/>
      <c r="AV175" s="231"/>
      <c r="AW175" s="231"/>
      <c r="AX175" s="231"/>
      <c r="AY175" s="231"/>
      <c r="AZ175" s="231"/>
      <c r="BA175" s="231"/>
      <c r="BB175" s="231"/>
      <c r="BC175" s="231"/>
      <c r="BD175" s="231"/>
      <c r="BE175" s="231"/>
      <c r="BF175" s="231"/>
      <c r="BG175" s="231"/>
      <c r="BH175" s="231"/>
      <c r="BI175" s="231"/>
      <c r="BJ175" s="231"/>
      <c r="BK175" s="231"/>
      <c r="BL175" s="231"/>
      <c r="BM175" s="236"/>
    </row>
    <row r="176" spans="1:65">
      <c r="A176" s="30"/>
      <c r="B176" s="3" t="s">
        <v>238</v>
      </c>
      <c r="C176" s="29"/>
      <c r="D176" s="233">
        <v>45.65</v>
      </c>
      <c r="E176" s="233">
        <v>55</v>
      </c>
      <c r="F176" s="233">
        <v>62.45</v>
      </c>
      <c r="G176" s="233">
        <v>64.199999999999989</v>
      </c>
      <c r="H176" s="233">
        <v>46.05</v>
      </c>
      <c r="I176" s="233">
        <v>56.95</v>
      </c>
      <c r="J176" s="233">
        <v>56.65</v>
      </c>
      <c r="K176" s="233">
        <v>80</v>
      </c>
      <c r="L176" s="233">
        <v>74.314999999999998</v>
      </c>
      <c r="M176" s="233">
        <v>39</v>
      </c>
      <c r="N176" s="233">
        <v>70</v>
      </c>
      <c r="O176" s="233">
        <v>53.524210262757293</v>
      </c>
      <c r="P176" s="233">
        <v>70.5</v>
      </c>
      <c r="Q176" s="233">
        <v>52.31</v>
      </c>
      <c r="R176" s="233">
        <v>56.150000000000006</v>
      </c>
      <c r="S176" s="233">
        <v>61.95</v>
      </c>
      <c r="T176" s="233">
        <v>64.254999999999995</v>
      </c>
      <c r="U176" s="233">
        <v>69.25</v>
      </c>
      <c r="V176" s="233">
        <v>56.34</v>
      </c>
      <c r="W176" s="233">
        <v>68.655000000000001</v>
      </c>
      <c r="X176" s="233">
        <v>70.5</v>
      </c>
      <c r="Y176" s="230"/>
      <c r="Z176" s="231"/>
      <c r="AA176" s="231"/>
      <c r="AB176" s="231"/>
      <c r="AC176" s="231"/>
      <c r="AD176" s="231"/>
      <c r="AE176" s="231"/>
      <c r="AF176" s="231"/>
      <c r="AG176" s="231"/>
      <c r="AH176" s="231"/>
      <c r="AI176" s="231"/>
      <c r="AJ176" s="231"/>
      <c r="AK176" s="231"/>
      <c r="AL176" s="231"/>
      <c r="AM176" s="231"/>
      <c r="AN176" s="231"/>
      <c r="AO176" s="231"/>
      <c r="AP176" s="231"/>
      <c r="AQ176" s="231"/>
      <c r="AR176" s="231"/>
      <c r="AS176" s="231"/>
      <c r="AT176" s="231"/>
      <c r="AU176" s="231"/>
      <c r="AV176" s="231"/>
      <c r="AW176" s="231"/>
      <c r="AX176" s="231"/>
      <c r="AY176" s="231"/>
      <c r="AZ176" s="231"/>
      <c r="BA176" s="231"/>
      <c r="BB176" s="231"/>
      <c r="BC176" s="231"/>
      <c r="BD176" s="231"/>
      <c r="BE176" s="231"/>
      <c r="BF176" s="231"/>
      <c r="BG176" s="231"/>
      <c r="BH176" s="231"/>
      <c r="BI176" s="231"/>
      <c r="BJ176" s="231"/>
      <c r="BK176" s="231"/>
      <c r="BL176" s="231"/>
      <c r="BM176" s="236"/>
    </row>
    <row r="177" spans="1:65">
      <c r="A177" s="30"/>
      <c r="B177" s="3" t="s">
        <v>239</v>
      </c>
      <c r="C177" s="29"/>
      <c r="D177" s="233">
        <v>2.7486360253769502</v>
      </c>
      <c r="E177" s="233">
        <v>3.3266599866332398</v>
      </c>
      <c r="F177" s="233">
        <v>8.004748590680423</v>
      </c>
      <c r="G177" s="233">
        <v>3.2406275112494312</v>
      </c>
      <c r="H177" s="233">
        <v>6.2481997407253056</v>
      </c>
      <c r="I177" s="233">
        <v>2.9491806771825053</v>
      </c>
      <c r="J177" s="233">
        <v>3.974627865180167</v>
      </c>
      <c r="K177" s="233">
        <v>4.5005184886484662</v>
      </c>
      <c r="L177" s="233">
        <v>0.99660256204098896</v>
      </c>
      <c r="M177" s="233">
        <v>1.6329931618554521</v>
      </c>
      <c r="N177" s="233">
        <v>0.83666002653407556</v>
      </c>
      <c r="O177" s="233">
        <v>1.9145638351269583</v>
      </c>
      <c r="P177" s="233">
        <v>3.0166206257996713</v>
      </c>
      <c r="Q177" s="233">
        <v>1.1602140607089122</v>
      </c>
      <c r="R177" s="233">
        <v>0.83586282766173126</v>
      </c>
      <c r="S177" s="233">
        <v>3.0192714352969334</v>
      </c>
      <c r="T177" s="233">
        <v>3.5105920678236977</v>
      </c>
      <c r="U177" s="233">
        <v>4.309717701505134</v>
      </c>
      <c r="V177" s="233">
        <v>1.1205831815026788</v>
      </c>
      <c r="W177" s="233">
        <v>0.63544472615641412</v>
      </c>
      <c r="X177" s="233">
        <v>1.2649110640673518</v>
      </c>
      <c r="Y177" s="230"/>
      <c r="Z177" s="231"/>
      <c r="AA177" s="231"/>
      <c r="AB177" s="231"/>
      <c r="AC177" s="231"/>
      <c r="AD177" s="231"/>
      <c r="AE177" s="231"/>
      <c r="AF177" s="231"/>
      <c r="AG177" s="231"/>
      <c r="AH177" s="231"/>
      <c r="AI177" s="231"/>
      <c r="AJ177" s="231"/>
      <c r="AK177" s="231"/>
      <c r="AL177" s="231"/>
      <c r="AM177" s="231"/>
      <c r="AN177" s="231"/>
      <c r="AO177" s="231"/>
      <c r="AP177" s="231"/>
      <c r="AQ177" s="231"/>
      <c r="AR177" s="231"/>
      <c r="AS177" s="231"/>
      <c r="AT177" s="231"/>
      <c r="AU177" s="231"/>
      <c r="AV177" s="231"/>
      <c r="AW177" s="231"/>
      <c r="AX177" s="231"/>
      <c r="AY177" s="231"/>
      <c r="AZ177" s="231"/>
      <c r="BA177" s="231"/>
      <c r="BB177" s="231"/>
      <c r="BC177" s="231"/>
      <c r="BD177" s="231"/>
      <c r="BE177" s="231"/>
      <c r="BF177" s="231"/>
      <c r="BG177" s="231"/>
      <c r="BH177" s="231"/>
      <c r="BI177" s="231"/>
      <c r="BJ177" s="231"/>
      <c r="BK177" s="231"/>
      <c r="BL177" s="231"/>
      <c r="BM177" s="236"/>
    </row>
    <row r="178" spans="1:65">
      <c r="A178" s="30"/>
      <c r="B178" s="3" t="s">
        <v>87</v>
      </c>
      <c r="C178" s="29"/>
      <c r="D178" s="13">
        <v>6.0343271687748626E-2</v>
      </c>
      <c r="E178" s="13">
        <v>6.0853536340851951E-2</v>
      </c>
      <c r="F178" s="13">
        <v>0.12994721738117571</v>
      </c>
      <c r="G178" s="13">
        <v>5.0151573555575403E-2</v>
      </c>
      <c r="H178" s="13">
        <v>0.13265816859289395</v>
      </c>
      <c r="I178" s="13">
        <v>5.2868491374649038E-2</v>
      </c>
      <c r="J178" s="13">
        <v>7.1251171768990151E-2</v>
      </c>
      <c r="K178" s="13">
        <v>5.6920554240916521E-2</v>
      </c>
      <c r="L178" s="13">
        <v>1.3379310791949374E-2</v>
      </c>
      <c r="M178" s="13">
        <v>4.2232581772123766E-2</v>
      </c>
      <c r="N178" s="13">
        <v>1.2038273763080224E-2</v>
      </c>
      <c r="O178" s="13">
        <v>3.5637589644460739E-2</v>
      </c>
      <c r="P178" s="13">
        <v>4.2788945046803847E-2</v>
      </c>
      <c r="Q178" s="13">
        <v>2.2355516761146707E-2</v>
      </c>
      <c r="R178" s="13">
        <v>1.4935011810513363E-2</v>
      </c>
      <c r="S178" s="13">
        <v>4.9415244440211684E-2</v>
      </c>
      <c r="T178" s="13">
        <v>5.4837292460342579E-2</v>
      </c>
      <c r="U178" s="13">
        <v>6.1847180600408523E-2</v>
      </c>
      <c r="V178" s="13">
        <v>1.9906143678991215E-2</v>
      </c>
      <c r="W178" s="13">
        <v>9.2569702987313589E-3</v>
      </c>
      <c r="X178" s="13">
        <v>1.8070158058105024E-2</v>
      </c>
      <c r="Y178" s="158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240</v>
      </c>
      <c r="C179" s="29"/>
      <c r="D179" s="13">
        <v>-0.24724419842449141</v>
      </c>
      <c r="E179" s="13">
        <v>-9.6582865288083464E-2</v>
      </c>
      <c r="F179" s="13">
        <v>1.7996868870501004E-2</v>
      </c>
      <c r="G179" s="13">
        <v>6.7850070511616067E-2</v>
      </c>
      <c r="H179" s="13">
        <v>-0.22162901747076946</v>
      </c>
      <c r="I179" s="13">
        <v>-7.8128917719272994E-2</v>
      </c>
      <c r="J179" s="13">
        <v>-7.8128917719272994E-2</v>
      </c>
      <c r="K179" s="13">
        <v>0.30664966069308885</v>
      </c>
      <c r="L179" s="13">
        <v>0.23098847566096592</v>
      </c>
      <c r="M179" s="13">
        <v>-0.36099763642327864</v>
      </c>
      <c r="N179" s="13">
        <v>0.14855166211850368</v>
      </c>
      <c r="O179" s="13">
        <v>-0.11217522821527592</v>
      </c>
      <c r="P179" s="13">
        <v>0.16507758531445327</v>
      </c>
      <c r="Q179" s="13">
        <v>-0.14233212933553752</v>
      </c>
      <c r="R179" s="13">
        <v>-7.50991651333488E-2</v>
      </c>
      <c r="S179" s="13">
        <v>9.7339072725262099E-3</v>
      </c>
      <c r="T179" s="13">
        <v>5.7962059799372634E-2</v>
      </c>
      <c r="U179" s="13">
        <v>0.15158141470442787</v>
      </c>
      <c r="V179" s="13">
        <v>-6.9700696889338665E-2</v>
      </c>
      <c r="W179" s="13">
        <v>0.13442199778596664</v>
      </c>
      <c r="X179" s="13">
        <v>0.15681462371647847</v>
      </c>
      <c r="Y179" s="158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46" t="s">
        <v>241</v>
      </c>
      <c r="C180" s="47"/>
      <c r="D180" s="45">
        <v>1.39</v>
      </c>
      <c r="E180" s="45">
        <v>0.56999999999999995</v>
      </c>
      <c r="F180" s="45">
        <v>0.04</v>
      </c>
      <c r="G180" s="45">
        <v>0.31</v>
      </c>
      <c r="H180" s="45">
        <v>1.25</v>
      </c>
      <c r="I180" s="45">
        <v>0.48</v>
      </c>
      <c r="J180" s="45">
        <v>0.48</v>
      </c>
      <c r="K180" s="45">
        <v>1.61</v>
      </c>
      <c r="L180" s="45">
        <v>1.2</v>
      </c>
      <c r="M180" s="45">
        <v>2</v>
      </c>
      <c r="N180" s="45">
        <v>0.75</v>
      </c>
      <c r="O180" s="45">
        <v>0.66</v>
      </c>
      <c r="P180" s="45">
        <v>0.84</v>
      </c>
      <c r="Q180" s="45">
        <v>0.82</v>
      </c>
      <c r="R180" s="45">
        <v>0.46</v>
      </c>
      <c r="S180" s="45">
        <v>0</v>
      </c>
      <c r="T180" s="45">
        <v>0.26</v>
      </c>
      <c r="U180" s="45">
        <v>0.77</v>
      </c>
      <c r="V180" s="45">
        <v>0.43</v>
      </c>
      <c r="W180" s="45">
        <v>0.67</v>
      </c>
      <c r="X180" s="45">
        <v>0.8</v>
      </c>
      <c r="Y180" s="158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BM181" s="55"/>
    </row>
    <row r="182" spans="1:65" ht="15">
      <c r="B182" s="8" t="s">
        <v>493</v>
      </c>
      <c r="BM182" s="28" t="s">
        <v>67</v>
      </c>
    </row>
    <row r="183" spans="1:65" ht="15">
      <c r="A183" s="25" t="s">
        <v>25</v>
      </c>
      <c r="B183" s="18" t="s">
        <v>114</v>
      </c>
      <c r="C183" s="15" t="s">
        <v>115</v>
      </c>
      <c r="D183" s="16" t="s">
        <v>233</v>
      </c>
      <c r="E183" s="17" t="s">
        <v>233</v>
      </c>
      <c r="F183" s="17" t="s">
        <v>233</v>
      </c>
      <c r="G183" s="17" t="s">
        <v>233</v>
      </c>
      <c r="H183" s="17" t="s">
        <v>233</v>
      </c>
      <c r="I183" s="17" t="s">
        <v>233</v>
      </c>
      <c r="J183" s="17" t="s">
        <v>233</v>
      </c>
      <c r="K183" s="17" t="s">
        <v>233</v>
      </c>
      <c r="L183" s="17" t="s">
        <v>233</v>
      </c>
      <c r="M183" s="17" t="s">
        <v>233</v>
      </c>
      <c r="N183" s="17" t="s">
        <v>233</v>
      </c>
      <c r="O183" s="17" t="s">
        <v>233</v>
      </c>
      <c r="P183" s="17" t="s">
        <v>233</v>
      </c>
      <c r="Q183" s="17" t="s">
        <v>233</v>
      </c>
      <c r="R183" s="17" t="s">
        <v>233</v>
      </c>
      <c r="S183" s="17" t="s">
        <v>233</v>
      </c>
      <c r="T183" s="17" t="s">
        <v>233</v>
      </c>
      <c r="U183" s="17" t="s">
        <v>233</v>
      </c>
      <c r="V183" s="17" t="s">
        <v>233</v>
      </c>
      <c r="W183" s="17" t="s">
        <v>233</v>
      </c>
      <c r="X183" s="17" t="s">
        <v>233</v>
      </c>
      <c r="Y183" s="17" t="s">
        <v>233</v>
      </c>
      <c r="Z183" s="17" t="s">
        <v>233</v>
      </c>
      <c r="AA183" s="17" t="s">
        <v>233</v>
      </c>
      <c r="AB183" s="17" t="s">
        <v>233</v>
      </c>
      <c r="AC183" s="17" t="s">
        <v>233</v>
      </c>
      <c r="AD183" s="17" t="s">
        <v>233</v>
      </c>
      <c r="AE183" s="17" t="s">
        <v>233</v>
      </c>
      <c r="AF183" s="17" t="s">
        <v>233</v>
      </c>
      <c r="AG183" s="158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234</v>
      </c>
      <c r="C184" s="9" t="s">
        <v>234</v>
      </c>
      <c r="D184" s="155" t="s">
        <v>244</v>
      </c>
      <c r="E184" s="157" t="s">
        <v>245</v>
      </c>
      <c r="F184" s="157" t="s">
        <v>246</v>
      </c>
      <c r="G184" s="157" t="s">
        <v>247</v>
      </c>
      <c r="H184" s="157" t="s">
        <v>248</v>
      </c>
      <c r="I184" s="157" t="s">
        <v>249</v>
      </c>
      <c r="J184" s="157" t="s">
        <v>250</v>
      </c>
      <c r="K184" s="157" t="s">
        <v>251</v>
      </c>
      <c r="L184" s="157" t="s">
        <v>252</v>
      </c>
      <c r="M184" s="157" t="s">
        <v>253</v>
      </c>
      <c r="N184" s="157" t="s">
        <v>254</v>
      </c>
      <c r="O184" s="157" t="s">
        <v>255</v>
      </c>
      <c r="P184" s="157" t="s">
        <v>256</v>
      </c>
      <c r="Q184" s="157" t="s">
        <v>257</v>
      </c>
      <c r="R184" s="157" t="s">
        <v>258</v>
      </c>
      <c r="S184" s="157" t="s">
        <v>259</v>
      </c>
      <c r="T184" s="157" t="s">
        <v>260</v>
      </c>
      <c r="U184" s="157" t="s">
        <v>261</v>
      </c>
      <c r="V184" s="157" t="s">
        <v>262</v>
      </c>
      <c r="W184" s="157" t="s">
        <v>263</v>
      </c>
      <c r="X184" s="157" t="s">
        <v>264</v>
      </c>
      <c r="Y184" s="157" t="s">
        <v>265</v>
      </c>
      <c r="Z184" s="157" t="s">
        <v>266</v>
      </c>
      <c r="AA184" s="157" t="s">
        <v>267</v>
      </c>
      <c r="AB184" s="157" t="s">
        <v>268</v>
      </c>
      <c r="AC184" s="157" t="s">
        <v>269</v>
      </c>
      <c r="AD184" s="157" t="s">
        <v>270</v>
      </c>
      <c r="AE184" s="157" t="s">
        <v>235</v>
      </c>
      <c r="AF184" s="157" t="s">
        <v>271</v>
      </c>
      <c r="AG184" s="158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118</v>
      </c>
      <c r="E185" s="11" t="s">
        <v>284</v>
      </c>
      <c r="F185" s="11" t="s">
        <v>284</v>
      </c>
      <c r="G185" s="11" t="s">
        <v>285</v>
      </c>
      <c r="H185" s="11" t="s">
        <v>285</v>
      </c>
      <c r="I185" s="11" t="s">
        <v>285</v>
      </c>
      <c r="J185" s="11" t="s">
        <v>285</v>
      </c>
      <c r="K185" s="11" t="s">
        <v>285</v>
      </c>
      <c r="L185" s="11" t="s">
        <v>285</v>
      </c>
      <c r="M185" s="11" t="s">
        <v>284</v>
      </c>
      <c r="N185" s="11" t="s">
        <v>284</v>
      </c>
      <c r="O185" s="11" t="s">
        <v>118</v>
      </c>
      <c r="P185" s="11" t="s">
        <v>284</v>
      </c>
      <c r="Q185" s="11" t="s">
        <v>285</v>
      </c>
      <c r="R185" s="11" t="s">
        <v>118</v>
      </c>
      <c r="S185" s="11" t="s">
        <v>118</v>
      </c>
      <c r="T185" s="11" t="s">
        <v>284</v>
      </c>
      <c r="U185" s="11" t="s">
        <v>285</v>
      </c>
      <c r="V185" s="11" t="s">
        <v>284</v>
      </c>
      <c r="W185" s="11" t="s">
        <v>285</v>
      </c>
      <c r="X185" s="11" t="s">
        <v>285</v>
      </c>
      <c r="Y185" s="11" t="s">
        <v>118</v>
      </c>
      <c r="Z185" s="11" t="s">
        <v>284</v>
      </c>
      <c r="AA185" s="11" t="s">
        <v>118</v>
      </c>
      <c r="AB185" s="11" t="s">
        <v>285</v>
      </c>
      <c r="AC185" s="11" t="s">
        <v>285</v>
      </c>
      <c r="AD185" s="11" t="s">
        <v>285</v>
      </c>
      <c r="AE185" s="11" t="s">
        <v>118</v>
      </c>
      <c r="AF185" s="11" t="s">
        <v>284</v>
      </c>
      <c r="AG185" s="158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/>
      <c r="C186" s="9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158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8">
        <v>1</v>
      </c>
      <c r="C187" s="14">
        <v>1</v>
      </c>
      <c r="D187" s="225">
        <v>10</v>
      </c>
      <c r="E187" s="216">
        <v>10.1</v>
      </c>
      <c r="F187" s="216">
        <v>9.6999999999999993</v>
      </c>
      <c r="G187" s="216">
        <v>10.6</v>
      </c>
      <c r="H187" s="216">
        <v>10.6</v>
      </c>
      <c r="I187" s="216">
        <v>10.7</v>
      </c>
      <c r="J187" s="216">
        <v>10.8</v>
      </c>
      <c r="K187" s="216">
        <v>10.3</v>
      </c>
      <c r="L187" s="225">
        <v>12.5</v>
      </c>
      <c r="M187" s="216">
        <v>10</v>
      </c>
      <c r="N187" s="216">
        <v>11.1</v>
      </c>
      <c r="O187" s="225">
        <v>11</v>
      </c>
      <c r="P187" s="216">
        <v>9.6336281413903571</v>
      </c>
      <c r="Q187" s="216">
        <v>10.041</v>
      </c>
      <c r="R187" s="216">
        <v>10.426203872699999</v>
      </c>
      <c r="S187" s="225">
        <v>16.010000000000002</v>
      </c>
      <c r="T187" s="225">
        <v>11</v>
      </c>
      <c r="U187" s="216">
        <v>9.4</v>
      </c>
      <c r="V187" s="216">
        <v>11.05</v>
      </c>
      <c r="W187" s="216">
        <v>10.5</v>
      </c>
      <c r="X187" s="216">
        <v>10.42</v>
      </c>
      <c r="Y187" s="225">
        <v>12.43</v>
      </c>
      <c r="Z187" s="216">
        <v>10.9</v>
      </c>
      <c r="AA187" s="225">
        <v>14</v>
      </c>
      <c r="AB187" s="216">
        <v>10.1</v>
      </c>
      <c r="AC187" s="216">
        <v>10.8</v>
      </c>
      <c r="AD187" s="216">
        <v>10.8</v>
      </c>
      <c r="AE187" s="225">
        <v>10</v>
      </c>
      <c r="AF187" s="216">
        <v>10.1</v>
      </c>
      <c r="AG187" s="217"/>
      <c r="AH187" s="218"/>
      <c r="AI187" s="218"/>
      <c r="AJ187" s="218"/>
      <c r="AK187" s="218"/>
      <c r="AL187" s="218"/>
      <c r="AM187" s="218"/>
      <c r="AN187" s="218"/>
      <c r="AO187" s="218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  <c r="AZ187" s="218"/>
      <c r="BA187" s="218"/>
      <c r="BB187" s="218"/>
      <c r="BC187" s="218"/>
      <c r="BD187" s="218"/>
      <c r="BE187" s="218"/>
      <c r="BF187" s="218"/>
      <c r="BG187" s="218"/>
      <c r="BH187" s="218"/>
      <c r="BI187" s="218"/>
      <c r="BJ187" s="218"/>
      <c r="BK187" s="218"/>
      <c r="BL187" s="218"/>
      <c r="BM187" s="219">
        <v>1</v>
      </c>
    </row>
    <row r="188" spans="1:65">
      <c r="A188" s="30"/>
      <c r="B188" s="19">
        <v>1</v>
      </c>
      <c r="C188" s="9">
        <v>2</v>
      </c>
      <c r="D188" s="226">
        <v>11</v>
      </c>
      <c r="E188" s="220">
        <v>11</v>
      </c>
      <c r="F188" s="220">
        <v>11.1</v>
      </c>
      <c r="G188" s="220">
        <v>10.8</v>
      </c>
      <c r="H188" s="220">
        <v>11.5</v>
      </c>
      <c r="I188" s="220">
        <v>10.199999999999999</v>
      </c>
      <c r="J188" s="220">
        <v>11</v>
      </c>
      <c r="K188" s="220">
        <v>9.6999999999999993</v>
      </c>
      <c r="L188" s="226">
        <v>12.2</v>
      </c>
      <c r="M188" s="220">
        <v>10.199999999999999</v>
      </c>
      <c r="N188" s="238">
        <v>10.5</v>
      </c>
      <c r="O188" s="226">
        <v>11</v>
      </c>
      <c r="P188" s="220">
        <v>9.6021067915381515</v>
      </c>
      <c r="Q188" s="220">
        <v>10.145</v>
      </c>
      <c r="R188" s="220">
        <v>10.150043768549999</v>
      </c>
      <c r="S188" s="226">
        <v>15.97</v>
      </c>
      <c r="T188" s="226">
        <v>11</v>
      </c>
      <c r="U188" s="220">
        <v>9.6</v>
      </c>
      <c r="V188" s="220">
        <v>10.88</v>
      </c>
      <c r="W188" s="220">
        <v>10.5</v>
      </c>
      <c r="X188" s="220">
        <v>10.76</v>
      </c>
      <c r="Y188" s="226">
        <v>12</v>
      </c>
      <c r="Z188" s="220">
        <v>10.3</v>
      </c>
      <c r="AA188" s="226">
        <v>14</v>
      </c>
      <c r="AB188" s="220">
        <v>10.1</v>
      </c>
      <c r="AC188" s="220">
        <v>10.6</v>
      </c>
      <c r="AD188" s="220">
        <v>10.9</v>
      </c>
      <c r="AE188" s="226">
        <v>10</v>
      </c>
      <c r="AF188" s="220">
        <v>10.1</v>
      </c>
      <c r="AG188" s="217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9">
        <v>37</v>
      </c>
    </row>
    <row r="189" spans="1:65">
      <c r="A189" s="30"/>
      <c r="B189" s="19">
        <v>1</v>
      </c>
      <c r="C189" s="9">
        <v>3</v>
      </c>
      <c r="D189" s="226">
        <v>10</v>
      </c>
      <c r="E189" s="220">
        <v>10.8</v>
      </c>
      <c r="F189" s="220">
        <v>10.7</v>
      </c>
      <c r="G189" s="220">
        <v>10.3</v>
      </c>
      <c r="H189" s="220">
        <v>10.6</v>
      </c>
      <c r="I189" s="220">
        <v>10</v>
      </c>
      <c r="J189" s="220">
        <v>10.4</v>
      </c>
      <c r="K189" s="220">
        <v>10.3</v>
      </c>
      <c r="L189" s="226">
        <v>11.9</v>
      </c>
      <c r="M189" s="220">
        <v>10.4</v>
      </c>
      <c r="N189" s="220">
        <v>11</v>
      </c>
      <c r="O189" s="226">
        <v>11</v>
      </c>
      <c r="P189" s="220">
        <v>9.7570736236264732</v>
      </c>
      <c r="Q189" s="220">
        <v>10.840999999999999</v>
      </c>
      <c r="R189" s="220">
        <v>10.180295482349999</v>
      </c>
      <c r="S189" s="226">
        <v>16.37</v>
      </c>
      <c r="T189" s="226">
        <v>11</v>
      </c>
      <c r="U189" s="220">
        <v>9.4</v>
      </c>
      <c r="V189" s="220">
        <v>10.75</v>
      </c>
      <c r="W189" s="220">
        <v>10.6</v>
      </c>
      <c r="X189" s="220">
        <v>10.73</v>
      </c>
      <c r="Y189" s="226">
        <v>12.74</v>
      </c>
      <c r="Z189" s="220">
        <v>10.199999999999999</v>
      </c>
      <c r="AA189" s="226">
        <v>13</v>
      </c>
      <c r="AB189" s="220">
        <v>9.8000000000000007</v>
      </c>
      <c r="AC189" s="220">
        <v>10.5</v>
      </c>
      <c r="AD189" s="220">
        <v>10.9</v>
      </c>
      <c r="AE189" s="226">
        <v>10</v>
      </c>
      <c r="AF189" s="220">
        <v>10.199999999999999</v>
      </c>
      <c r="AG189" s="217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9">
        <v>16</v>
      </c>
    </row>
    <row r="190" spans="1:65">
      <c r="A190" s="30"/>
      <c r="B190" s="19">
        <v>1</v>
      </c>
      <c r="C190" s="9">
        <v>4</v>
      </c>
      <c r="D190" s="226">
        <v>10</v>
      </c>
      <c r="E190" s="220">
        <v>10.6</v>
      </c>
      <c r="F190" s="220">
        <v>10.199999999999999</v>
      </c>
      <c r="G190" s="220">
        <v>10.4</v>
      </c>
      <c r="H190" s="220">
        <v>11.4</v>
      </c>
      <c r="I190" s="220">
        <v>10.3</v>
      </c>
      <c r="J190" s="220">
        <v>10.3</v>
      </c>
      <c r="K190" s="220">
        <v>10</v>
      </c>
      <c r="L190" s="226">
        <v>11.7</v>
      </c>
      <c r="M190" s="220">
        <v>10.199999999999999</v>
      </c>
      <c r="N190" s="220">
        <v>10.8</v>
      </c>
      <c r="O190" s="226">
        <v>11</v>
      </c>
      <c r="P190" s="220">
        <v>9.4453946766435877</v>
      </c>
      <c r="Q190" s="220">
        <v>11.157</v>
      </c>
      <c r="R190" s="220">
        <v>10.155965366399998</v>
      </c>
      <c r="S190" s="226">
        <v>16.32</v>
      </c>
      <c r="T190" s="226">
        <v>11</v>
      </c>
      <c r="U190" s="220">
        <v>9.5</v>
      </c>
      <c r="V190" s="220">
        <v>11.09</v>
      </c>
      <c r="W190" s="220">
        <v>10.9</v>
      </c>
      <c r="X190" s="220">
        <v>10.57</v>
      </c>
      <c r="Y190" s="226">
        <v>11.71</v>
      </c>
      <c r="Z190" s="220">
        <v>10.8</v>
      </c>
      <c r="AA190" s="226">
        <v>14</v>
      </c>
      <c r="AB190" s="220">
        <v>9.6</v>
      </c>
      <c r="AC190" s="220">
        <v>10.6</v>
      </c>
      <c r="AD190" s="220">
        <v>10.8</v>
      </c>
      <c r="AE190" s="226">
        <v>10</v>
      </c>
      <c r="AF190" s="220">
        <v>10.4</v>
      </c>
      <c r="AG190" s="217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9">
        <v>10.433978250820783</v>
      </c>
    </row>
    <row r="191" spans="1:65">
      <c r="A191" s="30"/>
      <c r="B191" s="19">
        <v>1</v>
      </c>
      <c r="C191" s="9">
        <v>5</v>
      </c>
      <c r="D191" s="226">
        <v>10</v>
      </c>
      <c r="E191" s="220">
        <v>10.6</v>
      </c>
      <c r="F191" s="220">
        <v>10.1</v>
      </c>
      <c r="G191" s="220">
        <v>10.8</v>
      </c>
      <c r="H191" s="220">
        <v>11.2</v>
      </c>
      <c r="I191" s="220">
        <v>10.3</v>
      </c>
      <c r="J191" s="220">
        <v>10.4</v>
      </c>
      <c r="K191" s="220">
        <v>10.1</v>
      </c>
      <c r="L191" s="226">
        <v>12.3</v>
      </c>
      <c r="M191" s="220">
        <v>10.1</v>
      </c>
      <c r="N191" s="220">
        <v>11</v>
      </c>
      <c r="O191" s="226">
        <v>11</v>
      </c>
      <c r="P191" s="220">
        <v>9.512020451664192</v>
      </c>
      <c r="Q191" s="220">
        <v>10.477</v>
      </c>
      <c r="R191" s="220">
        <v>10.289727807449999</v>
      </c>
      <c r="S191" s="226">
        <v>16.27</v>
      </c>
      <c r="T191" s="226">
        <v>11</v>
      </c>
      <c r="U191" s="220">
        <v>9.6999999999999993</v>
      </c>
      <c r="V191" s="220">
        <v>10.95</v>
      </c>
      <c r="W191" s="220">
        <v>10.7</v>
      </c>
      <c r="X191" s="220">
        <v>10.93</v>
      </c>
      <c r="Y191" s="226">
        <v>12</v>
      </c>
      <c r="Z191" s="220">
        <v>10.6</v>
      </c>
      <c r="AA191" s="226">
        <v>14</v>
      </c>
      <c r="AB191" s="220">
        <v>10.1</v>
      </c>
      <c r="AC191" s="220">
        <v>10.5</v>
      </c>
      <c r="AD191" s="220">
        <v>10.9</v>
      </c>
      <c r="AE191" s="226">
        <v>10</v>
      </c>
      <c r="AF191" s="238">
        <v>11</v>
      </c>
      <c r="AG191" s="217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9">
        <v>19</v>
      </c>
    </row>
    <row r="192" spans="1:65">
      <c r="A192" s="30"/>
      <c r="B192" s="19">
        <v>1</v>
      </c>
      <c r="C192" s="9">
        <v>6</v>
      </c>
      <c r="D192" s="226">
        <v>10</v>
      </c>
      <c r="E192" s="220">
        <v>10.8</v>
      </c>
      <c r="F192" s="220">
        <v>10.6</v>
      </c>
      <c r="G192" s="220">
        <v>10.4</v>
      </c>
      <c r="H192" s="238">
        <v>12.1</v>
      </c>
      <c r="I192" s="220">
        <v>10.1</v>
      </c>
      <c r="J192" s="220">
        <v>10</v>
      </c>
      <c r="K192" s="220">
        <v>10</v>
      </c>
      <c r="L192" s="226">
        <v>12</v>
      </c>
      <c r="M192" s="220">
        <v>10.5</v>
      </c>
      <c r="N192" s="220">
        <v>11</v>
      </c>
      <c r="O192" s="226">
        <v>11</v>
      </c>
      <c r="P192" s="220">
        <v>9.807229882255708</v>
      </c>
      <c r="Q192" s="220">
        <v>9.8049999999999997</v>
      </c>
      <c r="R192" s="220">
        <v>10.425569738849999</v>
      </c>
      <c r="S192" s="226">
        <v>16.420000000000002</v>
      </c>
      <c r="T192" s="226">
        <v>11</v>
      </c>
      <c r="U192" s="238">
        <v>10.199999999999999</v>
      </c>
      <c r="V192" s="220">
        <v>10.64</v>
      </c>
      <c r="W192" s="220">
        <v>10.8</v>
      </c>
      <c r="X192" s="220">
        <v>10.58</v>
      </c>
      <c r="Y192" s="226">
        <v>12.39</v>
      </c>
      <c r="Z192" s="220">
        <v>10.9</v>
      </c>
      <c r="AA192" s="226">
        <v>13</v>
      </c>
      <c r="AB192" s="220">
        <v>10.6</v>
      </c>
      <c r="AC192" s="220">
        <v>10.8</v>
      </c>
      <c r="AD192" s="220">
        <v>10.8</v>
      </c>
      <c r="AE192" s="226">
        <v>11</v>
      </c>
      <c r="AF192" s="220">
        <v>10.3</v>
      </c>
      <c r="AG192" s="217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21"/>
    </row>
    <row r="193" spans="1:65">
      <c r="A193" s="30"/>
      <c r="B193" s="20" t="s">
        <v>237</v>
      </c>
      <c r="C193" s="12"/>
      <c r="D193" s="222">
        <v>10.166666666666666</v>
      </c>
      <c r="E193" s="222">
        <v>10.65</v>
      </c>
      <c r="F193" s="222">
        <v>10.4</v>
      </c>
      <c r="G193" s="222">
        <v>10.55</v>
      </c>
      <c r="H193" s="222">
        <v>11.233333333333333</v>
      </c>
      <c r="I193" s="222">
        <v>10.266666666666667</v>
      </c>
      <c r="J193" s="222">
        <v>10.483333333333333</v>
      </c>
      <c r="K193" s="222">
        <v>10.066666666666666</v>
      </c>
      <c r="L193" s="222">
        <v>12.1</v>
      </c>
      <c r="M193" s="222">
        <v>10.233333333333333</v>
      </c>
      <c r="N193" s="222">
        <v>10.9</v>
      </c>
      <c r="O193" s="222">
        <v>11</v>
      </c>
      <c r="P193" s="222">
        <v>9.6262422611864125</v>
      </c>
      <c r="Q193" s="222">
        <v>10.411</v>
      </c>
      <c r="R193" s="222">
        <v>10.271301006049999</v>
      </c>
      <c r="S193" s="222">
        <v>16.22666666666667</v>
      </c>
      <c r="T193" s="222">
        <v>11</v>
      </c>
      <c r="U193" s="222">
        <v>9.6333333333333329</v>
      </c>
      <c r="V193" s="222">
        <v>10.893333333333333</v>
      </c>
      <c r="W193" s="222">
        <v>10.666666666666666</v>
      </c>
      <c r="X193" s="222">
        <v>10.665000000000001</v>
      </c>
      <c r="Y193" s="222">
        <v>12.211666666666668</v>
      </c>
      <c r="Z193" s="222">
        <v>10.616666666666667</v>
      </c>
      <c r="AA193" s="222">
        <v>13.666666666666666</v>
      </c>
      <c r="AB193" s="222">
        <v>10.050000000000001</v>
      </c>
      <c r="AC193" s="222">
        <v>10.633333333333333</v>
      </c>
      <c r="AD193" s="222">
        <v>10.850000000000001</v>
      </c>
      <c r="AE193" s="222">
        <v>10.166666666666666</v>
      </c>
      <c r="AF193" s="222">
        <v>10.35</v>
      </c>
      <c r="AG193" s="217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  <c r="AZ193" s="218"/>
      <c r="BA193" s="218"/>
      <c r="BB193" s="218"/>
      <c r="BC193" s="218"/>
      <c r="BD193" s="218"/>
      <c r="BE193" s="218"/>
      <c r="BF193" s="218"/>
      <c r="BG193" s="218"/>
      <c r="BH193" s="218"/>
      <c r="BI193" s="218"/>
      <c r="BJ193" s="218"/>
      <c r="BK193" s="218"/>
      <c r="BL193" s="218"/>
      <c r="BM193" s="221"/>
    </row>
    <row r="194" spans="1:65">
      <c r="A194" s="30"/>
      <c r="B194" s="3" t="s">
        <v>238</v>
      </c>
      <c r="C194" s="29"/>
      <c r="D194" s="220">
        <v>10</v>
      </c>
      <c r="E194" s="220">
        <v>10.7</v>
      </c>
      <c r="F194" s="220">
        <v>10.399999999999999</v>
      </c>
      <c r="G194" s="220">
        <v>10.5</v>
      </c>
      <c r="H194" s="220">
        <v>11.3</v>
      </c>
      <c r="I194" s="220">
        <v>10.25</v>
      </c>
      <c r="J194" s="220">
        <v>10.4</v>
      </c>
      <c r="K194" s="220">
        <v>10.050000000000001</v>
      </c>
      <c r="L194" s="220">
        <v>12.1</v>
      </c>
      <c r="M194" s="220">
        <v>10.199999999999999</v>
      </c>
      <c r="N194" s="220">
        <v>11</v>
      </c>
      <c r="O194" s="220">
        <v>11</v>
      </c>
      <c r="P194" s="220">
        <v>9.6178674664642543</v>
      </c>
      <c r="Q194" s="220">
        <v>10.311</v>
      </c>
      <c r="R194" s="220">
        <v>10.235011644899998</v>
      </c>
      <c r="S194" s="220">
        <v>16.295000000000002</v>
      </c>
      <c r="T194" s="220">
        <v>11</v>
      </c>
      <c r="U194" s="220">
        <v>9.5500000000000007</v>
      </c>
      <c r="V194" s="220">
        <v>10.914999999999999</v>
      </c>
      <c r="W194" s="220">
        <v>10.649999999999999</v>
      </c>
      <c r="X194" s="220">
        <v>10.655000000000001</v>
      </c>
      <c r="Y194" s="220">
        <v>12.195</v>
      </c>
      <c r="Z194" s="220">
        <v>10.7</v>
      </c>
      <c r="AA194" s="220">
        <v>14</v>
      </c>
      <c r="AB194" s="220">
        <v>10.1</v>
      </c>
      <c r="AC194" s="220">
        <v>10.6</v>
      </c>
      <c r="AD194" s="220">
        <v>10.850000000000001</v>
      </c>
      <c r="AE194" s="220">
        <v>10</v>
      </c>
      <c r="AF194" s="220">
        <v>10.25</v>
      </c>
      <c r="AG194" s="217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  <c r="AZ194" s="218"/>
      <c r="BA194" s="218"/>
      <c r="BB194" s="218"/>
      <c r="BC194" s="218"/>
      <c r="BD194" s="218"/>
      <c r="BE194" s="218"/>
      <c r="BF194" s="218"/>
      <c r="BG194" s="218"/>
      <c r="BH194" s="218"/>
      <c r="BI194" s="218"/>
      <c r="BJ194" s="218"/>
      <c r="BK194" s="218"/>
      <c r="BL194" s="218"/>
      <c r="BM194" s="221"/>
    </row>
    <row r="195" spans="1:65">
      <c r="A195" s="30"/>
      <c r="B195" s="3" t="s">
        <v>239</v>
      </c>
      <c r="C195" s="29"/>
      <c r="D195" s="24">
        <v>0.40824829046386302</v>
      </c>
      <c r="E195" s="24">
        <v>0.3082207001484491</v>
      </c>
      <c r="F195" s="24">
        <v>0.49799598391954941</v>
      </c>
      <c r="G195" s="24">
        <v>0.21679483388678805</v>
      </c>
      <c r="H195" s="24">
        <v>0.57503623074260879</v>
      </c>
      <c r="I195" s="24">
        <v>0.24221202832779923</v>
      </c>
      <c r="J195" s="24">
        <v>0.36009258068817063</v>
      </c>
      <c r="K195" s="24">
        <v>0.2250925735484556</v>
      </c>
      <c r="L195" s="24">
        <v>0.28982753492378899</v>
      </c>
      <c r="M195" s="24">
        <v>0.18618986725025274</v>
      </c>
      <c r="N195" s="24">
        <v>0.21908902300206631</v>
      </c>
      <c r="O195" s="24">
        <v>0</v>
      </c>
      <c r="P195" s="24">
        <v>0.13875367173900602</v>
      </c>
      <c r="Q195" s="24">
        <v>0.51393851772366694</v>
      </c>
      <c r="R195" s="24">
        <v>0.12993915482983406</v>
      </c>
      <c r="S195" s="24">
        <v>0.19043809142780929</v>
      </c>
      <c r="T195" s="24">
        <v>0</v>
      </c>
      <c r="U195" s="24">
        <v>0.301109061083632</v>
      </c>
      <c r="V195" s="24">
        <v>0.17397317800933171</v>
      </c>
      <c r="W195" s="24">
        <v>0.16329931618554541</v>
      </c>
      <c r="X195" s="24">
        <v>0.17874562931719468</v>
      </c>
      <c r="Y195" s="24">
        <v>0.37413455689987601</v>
      </c>
      <c r="Z195" s="24">
        <v>0.30605010483034772</v>
      </c>
      <c r="AA195" s="24">
        <v>0.5163977794943222</v>
      </c>
      <c r="AB195" s="24">
        <v>0.3391164991562633</v>
      </c>
      <c r="AC195" s="24">
        <v>0.13662601021279502</v>
      </c>
      <c r="AD195" s="24">
        <v>5.4772255750516419E-2</v>
      </c>
      <c r="AE195" s="24">
        <v>0.40824829046386302</v>
      </c>
      <c r="AF195" s="24">
        <v>0.33911649915626357</v>
      </c>
      <c r="AG195" s="158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87</v>
      </c>
      <c r="C196" s="29"/>
      <c r="D196" s="13">
        <v>4.0155569553822594E-2</v>
      </c>
      <c r="E196" s="13">
        <v>2.8940910812060947E-2</v>
      </c>
      <c r="F196" s="13">
        <v>4.7884229223033599E-2</v>
      </c>
      <c r="G196" s="13">
        <v>2.0549273354197917E-2</v>
      </c>
      <c r="H196" s="13">
        <v>5.1190168908837583E-2</v>
      </c>
      <c r="I196" s="13">
        <v>2.3592080681279142E-2</v>
      </c>
      <c r="J196" s="13">
        <v>3.4349053801733288E-2</v>
      </c>
      <c r="K196" s="13">
        <v>2.2360189425343274E-2</v>
      </c>
      <c r="L196" s="13">
        <v>2.3952688836676776E-2</v>
      </c>
      <c r="M196" s="13">
        <v>1.8194449568428608E-2</v>
      </c>
      <c r="N196" s="13">
        <v>2.0099910367162046E-2</v>
      </c>
      <c r="O196" s="13">
        <v>0</v>
      </c>
      <c r="P196" s="13">
        <v>1.441410552261594E-2</v>
      </c>
      <c r="Q196" s="13">
        <v>4.9364952235488133E-2</v>
      </c>
      <c r="R196" s="13">
        <v>1.2650700700261567E-2</v>
      </c>
      <c r="S196" s="13">
        <v>1.1736119028007965E-2</v>
      </c>
      <c r="T196" s="13">
        <v>0</v>
      </c>
      <c r="U196" s="13">
        <v>3.125699596023862E-2</v>
      </c>
      <c r="V196" s="13">
        <v>1.5970609976376841E-2</v>
      </c>
      <c r="W196" s="13">
        <v>1.5309310892394883E-2</v>
      </c>
      <c r="X196" s="13">
        <v>1.6760021501846661E-2</v>
      </c>
      <c r="Y196" s="13">
        <v>3.0637468833072962E-2</v>
      </c>
      <c r="Z196" s="13">
        <v>2.8827325415731339E-2</v>
      </c>
      <c r="AA196" s="13">
        <v>3.7785203377633331E-2</v>
      </c>
      <c r="AB196" s="13">
        <v>3.374293523942918E-2</v>
      </c>
      <c r="AC196" s="13">
        <v>1.2848841085842793E-2</v>
      </c>
      <c r="AD196" s="13">
        <v>5.0481341705545081E-3</v>
      </c>
      <c r="AE196" s="13">
        <v>4.0155569553822594E-2</v>
      </c>
      <c r="AF196" s="13">
        <v>3.2764879145532715E-2</v>
      </c>
      <c r="AG196" s="158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240</v>
      </c>
      <c r="C197" s="29"/>
      <c r="D197" s="13">
        <v>-2.561933499651381E-2</v>
      </c>
      <c r="E197" s="13">
        <v>2.0703680224963605E-2</v>
      </c>
      <c r="F197" s="13">
        <v>-3.2565000620073947E-3</v>
      </c>
      <c r="G197" s="13">
        <v>1.1119608110175205E-2</v>
      </c>
      <c r="H197" s="13">
        <v>7.6610767561229087E-2</v>
      </c>
      <c r="I197" s="13">
        <v>-1.6035262881725298E-2</v>
      </c>
      <c r="J197" s="13">
        <v>4.730226700316198E-3</v>
      </c>
      <c r="K197" s="13">
        <v>-3.5203407111302099E-2</v>
      </c>
      <c r="L197" s="13">
        <v>0.15967272588939507</v>
      </c>
      <c r="M197" s="13">
        <v>-1.9229953586654913E-2</v>
      </c>
      <c r="N197" s="13">
        <v>4.4663860511934494E-2</v>
      </c>
      <c r="O197" s="13">
        <v>5.4247932626722895E-2</v>
      </c>
      <c r="P197" s="13">
        <v>-7.7413999743657702E-2</v>
      </c>
      <c r="Q197" s="13">
        <v>-2.202252129380744E-3</v>
      </c>
      <c r="R197" s="13">
        <v>-1.559110445318268E-2</v>
      </c>
      <c r="S197" s="13">
        <v>0.55517543515966294</v>
      </c>
      <c r="T197" s="13">
        <v>5.4247932626722895E-2</v>
      </c>
      <c r="U197" s="13">
        <v>-7.6734386275385202E-2</v>
      </c>
      <c r="V197" s="13">
        <v>4.4024922370948572E-2</v>
      </c>
      <c r="W197" s="13">
        <v>2.230102557742808E-2</v>
      </c>
      <c r="X197" s="13">
        <v>2.2141291042181876E-2</v>
      </c>
      <c r="Y197" s="13">
        <v>0.17037493975090889</v>
      </c>
      <c r="Z197" s="13">
        <v>1.7508989520033991E-2</v>
      </c>
      <c r="AA197" s="13">
        <v>0.30982318902107986</v>
      </c>
      <c r="AB197" s="13">
        <v>-3.6800752463766795E-2</v>
      </c>
      <c r="AC197" s="13">
        <v>1.9106334872498687E-2</v>
      </c>
      <c r="AD197" s="13">
        <v>3.9871824454540405E-2</v>
      </c>
      <c r="AE197" s="13">
        <v>-2.561933499651381E-2</v>
      </c>
      <c r="AF197" s="13">
        <v>-8.0485361194017058E-3</v>
      </c>
      <c r="AG197" s="158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46" t="s">
        <v>241</v>
      </c>
      <c r="C198" s="47"/>
      <c r="D198" s="45" t="s">
        <v>242</v>
      </c>
      <c r="E198" s="45">
        <v>0.14000000000000001</v>
      </c>
      <c r="F198" s="45">
        <v>0.4</v>
      </c>
      <c r="G198" s="45">
        <v>7.0000000000000007E-2</v>
      </c>
      <c r="H198" s="45">
        <v>1.41</v>
      </c>
      <c r="I198" s="45">
        <v>0.69</v>
      </c>
      <c r="J198" s="45">
        <v>0.22</v>
      </c>
      <c r="K198" s="45">
        <v>1.1200000000000001</v>
      </c>
      <c r="L198" s="45">
        <v>3.29</v>
      </c>
      <c r="M198" s="45">
        <v>0.76</v>
      </c>
      <c r="N198" s="45">
        <v>0.69</v>
      </c>
      <c r="O198" s="45" t="s">
        <v>242</v>
      </c>
      <c r="P198" s="45">
        <v>2.08</v>
      </c>
      <c r="Q198" s="45">
        <v>0.37</v>
      </c>
      <c r="R198" s="45">
        <v>0.68</v>
      </c>
      <c r="S198" s="45">
        <v>12.24</v>
      </c>
      <c r="T198" s="45" t="s">
        <v>242</v>
      </c>
      <c r="U198" s="45">
        <v>2.06</v>
      </c>
      <c r="V198" s="45">
        <v>0.67</v>
      </c>
      <c r="W198" s="45">
        <v>0.18</v>
      </c>
      <c r="X198" s="45">
        <v>0.18</v>
      </c>
      <c r="Y198" s="45">
        <v>3.53</v>
      </c>
      <c r="Z198" s="45">
        <v>7.0000000000000007E-2</v>
      </c>
      <c r="AA198" s="45" t="s">
        <v>242</v>
      </c>
      <c r="AB198" s="45">
        <v>1.1599999999999999</v>
      </c>
      <c r="AC198" s="45">
        <v>0.11</v>
      </c>
      <c r="AD198" s="45">
        <v>0.57999999999999996</v>
      </c>
      <c r="AE198" s="45" t="s">
        <v>242</v>
      </c>
      <c r="AF198" s="45">
        <v>0.51</v>
      </c>
      <c r="AG198" s="158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1" t="s">
        <v>289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BM199" s="55"/>
    </row>
    <row r="200" spans="1:65">
      <c r="BM200" s="55"/>
    </row>
    <row r="201" spans="1:65" ht="15">
      <c r="B201" s="8" t="s">
        <v>494</v>
      </c>
      <c r="BM201" s="28" t="s">
        <v>67</v>
      </c>
    </row>
    <row r="202" spans="1:65" ht="15">
      <c r="A202" s="25" t="s">
        <v>51</v>
      </c>
      <c r="B202" s="18" t="s">
        <v>114</v>
      </c>
      <c r="C202" s="15" t="s">
        <v>115</v>
      </c>
      <c r="D202" s="16" t="s">
        <v>233</v>
      </c>
      <c r="E202" s="17" t="s">
        <v>233</v>
      </c>
      <c r="F202" s="17" t="s">
        <v>233</v>
      </c>
      <c r="G202" s="17" t="s">
        <v>233</v>
      </c>
      <c r="H202" s="17" t="s">
        <v>233</v>
      </c>
      <c r="I202" s="17" t="s">
        <v>233</v>
      </c>
      <c r="J202" s="17" t="s">
        <v>233</v>
      </c>
      <c r="K202" s="17" t="s">
        <v>233</v>
      </c>
      <c r="L202" s="17" t="s">
        <v>233</v>
      </c>
      <c r="M202" s="17" t="s">
        <v>233</v>
      </c>
      <c r="N202" s="17" t="s">
        <v>233</v>
      </c>
      <c r="O202" s="17" t="s">
        <v>233</v>
      </c>
      <c r="P202" s="17" t="s">
        <v>233</v>
      </c>
      <c r="Q202" s="17" t="s">
        <v>233</v>
      </c>
      <c r="R202" s="17" t="s">
        <v>233</v>
      </c>
      <c r="S202" s="17" t="s">
        <v>233</v>
      </c>
      <c r="T202" s="17" t="s">
        <v>233</v>
      </c>
      <c r="U202" s="17" t="s">
        <v>233</v>
      </c>
      <c r="V202" s="17" t="s">
        <v>233</v>
      </c>
      <c r="W202" s="17" t="s">
        <v>233</v>
      </c>
      <c r="X202" s="17" t="s">
        <v>233</v>
      </c>
      <c r="Y202" s="17" t="s">
        <v>233</v>
      </c>
      <c r="Z202" s="17" t="s">
        <v>233</v>
      </c>
      <c r="AA202" s="17" t="s">
        <v>233</v>
      </c>
      <c r="AB202" s="17" t="s">
        <v>233</v>
      </c>
      <c r="AC202" s="17" t="s">
        <v>233</v>
      </c>
      <c r="AD202" s="17" t="s">
        <v>233</v>
      </c>
      <c r="AE202" s="158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 t="s">
        <v>234</v>
      </c>
      <c r="C203" s="9" t="s">
        <v>234</v>
      </c>
      <c r="D203" s="155" t="s">
        <v>244</v>
      </c>
      <c r="E203" s="157" t="s">
        <v>245</v>
      </c>
      <c r="F203" s="157" t="s">
        <v>246</v>
      </c>
      <c r="G203" s="157" t="s">
        <v>247</v>
      </c>
      <c r="H203" s="157" t="s">
        <v>248</v>
      </c>
      <c r="I203" s="157" t="s">
        <v>249</v>
      </c>
      <c r="J203" s="157" t="s">
        <v>250</v>
      </c>
      <c r="K203" s="157" t="s">
        <v>251</v>
      </c>
      <c r="L203" s="157" t="s">
        <v>252</v>
      </c>
      <c r="M203" s="157" t="s">
        <v>253</v>
      </c>
      <c r="N203" s="157" t="s">
        <v>254</v>
      </c>
      <c r="O203" s="157" t="s">
        <v>255</v>
      </c>
      <c r="P203" s="157" t="s">
        <v>256</v>
      </c>
      <c r="Q203" s="157" t="s">
        <v>257</v>
      </c>
      <c r="R203" s="157" t="s">
        <v>258</v>
      </c>
      <c r="S203" s="157" t="s">
        <v>259</v>
      </c>
      <c r="T203" s="157" t="s">
        <v>260</v>
      </c>
      <c r="U203" s="157" t="s">
        <v>261</v>
      </c>
      <c r="V203" s="157" t="s">
        <v>262</v>
      </c>
      <c r="W203" s="157" t="s">
        <v>263</v>
      </c>
      <c r="X203" s="157" t="s">
        <v>264</v>
      </c>
      <c r="Y203" s="157" t="s">
        <v>266</v>
      </c>
      <c r="Z203" s="157" t="s">
        <v>268</v>
      </c>
      <c r="AA203" s="157" t="s">
        <v>269</v>
      </c>
      <c r="AB203" s="157" t="s">
        <v>270</v>
      </c>
      <c r="AC203" s="157" t="s">
        <v>235</v>
      </c>
      <c r="AD203" s="157" t="s">
        <v>271</v>
      </c>
      <c r="AE203" s="158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 t="s">
        <v>3</v>
      </c>
    </row>
    <row r="204" spans="1:65">
      <c r="A204" s="30"/>
      <c r="B204" s="19"/>
      <c r="C204" s="9"/>
      <c r="D204" s="10" t="s">
        <v>118</v>
      </c>
      <c r="E204" s="11" t="s">
        <v>284</v>
      </c>
      <c r="F204" s="11" t="s">
        <v>284</v>
      </c>
      <c r="G204" s="11" t="s">
        <v>285</v>
      </c>
      <c r="H204" s="11" t="s">
        <v>285</v>
      </c>
      <c r="I204" s="11" t="s">
        <v>285</v>
      </c>
      <c r="J204" s="11" t="s">
        <v>285</v>
      </c>
      <c r="K204" s="11" t="s">
        <v>285</v>
      </c>
      <c r="L204" s="11" t="s">
        <v>285</v>
      </c>
      <c r="M204" s="11" t="s">
        <v>118</v>
      </c>
      <c r="N204" s="11" t="s">
        <v>284</v>
      </c>
      <c r="O204" s="11" t="s">
        <v>284</v>
      </c>
      <c r="P204" s="11" t="s">
        <v>284</v>
      </c>
      <c r="Q204" s="11" t="s">
        <v>285</v>
      </c>
      <c r="R204" s="11" t="s">
        <v>118</v>
      </c>
      <c r="S204" s="11" t="s">
        <v>118</v>
      </c>
      <c r="T204" s="11" t="s">
        <v>118</v>
      </c>
      <c r="U204" s="11" t="s">
        <v>285</v>
      </c>
      <c r="V204" s="11" t="s">
        <v>284</v>
      </c>
      <c r="W204" s="11" t="s">
        <v>285</v>
      </c>
      <c r="X204" s="11" t="s">
        <v>285</v>
      </c>
      <c r="Y204" s="11" t="s">
        <v>285</v>
      </c>
      <c r="Z204" s="11" t="s">
        <v>285</v>
      </c>
      <c r="AA204" s="11" t="s">
        <v>285</v>
      </c>
      <c r="AB204" s="11" t="s">
        <v>285</v>
      </c>
      <c r="AC204" s="11" t="s">
        <v>118</v>
      </c>
      <c r="AD204" s="11" t="s">
        <v>285</v>
      </c>
      <c r="AE204" s="158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/>
      <c r="C205" s="9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158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8">
        <v>1</v>
      </c>
      <c r="C206" s="14">
        <v>1</v>
      </c>
      <c r="D206" s="216">
        <v>25</v>
      </c>
      <c r="E206" s="216">
        <v>15</v>
      </c>
      <c r="F206" s="225">
        <v>13</v>
      </c>
      <c r="G206" s="216">
        <v>20</v>
      </c>
      <c r="H206" s="216">
        <v>17</v>
      </c>
      <c r="I206" s="216">
        <v>21</v>
      </c>
      <c r="J206" s="216">
        <v>17</v>
      </c>
      <c r="K206" s="216">
        <v>19</v>
      </c>
      <c r="L206" s="216">
        <v>20.7</v>
      </c>
      <c r="M206" s="216">
        <v>23</v>
      </c>
      <c r="N206" s="225">
        <v>10</v>
      </c>
      <c r="O206" s="216">
        <v>21</v>
      </c>
      <c r="P206" s="216">
        <v>19.547594006511982</v>
      </c>
      <c r="Q206" s="225">
        <v>24.004999999999999</v>
      </c>
      <c r="R206" s="225">
        <v>38.882374752000004</v>
      </c>
      <c r="S206" s="216">
        <v>22.06</v>
      </c>
      <c r="T206" s="216">
        <v>22</v>
      </c>
      <c r="U206" s="216">
        <v>19</v>
      </c>
      <c r="V206" s="216">
        <v>20.23</v>
      </c>
      <c r="W206" s="216">
        <v>20.2</v>
      </c>
      <c r="X206" s="216">
        <v>19</v>
      </c>
      <c r="Y206" s="216">
        <v>18</v>
      </c>
      <c r="Z206" s="225">
        <v>14</v>
      </c>
      <c r="AA206" s="216">
        <v>19</v>
      </c>
      <c r="AB206" s="216">
        <v>20</v>
      </c>
      <c r="AC206" s="216">
        <v>19</v>
      </c>
      <c r="AD206" s="216">
        <v>21</v>
      </c>
      <c r="AE206" s="217"/>
      <c r="AF206" s="218"/>
      <c r="AG206" s="218"/>
      <c r="AH206" s="218"/>
      <c r="AI206" s="218"/>
      <c r="AJ206" s="218"/>
      <c r="AK206" s="218"/>
      <c r="AL206" s="218"/>
      <c r="AM206" s="218"/>
      <c r="AN206" s="218"/>
      <c r="AO206" s="218"/>
      <c r="AP206" s="218"/>
      <c r="AQ206" s="218"/>
      <c r="AR206" s="218"/>
      <c r="AS206" s="218"/>
      <c r="AT206" s="218"/>
      <c r="AU206" s="218"/>
      <c r="AV206" s="218"/>
      <c r="AW206" s="218"/>
      <c r="AX206" s="218"/>
      <c r="AY206" s="218"/>
      <c r="AZ206" s="218"/>
      <c r="BA206" s="218"/>
      <c r="BB206" s="218"/>
      <c r="BC206" s="218"/>
      <c r="BD206" s="218"/>
      <c r="BE206" s="218"/>
      <c r="BF206" s="218"/>
      <c r="BG206" s="218"/>
      <c r="BH206" s="218"/>
      <c r="BI206" s="218"/>
      <c r="BJ206" s="218"/>
      <c r="BK206" s="218"/>
      <c r="BL206" s="218"/>
      <c r="BM206" s="219">
        <v>1</v>
      </c>
    </row>
    <row r="207" spans="1:65">
      <c r="A207" s="30"/>
      <c r="B207" s="19">
        <v>1</v>
      </c>
      <c r="C207" s="9">
        <v>2</v>
      </c>
      <c r="D207" s="220">
        <v>24</v>
      </c>
      <c r="E207" s="220">
        <v>25</v>
      </c>
      <c r="F207" s="226">
        <v>10</v>
      </c>
      <c r="G207" s="220">
        <v>20</v>
      </c>
      <c r="H207" s="220">
        <v>19</v>
      </c>
      <c r="I207" s="220">
        <v>23</v>
      </c>
      <c r="J207" s="220">
        <v>19</v>
      </c>
      <c r="K207" s="220">
        <v>20</v>
      </c>
      <c r="L207" s="220">
        <v>18</v>
      </c>
      <c r="M207" s="220">
        <v>22</v>
      </c>
      <c r="N207" s="226">
        <v>12</v>
      </c>
      <c r="O207" s="220">
        <v>23</v>
      </c>
      <c r="P207" s="220">
        <v>19.146616334493725</v>
      </c>
      <c r="Q207" s="226">
        <v>24.26</v>
      </c>
      <c r="R207" s="226">
        <v>21.915903382</v>
      </c>
      <c r="S207" s="220">
        <v>26.88</v>
      </c>
      <c r="T207" s="220">
        <v>20</v>
      </c>
      <c r="U207" s="220">
        <v>24</v>
      </c>
      <c r="V207" s="220">
        <v>20.079999999999998</v>
      </c>
      <c r="W207" s="220">
        <v>20.6</v>
      </c>
      <c r="X207" s="220">
        <v>20</v>
      </c>
      <c r="Y207" s="220">
        <v>14</v>
      </c>
      <c r="Z207" s="226">
        <v>15</v>
      </c>
      <c r="AA207" s="220">
        <v>19</v>
      </c>
      <c r="AB207" s="220">
        <v>18</v>
      </c>
      <c r="AC207" s="220">
        <v>17</v>
      </c>
      <c r="AD207" s="220">
        <v>20</v>
      </c>
      <c r="AE207" s="217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  <c r="AZ207" s="218"/>
      <c r="BA207" s="218"/>
      <c r="BB207" s="218"/>
      <c r="BC207" s="218"/>
      <c r="BD207" s="218"/>
      <c r="BE207" s="218"/>
      <c r="BF207" s="218"/>
      <c r="BG207" s="218"/>
      <c r="BH207" s="218"/>
      <c r="BI207" s="218"/>
      <c r="BJ207" s="218"/>
      <c r="BK207" s="218"/>
      <c r="BL207" s="218"/>
      <c r="BM207" s="219">
        <v>15</v>
      </c>
    </row>
    <row r="208" spans="1:65">
      <c r="A208" s="30"/>
      <c r="B208" s="19">
        <v>1</v>
      </c>
      <c r="C208" s="9">
        <v>3</v>
      </c>
      <c r="D208" s="220">
        <v>23</v>
      </c>
      <c r="E208" s="220">
        <v>26</v>
      </c>
      <c r="F208" s="226">
        <v>9</v>
      </c>
      <c r="G208" s="220">
        <v>20</v>
      </c>
      <c r="H208" s="220">
        <v>17</v>
      </c>
      <c r="I208" s="220">
        <v>21</v>
      </c>
      <c r="J208" s="220">
        <v>17</v>
      </c>
      <c r="K208" s="220">
        <v>20</v>
      </c>
      <c r="L208" s="220">
        <v>23.8</v>
      </c>
      <c r="M208" s="220">
        <v>23</v>
      </c>
      <c r="N208" s="226">
        <v>11</v>
      </c>
      <c r="O208" s="220">
        <v>22</v>
      </c>
      <c r="P208" s="220">
        <v>18.654730605980145</v>
      </c>
      <c r="Q208" s="226">
        <v>24.154</v>
      </c>
      <c r="R208" s="226">
        <v>31.635620802000002</v>
      </c>
      <c r="S208" s="220">
        <v>25.31</v>
      </c>
      <c r="T208" s="220">
        <v>20</v>
      </c>
      <c r="U208" s="220">
        <v>24</v>
      </c>
      <c r="V208" s="220">
        <v>20.170000000000002</v>
      </c>
      <c r="W208" s="220">
        <v>20.3</v>
      </c>
      <c r="X208" s="220">
        <v>19</v>
      </c>
      <c r="Y208" s="220">
        <v>18</v>
      </c>
      <c r="Z208" s="226">
        <v>14</v>
      </c>
      <c r="AA208" s="220">
        <v>20</v>
      </c>
      <c r="AB208" s="220">
        <v>20</v>
      </c>
      <c r="AC208" s="220">
        <v>17</v>
      </c>
      <c r="AD208" s="220">
        <v>22</v>
      </c>
      <c r="AE208" s="217"/>
      <c r="AF208" s="218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  <c r="AZ208" s="218"/>
      <c r="BA208" s="218"/>
      <c r="BB208" s="218"/>
      <c r="BC208" s="218"/>
      <c r="BD208" s="218"/>
      <c r="BE208" s="218"/>
      <c r="BF208" s="218"/>
      <c r="BG208" s="218"/>
      <c r="BH208" s="218"/>
      <c r="BI208" s="218"/>
      <c r="BJ208" s="218"/>
      <c r="BK208" s="218"/>
      <c r="BL208" s="218"/>
      <c r="BM208" s="219">
        <v>16</v>
      </c>
    </row>
    <row r="209" spans="1:65">
      <c r="A209" s="30"/>
      <c r="B209" s="19">
        <v>1</v>
      </c>
      <c r="C209" s="9">
        <v>4</v>
      </c>
      <c r="D209" s="220">
        <v>23</v>
      </c>
      <c r="E209" s="220">
        <v>23</v>
      </c>
      <c r="F209" s="226">
        <v>10</v>
      </c>
      <c r="G209" s="220">
        <v>21</v>
      </c>
      <c r="H209" s="220">
        <v>19</v>
      </c>
      <c r="I209" s="220">
        <v>21</v>
      </c>
      <c r="J209" s="220">
        <v>17</v>
      </c>
      <c r="K209" s="220">
        <v>20</v>
      </c>
      <c r="L209" s="220">
        <v>22</v>
      </c>
      <c r="M209" s="220">
        <v>24</v>
      </c>
      <c r="N209" s="226">
        <v>13</v>
      </c>
      <c r="O209" s="220">
        <v>21</v>
      </c>
      <c r="P209" s="220">
        <v>18.387093117785426</v>
      </c>
      <c r="Q209" s="226">
        <v>25.062000000000001</v>
      </c>
      <c r="R209" s="226">
        <v>28.587646562</v>
      </c>
      <c r="S209" s="220">
        <v>22.62</v>
      </c>
      <c r="T209" s="220">
        <v>21</v>
      </c>
      <c r="U209" s="220">
        <v>19</v>
      </c>
      <c r="V209" s="220">
        <v>20.27</v>
      </c>
      <c r="W209" s="220">
        <v>21.5</v>
      </c>
      <c r="X209" s="220">
        <v>19</v>
      </c>
      <c r="Y209" s="220">
        <v>18</v>
      </c>
      <c r="Z209" s="226">
        <v>15</v>
      </c>
      <c r="AA209" s="220">
        <v>19</v>
      </c>
      <c r="AB209" s="220">
        <v>19</v>
      </c>
      <c r="AC209" s="220">
        <v>17</v>
      </c>
      <c r="AD209" s="220">
        <v>22</v>
      </c>
      <c r="AE209" s="217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19">
        <v>20.230884211728821</v>
      </c>
    </row>
    <row r="210" spans="1:65">
      <c r="A210" s="30"/>
      <c r="B210" s="19">
        <v>1</v>
      </c>
      <c r="C210" s="9">
        <v>5</v>
      </c>
      <c r="D210" s="220">
        <v>24</v>
      </c>
      <c r="E210" s="220">
        <v>18</v>
      </c>
      <c r="F210" s="226">
        <v>9</v>
      </c>
      <c r="G210" s="220">
        <v>21</v>
      </c>
      <c r="H210" s="220">
        <v>17</v>
      </c>
      <c r="I210" s="220">
        <v>22</v>
      </c>
      <c r="J210" s="220">
        <v>18</v>
      </c>
      <c r="K210" s="220">
        <v>20</v>
      </c>
      <c r="L210" s="220">
        <v>22.3</v>
      </c>
      <c r="M210" s="220">
        <v>23</v>
      </c>
      <c r="N210" s="226">
        <v>12</v>
      </c>
      <c r="O210" s="220">
        <v>22</v>
      </c>
      <c r="P210" s="220">
        <v>19.236706484791398</v>
      </c>
      <c r="Q210" s="226">
        <v>25.300999999999998</v>
      </c>
      <c r="R210" s="226">
        <v>22.853341361999998</v>
      </c>
      <c r="S210" s="220">
        <v>24.27</v>
      </c>
      <c r="T210" s="220">
        <v>20</v>
      </c>
      <c r="U210" s="220">
        <v>22</v>
      </c>
      <c r="V210" s="220">
        <v>20.11</v>
      </c>
      <c r="W210" s="220">
        <v>21.1</v>
      </c>
      <c r="X210" s="220">
        <v>19</v>
      </c>
      <c r="Y210" s="220">
        <v>16</v>
      </c>
      <c r="Z210" s="226">
        <v>15</v>
      </c>
      <c r="AA210" s="220">
        <v>20</v>
      </c>
      <c r="AB210" s="220">
        <v>19</v>
      </c>
      <c r="AC210" s="220">
        <v>18</v>
      </c>
      <c r="AD210" s="220">
        <v>18</v>
      </c>
      <c r="AE210" s="217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19">
        <v>20</v>
      </c>
    </row>
    <row r="211" spans="1:65">
      <c r="A211" s="30"/>
      <c r="B211" s="19">
        <v>1</v>
      </c>
      <c r="C211" s="9">
        <v>6</v>
      </c>
      <c r="D211" s="220">
        <v>23</v>
      </c>
      <c r="E211" s="220">
        <v>21</v>
      </c>
      <c r="F211" s="226">
        <v>11</v>
      </c>
      <c r="G211" s="220">
        <v>19</v>
      </c>
      <c r="H211" s="220">
        <v>16</v>
      </c>
      <c r="I211" s="220">
        <v>20</v>
      </c>
      <c r="J211" s="220">
        <v>17</v>
      </c>
      <c r="K211" s="220">
        <v>19</v>
      </c>
      <c r="L211" s="220">
        <v>17.2</v>
      </c>
      <c r="M211" s="220">
        <v>23</v>
      </c>
      <c r="N211" s="226">
        <v>11</v>
      </c>
      <c r="O211" s="220">
        <v>21</v>
      </c>
      <c r="P211" s="220">
        <v>19.641975398642558</v>
      </c>
      <c r="Q211" s="238">
        <v>30.367000000000001</v>
      </c>
      <c r="R211" s="226">
        <v>33.705779072000006</v>
      </c>
      <c r="S211" s="220">
        <v>22.29</v>
      </c>
      <c r="T211" s="220">
        <v>22</v>
      </c>
      <c r="U211" s="220">
        <v>20</v>
      </c>
      <c r="V211" s="238">
        <v>19.12</v>
      </c>
      <c r="W211" s="220">
        <v>20.7</v>
      </c>
      <c r="X211" s="220">
        <v>20</v>
      </c>
      <c r="Y211" s="220">
        <v>17</v>
      </c>
      <c r="Z211" s="226">
        <v>15</v>
      </c>
      <c r="AA211" s="220">
        <v>19</v>
      </c>
      <c r="AB211" s="220">
        <v>20</v>
      </c>
      <c r="AC211" s="220">
        <v>16</v>
      </c>
      <c r="AD211" s="220">
        <v>19</v>
      </c>
      <c r="AE211" s="217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21"/>
    </row>
    <row r="212" spans="1:65">
      <c r="A212" s="30"/>
      <c r="B212" s="20" t="s">
        <v>237</v>
      </c>
      <c r="C212" s="12"/>
      <c r="D212" s="222">
        <v>23.666666666666668</v>
      </c>
      <c r="E212" s="222">
        <v>21.333333333333332</v>
      </c>
      <c r="F212" s="222">
        <v>10.333333333333334</v>
      </c>
      <c r="G212" s="222">
        <v>20.166666666666668</v>
      </c>
      <c r="H212" s="222">
        <v>17.5</v>
      </c>
      <c r="I212" s="222">
        <v>21.333333333333332</v>
      </c>
      <c r="J212" s="222">
        <v>17.5</v>
      </c>
      <c r="K212" s="222">
        <v>19.666666666666668</v>
      </c>
      <c r="L212" s="222">
        <v>20.666666666666668</v>
      </c>
      <c r="M212" s="222">
        <v>23</v>
      </c>
      <c r="N212" s="222">
        <v>11.5</v>
      </c>
      <c r="O212" s="222">
        <v>21.666666666666668</v>
      </c>
      <c r="P212" s="222">
        <v>19.102452658034206</v>
      </c>
      <c r="Q212" s="222">
        <v>25.524833333333333</v>
      </c>
      <c r="R212" s="222">
        <v>29.596777655333337</v>
      </c>
      <c r="S212" s="222">
        <v>23.905000000000001</v>
      </c>
      <c r="T212" s="222">
        <v>20.833333333333332</v>
      </c>
      <c r="U212" s="222">
        <v>21.333333333333332</v>
      </c>
      <c r="V212" s="222">
        <v>19.996666666666666</v>
      </c>
      <c r="W212" s="222">
        <v>20.733333333333331</v>
      </c>
      <c r="X212" s="222">
        <v>19.333333333333332</v>
      </c>
      <c r="Y212" s="222">
        <v>16.833333333333332</v>
      </c>
      <c r="Z212" s="222">
        <v>14.666666666666666</v>
      </c>
      <c r="AA212" s="222">
        <v>19.333333333333332</v>
      </c>
      <c r="AB212" s="222">
        <v>19.333333333333332</v>
      </c>
      <c r="AC212" s="222">
        <v>17.333333333333332</v>
      </c>
      <c r="AD212" s="222">
        <v>20.333333333333332</v>
      </c>
      <c r="AE212" s="217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21"/>
    </row>
    <row r="213" spans="1:65">
      <c r="A213" s="30"/>
      <c r="B213" s="3" t="s">
        <v>238</v>
      </c>
      <c r="C213" s="29"/>
      <c r="D213" s="220">
        <v>23.5</v>
      </c>
      <c r="E213" s="220">
        <v>22</v>
      </c>
      <c r="F213" s="220">
        <v>10</v>
      </c>
      <c r="G213" s="220">
        <v>20</v>
      </c>
      <c r="H213" s="220">
        <v>17</v>
      </c>
      <c r="I213" s="220">
        <v>21</v>
      </c>
      <c r="J213" s="220">
        <v>17</v>
      </c>
      <c r="K213" s="220">
        <v>20</v>
      </c>
      <c r="L213" s="220">
        <v>21.35</v>
      </c>
      <c r="M213" s="220">
        <v>23</v>
      </c>
      <c r="N213" s="220">
        <v>11.5</v>
      </c>
      <c r="O213" s="220">
        <v>21.5</v>
      </c>
      <c r="P213" s="220">
        <v>19.191661409642563</v>
      </c>
      <c r="Q213" s="220">
        <v>24.661000000000001</v>
      </c>
      <c r="R213" s="220">
        <v>30.111633682000001</v>
      </c>
      <c r="S213" s="220">
        <v>23.445</v>
      </c>
      <c r="T213" s="220">
        <v>20.5</v>
      </c>
      <c r="U213" s="220">
        <v>21</v>
      </c>
      <c r="V213" s="220">
        <v>20.14</v>
      </c>
      <c r="W213" s="220">
        <v>20.65</v>
      </c>
      <c r="X213" s="220">
        <v>19</v>
      </c>
      <c r="Y213" s="220">
        <v>17.5</v>
      </c>
      <c r="Z213" s="220">
        <v>15</v>
      </c>
      <c r="AA213" s="220">
        <v>19</v>
      </c>
      <c r="AB213" s="220">
        <v>19.5</v>
      </c>
      <c r="AC213" s="220">
        <v>17</v>
      </c>
      <c r="AD213" s="220">
        <v>20.5</v>
      </c>
      <c r="AE213" s="217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  <c r="AZ213" s="218"/>
      <c r="BA213" s="218"/>
      <c r="BB213" s="218"/>
      <c r="BC213" s="218"/>
      <c r="BD213" s="218"/>
      <c r="BE213" s="218"/>
      <c r="BF213" s="218"/>
      <c r="BG213" s="218"/>
      <c r="BH213" s="218"/>
      <c r="BI213" s="218"/>
      <c r="BJ213" s="218"/>
      <c r="BK213" s="218"/>
      <c r="BL213" s="218"/>
      <c r="BM213" s="221"/>
    </row>
    <row r="214" spans="1:65">
      <c r="A214" s="30"/>
      <c r="B214" s="3" t="s">
        <v>239</v>
      </c>
      <c r="C214" s="29"/>
      <c r="D214" s="220">
        <v>0.81649658092772603</v>
      </c>
      <c r="E214" s="220">
        <v>4.2268979957726325</v>
      </c>
      <c r="F214" s="220">
        <v>1.5055453054181644</v>
      </c>
      <c r="G214" s="220">
        <v>0.752772652709081</v>
      </c>
      <c r="H214" s="220">
        <v>1.2247448713915889</v>
      </c>
      <c r="I214" s="220">
        <v>1.0327955589886444</v>
      </c>
      <c r="J214" s="220">
        <v>0.83666002653407556</v>
      </c>
      <c r="K214" s="220">
        <v>0.5163977794943222</v>
      </c>
      <c r="L214" s="220">
        <v>2.584311642713931</v>
      </c>
      <c r="M214" s="220">
        <v>0.63245553203367588</v>
      </c>
      <c r="N214" s="220">
        <v>1.0488088481701516</v>
      </c>
      <c r="O214" s="220">
        <v>0.81649658092772603</v>
      </c>
      <c r="P214" s="220">
        <v>0.49424779934684099</v>
      </c>
      <c r="Q214" s="220">
        <v>2.4289822903155693</v>
      </c>
      <c r="R214" s="220">
        <v>6.5230544328410156</v>
      </c>
      <c r="S214" s="220">
        <v>1.929836780663069</v>
      </c>
      <c r="T214" s="220">
        <v>0.98319208025017502</v>
      </c>
      <c r="U214" s="220">
        <v>2.3380903889000244</v>
      </c>
      <c r="V214" s="220">
        <v>0.43532363439935851</v>
      </c>
      <c r="W214" s="220">
        <v>0.49261208538429796</v>
      </c>
      <c r="X214" s="220">
        <v>0.5163977794943222</v>
      </c>
      <c r="Y214" s="220">
        <v>1.6020819787597222</v>
      </c>
      <c r="Z214" s="220">
        <v>0.51639777949432231</v>
      </c>
      <c r="AA214" s="220">
        <v>0.5163977794943222</v>
      </c>
      <c r="AB214" s="220">
        <v>0.81649658092772603</v>
      </c>
      <c r="AC214" s="220">
        <v>1.0327955589886444</v>
      </c>
      <c r="AD214" s="220">
        <v>1.6329931618554521</v>
      </c>
      <c r="AE214" s="217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  <c r="AZ214" s="218"/>
      <c r="BA214" s="218"/>
      <c r="BB214" s="218"/>
      <c r="BC214" s="218"/>
      <c r="BD214" s="218"/>
      <c r="BE214" s="218"/>
      <c r="BF214" s="218"/>
      <c r="BG214" s="218"/>
      <c r="BH214" s="218"/>
      <c r="BI214" s="218"/>
      <c r="BJ214" s="218"/>
      <c r="BK214" s="218"/>
      <c r="BL214" s="218"/>
      <c r="BM214" s="221"/>
    </row>
    <row r="215" spans="1:65">
      <c r="A215" s="30"/>
      <c r="B215" s="3" t="s">
        <v>87</v>
      </c>
      <c r="C215" s="29"/>
      <c r="D215" s="13">
        <v>3.4499855532157439E-2</v>
      </c>
      <c r="E215" s="13">
        <v>0.19813584355184216</v>
      </c>
      <c r="F215" s="13">
        <v>0.14569793278240301</v>
      </c>
      <c r="G215" s="13">
        <v>3.7327569555822199E-2</v>
      </c>
      <c r="H215" s="13">
        <v>6.9985421222376512E-2</v>
      </c>
      <c r="I215" s="13">
        <v>4.8412291827592706E-2</v>
      </c>
      <c r="J215" s="13">
        <v>4.7809144373375745E-2</v>
      </c>
      <c r="K215" s="13">
        <v>2.6257514211575704E-2</v>
      </c>
      <c r="L215" s="13">
        <v>0.12504733755067407</v>
      </c>
      <c r="M215" s="13">
        <v>2.749806661015982E-2</v>
      </c>
      <c r="N215" s="13">
        <v>9.1200769406100141E-2</v>
      </c>
      <c r="O215" s="13">
        <v>3.7684457581279661E-2</v>
      </c>
      <c r="P215" s="13">
        <v>2.5873525677288761E-2</v>
      </c>
      <c r="Q215" s="13">
        <v>9.5161533812779822E-2</v>
      </c>
      <c r="R215" s="13">
        <v>0.22039745369596211</v>
      </c>
      <c r="S215" s="13">
        <v>8.0729419814393175E-2</v>
      </c>
      <c r="T215" s="13">
        <v>4.7193219852008403E-2</v>
      </c>
      <c r="U215" s="13">
        <v>0.10959798697968864</v>
      </c>
      <c r="V215" s="13">
        <v>2.1769810021638199E-2</v>
      </c>
      <c r="W215" s="13">
        <v>2.3759425340078681E-2</v>
      </c>
      <c r="X215" s="13">
        <v>2.6710229973844254E-2</v>
      </c>
      <c r="Y215" s="13">
        <v>9.5173186857013203E-2</v>
      </c>
      <c r="Z215" s="13">
        <v>3.520893951097652E-2</v>
      </c>
      <c r="AA215" s="13">
        <v>2.6710229973844254E-2</v>
      </c>
      <c r="AB215" s="13">
        <v>4.2232581772123766E-2</v>
      </c>
      <c r="AC215" s="13">
        <v>5.9584359172421796E-2</v>
      </c>
      <c r="AD215" s="13">
        <v>8.0311139107645188E-2</v>
      </c>
      <c r="AE215" s="158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240</v>
      </c>
      <c r="C216" s="29"/>
      <c r="D216" s="13">
        <v>0.16982858578894722</v>
      </c>
      <c r="E216" s="13">
        <v>5.449337310552993E-2</v>
      </c>
      <c r="F216" s="13">
        <v>-0.48922977240200893</v>
      </c>
      <c r="G216" s="13">
        <v>-3.174233236178714E-3</v>
      </c>
      <c r="H216" s="13">
        <v>-0.13498590487437001</v>
      </c>
      <c r="I216" s="13">
        <v>5.449337310552993E-2</v>
      </c>
      <c r="J216" s="13">
        <v>-0.13498590487437001</v>
      </c>
      <c r="K216" s="13">
        <v>-2.7888921668339561E-2</v>
      </c>
      <c r="L216" s="13">
        <v>2.1540455195982133E-2</v>
      </c>
      <c r="M216" s="13">
        <v>0.13687566787939942</v>
      </c>
      <c r="N216" s="13">
        <v>-0.43156216606030029</v>
      </c>
      <c r="O216" s="13">
        <v>7.0969832060303828E-2</v>
      </c>
      <c r="P216" s="13">
        <v>-5.5777668533163238E-2</v>
      </c>
      <c r="Q216" s="13">
        <v>0.26167660623233435</v>
      </c>
      <c r="R216" s="13">
        <v>0.46295027669500755</v>
      </c>
      <c r="S216" s="13">
        <v>0.18160925394161054</v>
      </c>
      <c r="T216" s="13">
        <v>2.9778684673368971E-2</v>
      </c>
      <c r="U216" s="13">
        <v>5.449337310552993E-2</v>
      </c>
      <c r="V216" s="13">
        <v>-1.1577227303113502E-2</v>
      </c>
      <c r="W216" s="13">
        <v>2.4835746986936691E-2</v>
      </c>
      <c r="X216" s="13">
        <v>-4.4365380623113571E-2</v>
      </c>
      <c r="Y216" s="13">
        <v>-0.16793882278391792</v>
      </c>
      <c r="Z216" s="13">
        <v>-0.27503580598994826</v>
      </c>
      <c r="AA216" s="13">
        <v>-4.4365380623113571E-2</v>
      </c>
      <c r="AB216" s="13">
        <v>-4.4365380623113571E-2</v>
      </c>
      <c r="AC216" s="13">
        <v>-0.14322413435175707</v>
      </c>
      <c r="AD216" s="13">
        <v>5.0639962412080131E-3</v>
      </c>
      <c r="AE216" s="158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46" t="s">
        <v>241</v>
      </c>
      <c r="C217" s="47"/>
      <c r="D217" s="45">
        <v>2.02</v>
      </c>
      <c r="E217" s="45">
        <v>0.67</v>
      </c>
      <c r="F217" s="45">
        <v>5.68</v>
      </c>
      <c r="G217" s="45">
        <v>0</v>
      </c>
      <c r="H217" s="45">
        <v>1.54</v>
      </c>
      <c r="I217" s="45">
        <v>0.67</v>
      </c>
      <c r="J217" s="45">
        <v>1.54</v>
      </c>
      <c r="K217" s="45">
        <v>0.28999999999999998</v>
      </c>
      <c r="L217" s="45">
        <v>0.28999999999999998</v>
      </c>
      <c r="M217" s="45">
        <v>1.64</v>
      </c>
      <c r="N217" s="45">
        <v>5.01</v>
      </c>
      <c r="O217" s="45">
        <v>0.87</v>
      </c>
      <c r="P217" s="45">
        <v>0.62</v>
      </c>
      <c r="Q217" s="45">
        <v>3.1</v>
      </c>
      <c r="R217" s="45">
        <v>5.45</v>
      </c>
      <c r="S217" s="45">
        <v>2.16</v>
      </c>
      <c r="T217" s="45">
        <v>0.39</v>
      </c>
      <c r="U217" s="45">
        <v>0.67</v>
      </c>
      <c r="V217" s="45">
        <v>0.1</v>
      </c>
      <c r="W217" s="45">
        <v>0.33</v>
      </c>
      <c r="X217" s="45">
        <v>0.48</v>
      </c>
      <c r="Y217" s="45">
        <v>1.93</v>
      </c>
      <c r="Z217" s="45">
        <v>3.18</v>
      </c>
      <c r="AA217" s="45">
        <v>0.48</v>
      </c>
      <c r="AB217" s="45">
        <v>0.48</v>
      </c>
      <c r="AC217" s="45">
        <v>1.64</v>
      </c>
      <c r="AD217" s="45">
        <v>0.1</v>
      </c>
      <c r="AE217" s="158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BM218" s="55"/>
    </row>
    <row r="219" spans="1:65" ht="15">
      <c r="B219" s="8" t="s">
        <v>495</v>
      </c>
      <c r="BM219" s="28" t="s">
        <v>67</v>
      </c>
    </row>
    <row r="220" spans="1:65" ht="15">
      <c r="A220" s="25" t="s">
        <v>28</v>
      </c>
      <c r="B220" s="18" t="s">
        <v>114</v>
      </c>
      <c r="C220" s="15" t="s">
        <v>115</v>
      </c>
      <c r="D220" s="16" t="s">
        <v>233</v>
      </c>
      <c r="E220" s="17" t="s">
        <v>233</v>
      </c>
      <c r="F220" s="17" t="s">
        <v>233</v>
      </c>
      <c r="G220" s="17" t="s">
        <v>233</v>
      </c>
      <c r="H220" s="17" t="s">
        <v>233</v>
      </c>
      <c r="I220" s="17" t="s">
        <v>233</v>
      </c>
      <c r="J220" s="17" t="s">
        <v>233</v>
      </c>
      <c r="K220" s="17" t="s">
        <v>233</v>
      </c>
      <c r="L220" s="17" t="s">
        <v>233</v>
      </c>
      <c r="M220" s="17" t="s">
        <v>233</v>
      </c>
      <c r="N220" s="17" t="s">
        <v>233</v>
      </c>
      <c r="O220" s="17" t="s">
        <v>233</v>
      </c>
      <c r="P220" s="17" t="s">
        <v>233</v>
      </c>
      <c r="Q220" s="17" t="s">
        <v>233</v>
      </c>
      <c r="R220" s="17" t="s">
        <v>233</v>
      </c>
      <c r="S220" s="17" t="s">
        <v>233</v>
      </c>
      <c r="T220" s="17" t="s">
        <v>233</v>
      </c>
      <c r="U220" s="17" t="s">
        <v>233</v>
      </c>
      <c r="V220" s="17" t="s">
        <v>233</v>
      </c>
      <c r="W220" s="17" t="s">
        <v>233</v>
      </c>
      <c r="X220" s="17" t="s">
        <v>233</v>
      </c>
      <c r="Y220" s="158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1</v>
      </c>
    </row>
    <row r="221" spans="1:65">
      <c r="A221" s="30"/>
      <c r="B221" s="19" t="s">
        <v>234</v>
      </c>
      <c r="C221" s="9" t="s">
        <v>234</v>
      </c>
      <c r="D221" s="155" t="s">
        <v>245</v>
      </c>
      <c r="E221" s="157" t="s">
        <v>247</v>
      </c>
      <c r="F221" s="157" t="s">
        <v>248</v>
      </c>
      <c r="G221" s="157" t="s">
        <v>249</v>
      </c>
      <c r="H221" s="157" t="s">
        <v>250</v>
      </c>
      <c r="I221" s="157" t="s">
        <v>251</v>
      </c>
      <c r="J221" s="157" t="s">
        <v>252</v>
      </c>
      <c r="K221" s="157" t="s">
        <v>253</v>
      </c>
      <c r="L221" s="157" t="s">
        <v>255</v>
      </c>
      <c r="M221" s="157" t="s">
        <v>256</v>
      </c>
      <c r="N221" s="157" t="s">
        <v>258</v>
      </c>
      <c r="O221" s="157" t="s">
        <v>260</v>
      </c>
      <c r="P221" s="157" t="s">
        <v>261</v>
      </c>
      <c r="Q221" s="157" t="s">
        <v>263</v>
      </c>
      <c r="R221" s="157" t="s">
        <v>264</v>
      </c>
      <c r="S221" s="157" t="s">
        <v>265</v>
      </c>
      <c r="T221" s="157" t="s">
        <v>266</v>
      </c>
      <c r="U221" s="157" t="s">
        <v>268</v>
      </c>
      <c r="V221" s="157" t="s">
        <v>269</v>
      </c>
      <c r="W221" s="157" t="s">
        <v>270</v>
      </c>
      <c r="X221" s="157" t="s">
        <v>271</v>
      </c>
      <c r="Y221" s="158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 t="s">
        <v>3</v>
      </c>
    </row>
    <row r="222" spans="1:65">
      <c r="A222" s="30"/>
      <c r="B222" s="19"/>
      <c r="C222" s="9"/>
      <c r="D222" s="10" t="s">
        <v>284</v>
      </c>
      <c r="E222" s="11" t="s">
        <v>285</v>
      </c>
      <c r="F222" s="11" t="s">
        <v>285</v>
      </c>
      <c r="G222" s="11" t="s">
        <v>285</v>
      </c>
      <c r="H222" s="11" t="s">
        <v>285</v>
      </c>
      <c r="I222" s="11" t="s">
        <v>285</v>
      </c>
      <c r="J222" s="11" t="s">
        <v>285</v>
      </c>
      <c r="K222" s="11" t="s">
        <v>284</v>
      </c>
      <c r="L222" s="11" t="s">
        <v>284</v>
      </c>
      <c r="M222" s="11" t="s">
        <v>284</v>
      </c>
      <c r="N222" s="11" t="s">
        <v>118</v>
      </c>
      <c r="O222" s="11" t="s">
        <v>284</v>
      </c>
      <c r="P222" s="11" t="s">
        <v>285</v>
      </c>
      <c r="Q222" s="11" t="s">
        <v>285</v>
      </c>
      <c r="R222" s="11" t="s">
        <v>285</v>
      </c>
      <c r="S222" s="11" t="s">
        <v>284</v>
      </c>
      <c r="T222" s="11" t="s">
        <v>284</v>
      </c>
      <c r="U222" s="11" t="s">
        <v>285</v>
      </c>
      <c r="V222" s="11" t="s">
        <v>285</v>
      </c>
      <c r="W222" s="11" t="s">
        <v>285</v>
      </c>
      <c r="X222" s="11" t="s">
        <v>284</v>
      </c>
      <c r="Y222" s="158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2</v>
      </c>
    </row>
    <row r="223" spans="1:65">
      <c r="A223" s="30"/>
      <c r="B223" s="19"/>
      <c r="C223" s="9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158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3</v>
      </c>
    </row>
    <row r="224" spans="1:65">
      <c r="A224" s="30"/>
      <c r="B224" s="18">
        <v>1</v>
      </c>
      <c r="C224" s="14">
        <v>1</v>
      </c>
      <c r="D224" s="22">
        <v>5.52</v>
      </c>
      <c r="E224" s="22">
        <v>5.36</v>
      </c>
      <c r="F224" s="22">
        <v>5.14</v>
      </c>
      <c r="G224" s="22">
        <v>4.7</v>
      </c>
      <c r="H224" s="22">
        <v>5.43</v>
      </c>
      <c r="I224" s="22">
        <v>5.35</v>
      </c>
      <c r="J224" s="22">
        <v>5.45</v>
      </c>
      <c r="K224" s="22">
        <v>5.42</v>
      </c>
      <c r="L224" s="22">
        <v>5.42</v>
      </c>
      <c r="M224" s="22">
        <v>5.113882413725781</v>
      </c>
      <c r="N224" s="22">
        <v>5.4839332997232422</v>
      </c>
      <c r="O224" s="22">
        <v>5.4</v>
      </c>
      <c r="P224" s="22">
        <v>5.8</v>
      </c>
      <c r="Q224" s="22">
        <v>5.7</v>
      </c>
      <c r="R224" s="22">
        <v>5.03</v>
      </c>
      <c r="S224" s="151">
        <v>7.1964399999999999</v>
      </c>
      <c r="T224" s="22">
        <v>5.52</v>
      </c>
      <c r="U224" s="151">
        <v>5</v>
      </c>
      <c r="V224" s="22">
        <v>5.08</v>
      </c>
      <c r="W224" s="22">
        <v>5.13</v>
      </c>
      <c r="X224" s="22">
        <v>5.79</v>
      </c>
      <c r="Y224" s="158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>
        <v>1</v>
      </c>
      <c r="C225" s="9">
        <v>2</v>
      </c>
      <c r="D225" s="11">
        <v>5.63</v>
      </c>
      <c r="E225" s="11">
        <v>5.27</v>
      </c>
      <c r="F225" s="11">
        <v>5.56</v>
      </c>
      <c r="G225" s="11">
        <v>4.95</v>
      </c>
      <c r="H225" s="11">
        <v>5.51</v>
      </c>
      <c r="I225" s="11">
        <v>5.28</v>
      </c>
      <c r="J225" s="11">
        <v>5.84</v>
      </c>
      <c r="K225" s="11">
        <v>5.51</v>
      </c>
      <c r="L225" s="11">
        <v>5.86</v>
      </c>
      <c r="M225" s="11">
        <v>5.1335076074211301</v>
      </c>
      <c r="N225" s="11">
        <v>5.4030642015000003</v>
      </c>
      <c r="O225" s="11">
        <v>5.5</v>
      </c>
      <c r="P225" s="11">
        <v>5.7</v>
      </c>
      <c r="Q225" s="11">
        <v>5.5</v>
      </c>
      <c r="R225" s="11">
        <v>5.3</v>
      </c>
      <c r="S225" s="154">
        <v>6.8834</v>
      </c>
      <c r="T225" s="11">
        <v>5.22</v>
      </c>
      <c r="U225" s="154">
        <v>5</v>
      </c>
      <c r="V225" s="11">
        <v>5.15</v>
      </c>
      <c r="W225" s="11">
        <v>4.93</v>
      </c>
      <c r="X225" s="11">
        <v>6.02</v>
      </c>
      <c r="Y225" s="158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39</v>
      </c>
    </row>
    <row r="226" spans="1:65">
      <c r="A226" s="30"/>
      <c r="B226" s="19">
        <v>1</v>
      </c>
      <c r="C226" s="9">
        <v>3</v>
      </c>
      <c r="D226" s="153">
        <v>5.25</v>
      </c>
      <c r="E226" s="11">
        <v>5.28</v>
      </c>
      <c r="F226" s="11">
        <v>5.14</v>
      </c>
      <c r="G226" s="11">
        <v>5.15</v>
      </c>
      <c r="H226" s="11">
        <v>5.18</v>
      </c>
      <c r="I226" s="11">
        <v>5.61</v>
      </c>
      <c r="J226" s="11">
        <v>5.72</v>
      </c>
      <c r="K226" s="11">
        <v>5.41</v>
      </c>
      <c r="L226" s="11">
        <v>5.73</v>
      </c>
      <c r="M226" s="11">
        <v>5.2540050593023979</v>
      </c>
      <c r="N226" s="11">
        <v>5.41312698675</v>
      </c>
      <c r="O226" s="11">
        <v>5.4</v>
      </c>
      <c r="P226" s="11">
        <v>5.5</v>
      </c>
      <c r="Q226" s="11">
        <v>5.7</v>
      </c>
      <c r="R226" s="11">
        <v>5.29</v>
      </c>
      <c r="S226" s="154">
        <v>6.9729999999999999</v>
      </c>
      <c r="T226" s="11">
        <v>5.44</v>
      </c>
      <c r="U226" s="154">
        <v>4</v>
      </c>
      <c r="V226" s="11">
        <v>5.17</v>
      </c>
      <c r="W226" s="11">
        <v>5.19</v>
      </c>
      <c r="X226" s="11">
        <v>5.97</v>
      </c>
      <c r="Y226" s="158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16</v>
      </c>
    </row>
    <row r="227" spans="1:65">
      <c r="A227" s="30"/>
      <c r="B227" s="19">
        <v>1</v>
      </c>
      <c r="C227" s="9">
        <v>4</v>
      </c>
      <c r="D227" s="11">
        <v>5.45</v>
      </c>
      <c r="E227" s="11">
        <v>5.17</v>
      </c>
      <c r="F227" s="11">
        <v>5.43</v>
      </c>
      <c r="G227" s="11">
        <v>4.92</v>
      </c>
      <c r="H227" s="11">
        <v>5.16</v>
      </c>
      <c r="I227" s="11">
        <v>5.35</v>
      </c>
      <c r="J227" s="11">
        <v>5.61</v>
      </c>
      <c r="K227" s="11">
        <v>5.51</v>
      </c>
      <c r="L227" s="11">
        <v>5.55</v>
      </c>
      <c r="M227" s="11">
        <v>5.1927681078797061</v>
      </c>
      <c r="N227" s="11">
        <v>5.41106705265</v>
      </c>
      <c r="O227" s="11">
        <v>5.5</v>
      </c>
      <c r="P227" s="11">
        <v>5.6</v>
      </c>
      <c r="Q227" s="11">
        <v>6</v>
      </c>
      <c r="R227" s="11">
        <v>5.04</v>
      </c>
      <c r="S227" s="154">
        <v>6.7104600000000003</v>
      </c>
      <c r="T227" s="11">
        <v>5.46</v>
      </c>
      <c r="U227" s="154">
        <v>4</v>
      </c>
      <c r="V227" s="11">
        <v>5.07</v>
      </c>
      <c r="W227" s="11">
        <v>5.29</v>
      </c>
      <c r="X227" s="11">
        <v>6.13</v>
      </c>
      <c r="Y227" s="158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5.4113831247645434</v>
      </c>
    </row>
    <row r="228" spans="1:65">
      <c r="A228" s="30"/>
      <c r="B228" s="19">
        <v>1</v>
      </c>
      <c r="C228" s="9">
        <v>5</v>
      </c>
      <c r="D228" s="11">
        <v>5.54</v>
      </c>
      <c r="E228" s="11">
        <v>5.35</v>
      </c>
      <c r="F228" s="11">
        <v>5.33</v>
      </c>
      <c r="G228" s="11">
        <v>4.7300000000000004</v>
      </c>
      <c r="H228" s="11">
        <v>5.2</v>
      </c>
      <c r="I228" s="11">
        <v>5.43</v>
      </c>
      <c r="J228" s="11">
        <v>5.9</v>
      </c>
      <c r="K228" s="11">
        <v>5.44</v>
      </c>
      <c r="L228" s="11">
        <v>5.63</v>
      </c>
      <c r="M228" s="11">
        <v>5.0300302434306161</v>
      </c>
      <c r="N228" s="11">
        <v>5.49871319865</v>
      </c>
      <c r="O228" s="11">
        <v>5.3</v>
      </c>
      <c r="P228" s="11">
        <v>5.5</v>
      </c>
      <c r="Q228" s="11">
        <v>5.8</v>
      </c>
      <c r="R228" s="11">
        <v>5.36</v>
      </c>
      <c r="S228" s="154">
        <v>7.05748</v>
      </c>
      <c r="T228" s="11">
        <v>5.32</v>
      </c>
      <c r="U228" s="154">
        <v>4</v>
      </c>
      <c r="V228" s="11">
        <v>5.16</v>
      </c>
      <c r="W228" s="11">
        <v>5.24</v>
      </c>
      <c r="X228" s="11">
        <v>6.22</v>
      </c>
      <c r="Y228" s="158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21</v>
      </c>
    </row>
    <row r="229" spans="1:65">
      <c r="A229" s="30"/>
      <c r="B229" s="19">
        <v>1</v>
      </c>
      <c r="C229" s="9">
        <v>6</v>
      </c>
      <c r="D229" s="11">
        <v>5.59</v>
      </c>
      <c r="E229" s="11">
        <v>5.17</v>
      </c>
      <c r="F229" s="11">
        <v>5.79</v>
      </c>
      <c r="G229" s="11">
        <v>4.58</v>
      </c>
      <c r="H229" s="11">
        <v>5.0999999999999996</v>
      </c>
      <c r="I229" s="11">
        <v>5.42</v>
      </c>
      <c r="J229" s="11">
        <v>5.7</v>
      </c>
      <c r="K229" s="11">
        <v>5.49</v>
      </c>
      <c r="L229" s="11">
        <v>5.55</v>
      </c>
      <c r="M229" s="11">
        <v>5.2190873756751515</v>
      </c>
      <c r="N229" s="11">
        <v>5.4584906764500003</v>
      </c>
      <c r="O229" s="11">
        <v>5.4</v>
      </c>
      <c r="P229" s="11">
        <v>5.7</v>
      </c>
      <c r="Q229" s="11">
        <v>5.5</v>
      </c>
      <c r="R229" s="11">
        <v>5.27</v>
      </c>
      <c r="S229" s="154">
        <v>7.1724899999999998</v>
      </c>
      <c r="T229" s="11">
        <v>5.48</v>
      </c>
      <c r="U229" s="154">
        <v>5</v>
      </c>
      <c r="V229" s="11">
        <v>5.31</v>
      </c>
      <c r="W229" s="11">
        <v>5.14</v>
      </c>
      <c r="X229" s="11">
        <v>6.01</v>
      </c>
      <c r="Y229" s="158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20" t="s">
        <v>237</v>
      </c>
      <c r="C230" s="12"/>
      <c r="D230" s="23">
        <v>5.4966666666666661</v>
      </c>
      <c r="E230" s="23">
        <v>5.2666666666666666</v>
      </c>
      <c r="F230" s="23">
        <v>5.3983333333333334</v>
      </c>
      <c r="G230" s="23">
        <v>4.8383333333333338</v>
      </c>
      <c r="H230" s="23">
        <v>5.2633333333333328</v>
      </c>
      <c r="I230" s="23">
        <v>5.4066666666666663</v>
      </c>
      <c r="J230" s="23">
        <v>5.7033333333333331</v>
      </c>
      <c r="K230" s="23">
        <v>5.4633333333333338</v>
      </c>
      <c r="L230" s="23">
        <v>5.623333333333334</v>
      </c>
      <c r="M230" s="23">
        <v>5.1572134679057973</v>
      </c>
      <c r="N230" s="23">
        <v>5.4447325692872068</v>
      </c>
      <c r="O230" s="23">
        <v>5.416666666666667</v>
      </c>
      <c r="P230" s="23">
        <v>5.6333333333333337</v>
      </c>
      <c r="Q230" s="23">
        <v>5.7</v>
      </c>
      <c r="R230" s="23">
        <v>5.2149999999999999</v>
      </c>
      <c r="S230" s="23">
        <v>6.9988783333333329</v>
      </c>
      <c r="T230" s="23">
        <v>5.4066666666666663</v>
      </c>
      <c r="U230" s="23">
        <v>4.5</v>
      </c>
      <c r="V230" s="23">
        <v>5.1566666666666663</v>
      </c>
      <c r="W230" s="23">
        <v>5.1533333333333333</v>
      </c>
      <c r="X230" s="23">
        <v>6.0233333333333325</v>
      </c>
      <c r="Y230" s="158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238</v>
      </c>
      <c r="C231" s="29"/>
      <c r="D231" s="11">
        <v>5.5299999999999994</v>
      </c>
      <c r="E231" s="11">
        <v>5.2750000000000004</v>
      </c>
      <c r="F231" s="11">
        <v>5.38</v>
      </c>
      <c r="G231" s="11">
        <v>4.8250000000000002</v>
      </c>
      <c r="H231" s="11">
        <v>5.1899999999999995</v>
      </c>
      <c r="I231" s="11">
        <v>5.3849999999999998</v>
      </c>
      <c r="J231" s="11">
        <v>5.71</v>
      </c>
      <c r="K231" s="11">
        <v>5.4649999999999999</v>
      </c>
      <c r="L231" s="11">
        <v>5.59</v>
      </c>
      <c r="M231" s="11">
        <v>5.1631378576504181</v>
      </c>
      <c r="N231" s="11">
        <v>5.4358088316000002</v>
      </c>
      <c r="O231" s="11">
        <v>5.4</v>
      </c>
      <c r="P231" s="11">
        <v>5.65</v>
      </c>
      <c r="Q231" s="11">
        <v>5.7</v>
      </c>
      <c r="R231" s="11">
        <v>5.2799999999999994</v>
      </c>
      <c r="S231" s="11">
        <v>7.0152400000000004</v>
      </c>
      <c r="T231" s="11">
        <v>5.45</v>
      </c>
      <c r="U231" s="11">
        <v>4.5</v>
      </c>
      <c r="V231" s="11">
        <v>5.1550000000000002</v>
      </c>
      <c r="W231" s="11">
        <v>5.165</v>
      </c>
      <c r="X231" s="11">
        <v>6.0149999999999997</v>
      </c>
      <c r="Y231" s="158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239</v>
      </c>
      <c r="C232" s="29"/>
      <c r="D232" s="24">
        <v>0.13559744343705987</v>
      </c>
      <c r="E232" s="24">
        <v>8.3106357558652949E-2</v>
      </c>
      <c r="F232" s="24">
        <v>0.25246121814383038</v>
      </c>
      <c r="G232" s="24">
        <v>0.20682520800585863</v>
      </c>
      <c r="H232" s="24">
        <v>0.16548917386544248</v>
      </c>
      <c r="I232" s="24">
        <v>0.11360751148875102</v>
      </c>
      <c r="J232" s="24">
        <v>0.16157557571200745</v>
      </c>
      <c r="K232" s="24">
        <v>4.5460605656619399E-2</v>
      </c>
      <c r="L232" s="24">
        <v>0.15461780837493053</v>
      </c>
      <c r="M232" s="24">
        <v>8.1334181888042187E-2</v>
      </c>
      <c r="N232" s="24">
        <v>4.1251482052990562E-2</v>
      </c>
      <c r="O232" s="24">
        <v>7.5277265270908111E-2</v>
      </c>
      <c r="P232" s="24">
        <v>0.12110601416389968</v>
      </c>
      <c r="Q232" s="24">
        <v>0.18973665961010275</v>
      </c>
      <c r="R232" s="24">
        <v>0.14265342617687102</v>
      </c>
      <c r="S232" s="24">
        <v>0.18428013831302226</v>
      </c>
      <c r="T232" s="24">
        <v>0.11360751148875092</v>
      </c>
      <c r="U232" s="24">
        <v>0.54772255750516607</v>
      </c>
      <c r="V232" s="24">
        <v>8.6178110136313782E-2</v>
      </c>
      <c r="W232" s="24">
        <v>0.12500666648889855</v>
      </c>
      <c r="X232" s="24">
        <v>0.14665151436881463</v>
      </c>
      <c r="Y232" s="223"/>
      <c r="Z232" s="224"/>
      <c r="AA232" s="224"/>
      <c r="AB232" s="224"/>
      <c r="AC232" s="224"/>
      <c r="AD232" s="224"/>
      <c r="AE232" s="224"/>
      <c r="AF232" s="224"/>
      <c r="AG232" s="224"/>
      <c r="AH232" s="224"/>
      <c r="AI232" s="224"/>
      <c r="AJ232" s="224"/>
      <c r="AK232" s="224"/>
      <c r="AL232" s="224"/>
      <c r="AM232" s="224"/>
      <c r="AN232" s="224"/>
      <c r="AO232" s="224"/>
      <c r="AP232" s="224"/>
      <c r="AQ232" s="224"/>
      <c r="AR232" s="224"/>
      <c r="AS232" s="224"/>
      <c r="AT232" s="224"/>
      <c r="AU232" s="224"/>
      <c r="AV232" s="224"/>
      <c r="AW232" s="224"/>
      <c r="AX232" s="224"/>
      <c r="AY232" s="224"/>
      <c r="AZ232" s="224"/>
      <c r="BA232" s="224"/>
      <c r="BB232" s="224"/>
      <c r="BC232" s="224"/>
      <c r="BD232" s="224"/>
      <c r="BE232" s="224"/>
      <c r="BF232" s="224"/>
      <c r="BG232" s="224"/>
      <c r="BH232" s="224"/>
      <c r="BI232" s="224"/>
      <c r="BJ232" s="224"/>
      <c r="BK232" s="224"/>
      <c r="BL232" s="224"/>
      <c r="BM232" s="56"/>
    </row>
    <row r="233" spans="1:65">
      <c r="A233" s="30"/>
      <c r="B233" s="3" t="s">
        <v>87</v>
      </c>
      <c r="C233" s="29"/>
      <c r="D233" s="13">
        <v>2.4669031553134001E-2</v>
      </c>
      <c r="E233" s="13">
        <v>1.5779688144048027E-2</v>
      </c>
      <c r="F233" s="13">
        <v>4.6766511542543444E-2</v>
      </c>
      <c r="G233" s="13">
        <v>4.2747201103518831E-2</v>
      </c>
      <c r="H233" s="13">
        <v>3.1441894971268369E-2</v>
      </c>
      <c r="I233" s="13">
        <v>2.1012486711852841E-2</v>
      </c>
      <c r="J233" s="13">
        <v>2.8330024964115859E-2</v>
      </c>
      <c r="K233" s="13">
        <v>8.3210382531945203E-3</v>
      </c>
      <c r="L233" s="13">
        <v>2.7495757268808034E-2</v>
      </c>
      <c r="M233" s="13">
        <v>1.5770955069864458E-2</v>
      </c>
      <c r="N233" s="13">
        <v>7.5764018761330957E-3</v>
      </c>
      <c r="O233" s="13">
        <v>1.3897341280783035E-2</v>
      </c>
      <c r="P233" s="13">
        <v>2.1498109023177458E-2</v>
      </c>
      <c r="Q233" s="13">
        <v>3.3287133264930303E-2</v>
      </c>
      <c r="R233" s="13">
        <v>2.7354444137463282E-2</v>
      </c>
      <c r="S233" s="13">
        <v>2.6329953106250921E-2</v>
      </c>
      <c r="T233" s="13">
        <v>2.1012486711852824E-2</v>
      </c>
      <c r="U233" s="13">
        <v>0.1217161238900369</v>
      </c>
      <c r="V233" s="13">
        <v>1.6711979987649731E-2</v>
      </c>
      <c r="W233" s="13">
        <v>2.425743851660386E-2</v>
      </c>
      <c r="X233" s="13">
        <v>2.4347235368369892E-2</v>
      </c>
      <c r="Y233" s="158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240</v>
      </c>
      <c r="C234" s="29"/>
      <c r="D234" s="13">
        <v>1.5760026583930609E-2</v>
      </c>
      <c r="E234" s="13">
        <v>-2.6742970283438194E-2</v>
      </c>
      <c r="F234" s="13">
        <v>-2.4115445405240576E-3</v>
      </c>
      <c r="G234" s="13">
        <v>-0.10589710213063941</v>
      </c>
      <c r="H234" s="13">
        <v>-2.735895574528413E-2</v>
      </c>
      <c r="I234" s="13">
        <v>-8.7158088590932881E-4</v>
      </c>
      <c r="J234" s="13">
        <v>5.3951125218377971E-2</v>
      </c>
      <c r="K234" s="13">
        <v>9.6001719654714712E-3</v>
      </c>
      <c r="L234" s="13">
        <v>3.9167474134075952E-2</v>
      </c>
      <c r="M234" s="13">
        <v>-4.6969444040206532E-2</v>
      </c>
      <c r="N234" s="13">
        <v>6.162831895979437E-3</v>
      </c>
      <c r="O234" s="13">
        <v>9.7637549962859005E-4</v>
      </c>
      <c r="P234" s="13">
        <v>4.101543051961376E-2</v>
      </c>
      <c r="Q234" s="13">
        <v>5.3335139756532257E-2</v>
      </c>
      <c r="R234" s="13">
        <v>-3.6290744942049979E-2</v>
      </c>
      <c r="S234" s="13">
        <v>0.29336219076853176</v>
      </c>
      <c r="T234" s="13">
        <v>-8.7158088590932881E-4</v>
      </c>
      <c r="U234" s="13">
        <v>-0.16841962650800091</v>
      </c>
      <c r="V234" s="13">
        <v>-4.7070490524353747E-2</v>
      </c>
      <c r="W234" s="13">
        <v>-4.7686475986199572E-2</v>
      </c>
      <c r="X234" s="13">
        <v>0.11308572955558671</v>
      </c>
      <c r="Y234" s="158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46" t="s">
        <v>241</v>
      </c>
      <c r="C235" s="47"/>
      <c r="D235" s="45">
        <v>0.28000000000000003</v>
      </c>
      <c r="E235" s="45">
        <v>0.48</v>
      </c>
      <c r="F235" s="45">
        <v>0.04</v>
      </c>
      <c r="G235" s="45">
        <v>1.89</v>
      </c>
      <c r="H235" s="45">
        <v>0.49</v>
      </c>
      <c r="I235" s="45">
        <v>0.02</v>
      </c>
      <c r="J235" s="45">
        <v>0.96</v>
      </c>
      <c r="K235" s="45">
        <v>0.17</v>
      </c>
      <c r="L235" s="45">
        <v>0.7</v>
      </c>
      <c r="M235" s="45">
        <v>0.84</v>
      </c>
      <c r="N235" s="45">
        <v>0.11</v>
      </c>
      <c r="O235" s="45">
        <v>0.02</v>
      </c>
      <c r="P235" s="45">
        <v>0.73</v>
      </c>
      <c r="Q235" s="45">
        <v>0.95</v>
      </c>
      <c r="R235" s="45">
        <v>0.65</v>
      </c>
      <c r="S235" s="45">
        <v>5.24</v>
      </c>
      <c r="T235" s="45">
        <v>0.02</v>
      </c>
      <c r="U235" s="45" t="s">
        <v>242</v>
      </c>
      <c r="V235" s="45">
        <v>0.84</v>
      </c>
      <c r="W235" s="45">
        <v>0.85</v>
      </c>
      <c r="X235" s="45">
        <v>2.02</v>
      </c>
      <c r="Y235" s="158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BM236" s="55"/>
    </row>
    <row r="237" spans="1:65" ht="15">
      <c r="B237" s="8" t="s">
        <v>496</v>
      </c>
      <c r="BM237" s="28" t="s">
        <v>67</v>
      </c>
    </row>
    <row r="238" spans="1:65" ht="15">
      <c r="A238" s="25" t="s">
        <v>0</v>
      </c>
      <c r="B238" s="18" t="s">
        <v>114</v>
      </c>
      <c r="C238" s="15" t="s">
        <v>115</v>
      </c>
      <c r="D238" s="16" t="s">
        <v>233</v>
      </c>
      <c r="E238" s="17" t="s">
        <v>233</v>
      </c>
      <c r="F238" s="17" t="s">
        <v>233</v>
      </c>
      <c r="G238" s="17" t="s">
        <v>233</v>
      </c>
      <c r="H238" s="17" t="s">
        <v>233</v>
      </c>
      <c r="I238" s="17" t="s">
        <v>233</v>
      </c>
      <c r="J238" s="17" t="s">
        <v>233</v>
      </c>
      <c r="K238" s="17" t="s">
        <v>233</v>
      </c>
      <c r="L238" s="17" t="s">
        <v>233</v>
      </c>
      <c r="M238" s="17" t="s">
        <v>233</v>
      </c>
      <c r="N238" s="17" t="s">
        <v>233</v>
      </c>
      <c r="O238" s="17" t="s">
        <v>233</v>
      </c>
      <c r="P238" s="17" t="s">
        <v>233</v>
      </c>
      <c r="Q238" s="17" t="s">
        <v>233</v>
      </c>
      <c r="R238" s="17" t="s">
        <v>233</v>
      </c>
      <c r="S238" s="17" t="s">
        <v>233</v>
      </c>
      <c r="T238" s="17" t="s">
        <v>233</v>
      </c>
      <c r="U238" s="17" t="s">
        <v>233</v>
      </c>
      <c r="V238" s="17" t="s">
        <v>233</v>
      </c>
      <c r="W238" s="17" t="s">
        <v>233</v>
      </c>
      <c r="X238" s="17" t="s">
        <v>233</v>
      </c>
      <c r="Y238" s="17" t="s">
        <v>233</v>
      </c>
      <c r="Z238" s="17" t="s">
        <v>233</v>
      </c>
      <c r="AA238" s="17" t="s">
        <v>233</v>
      </c>
      <c r="AB238" s="17" t="s">
        <v>233</v>
      </c>
      <c r="AC238" s="17" t="s">
        <v>233</v>
      </c>
      <c r="AD238" s="17" t="s">
        <v>233</v>
      </c>
      <c r="AE238" s="17" t="s">
        <v>233</v>
      </c>
      <c r="AF238" s="17" t="s">
        <v>233</v>
      </c>
      <c r="AG238" s="158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1</v>
      </c>
    </row>
    <row r="239" spans="1:65">
      <c r="A239" s="30"/>
      <c r="B239" s="19" t="s">
        <v>234</v>
      </c>
      <c r="C239" s="9" t="s">
        <v>234</v>
      </c>
      <c r="D239" s="155" t="s">
        <v>244</v>
      </c>
      <c r="E239" s="157" t="s">
        <v>245</v>
      </c>
      <c r="F239" s="157" t="s">
        <v>246</v>
      </c>
      <c r="G239" s="157" t="s">
        <v>247</v>
      </c>
      <c r="H239" s="157" t="s">
        <v>248</v>
      </c>
      <c r="I239" s="157" t="s">
        <v>249</v>
      </c>
      <c r="J239" s="157" t="s">
        <v>250</v>
      </c>
      <c r="K239" s="157" t="s">
        <v>251</v>
      </c>
      <c r="L239" s="157" t="s">
        <v>252</v>
      </c>
      <c r="M239" s="157" t="s">
        <v>253</v>
      </c>
      <c r="N239" s="157" t="s">
        <v>254</v>
      </c>
      <c r="O239" s="157" t="s">
        <v>255</v>
      </c>
      <c r="P239" s="157" t="s">
        <v>256</v>
      </c>
      <c r="Q239" s="157" t="s">
        <v>257</v>
      </c>
      <c r="R239" s="157" t="s">
        <v>258</v>
      </c>
      <c r="S239" s="157" t="s">
        <v>259</v>
      </c>
      <c r="T239" s="157" t="s">
        <v>260</v>
      </c>
      <c r="U239" s="157" t="s">
        <v>261</v>
      </c>
      <c r="V239" s="157" t="s">
        <v>262</v>
      </c>
      <c r="W239" s="157" t="s">
        <v>263</v>
      </c>
      <c r="X239" s="157" t="s">
        <v>264</v>
      </c>
      <c r="Y239" s="157" t="s">
        <v>265</v>
      </c>
      <c r="Z239" s="157" t="s">
        <v>266</v>
      </c>
      <c r="AA239" s="157" t="s">
        <v>267</v>
      </c>
      <c r="AB239" s="157" t="s">
        <v>268</v>
      </c>
      <c r="AC239" s="157" t="s">
        <v>269</v>
      </c>
      <c r="AD239" s="157" t="s">
        <v>270</v>
      </c>
      <c r="AE239" s="157" t="s">
        <v>235</v>
      </c>
      <c r="AF239" s="157" t="s">
        <v>271</v>
      </c>
      <c r="AG239" s="158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 t="s">
        <v>1</v>
      </c>
    </row>
    <row r="240" spans="1:65">
      <c r="A240" s="30"/>
      <c r="B240" s="19"/>
      <c r="C240" s="9"/>
      <c r="D240" s="10" t="s">
        <v>118</v>
      </c>
      <c r="E240" s="11" t="s">
        <v>284</v>
      </c>
      <c r="F240" s="11" t="s">
        <v>284</v>
      </c>
      <c r="G240" s="11" t="s">
        <v>285</v>
      </c>
      <c r="H240" s="11" t="s">
        <v>285</v>
      </c>
      <c r="I240" s="11" t="s">
        <v>285</v>
      </c>
      <c r="J240" s="11" t="s">
        <v>285</v>
      </c>
      <c r="K240" s="11" t="s">
        <v>285</v>
      </c>
      <c r="L240" s="11" t="s">
        <v>285</v>
      </c>
      <c r="M240" s="11" t="s">
        <v>284</v>
      </c>
      <c r="N240" s="11" t="s">
        <v>284</v>
      </c>
      <c r="O240" s="11" t="s">
        <v>284</v>
      </c>
      <c r="P240" s="11" t="s">
        <v>284</v>
      </c>
      <c r="Q240" s="11" t="s">
        <v>285</v>
      </c>
      <c r="R240" s="11" t="s">
        <v>118</v>
      </c>
      <c r="S240" s="11" t="s">
        <v>118</v>
      </c>
      <c r="T240" s="11" t="s">
        <v>118</v>
      </c>
      <c r="U240" s="11" t="s">
        <v>285</v>
      </c>
      <c r="V240" s="11" t="s">
        <v>284</v>
      </c>
      <c r="W240" s="11" t="s">
        <v>285</v>
      </c>
      <c r="X240" s="11" t="s">
        <v>285</v>
      </c>
      <c r="Y240" s="11" t="s">
        <v>118</v>
      </c>
      <c r="Z240" s="11" t="s">
        <v>285</v>
      </c>
      <c r="AA240" s="11" t="s">
        <v>118</v>
      </c>
      <c r="AB240" s="11" t="s">
        <v>285</v>
      </c>
      <c r="AC240" s="11" t="s">
        <v>285</v>
      </c>
      <c r="AD240" s="11" t="s">
        <v>285</v>
      </c>
      <c r="AE240" s="11" t="s">
        <v>118</v>
      </c>
      <c r="AF240" s="11" t="s">
        <v>285</v>
      </c>
      <c r="AG240" s="158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9"/>
      <c r="C241" s="9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158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3</v>
      </c>
    </row>
    <row r="242" spans="1:65">
      <c r="A242" s="30"/>
      <c r="B242" s="18">
        <v>1</v>
      </c>
      <c r="C242" s="14">
        <v>1</v>
      </c>
      <c r="D242" s="239">
        <v>0.37130000000000002</v>
      </c>
      <c r="E242" s="239">
        <v>0.35899999999999999</v>
      </c>
      <c r="F242" s="239">
        <v>0.36370999999999998</v>
      </c>
      <c r="G242" s="239">
        <v>0.36299999999999999</v>
      </c>
      <c r="H242" s="239">
        <v>0.35699999999999998</v>
      </c>
      <c r="I242" s="239">
        <v>0.34599999999999997</v>
      </c>
      <c r="J242" s="239">
        <v>0.35599999999999998</v>
      </c>
      <c r="K242" s="239">
        <v>0.39300000000000002</v>
      </c>
      <c r="L242" s="239">
        <v>0.38300000000000001</v>
      </c>
      <c r="M242" s="239">
        <v>0.3448</v>
      </c>
      <c r="N242" s="239">
        <v>0.36254999999999998</v>
      </c>
      <c r="O242" s="239">
        <v>0.32569000000000004</v>
      </c>
      <c r="P242" s="239">
        <v>0.34839643931623177</v>
      </c>
      <c r="Q242" s="239">
        <v>0.36090300000000003</v>
      </c>
      <c r="R242" s="239">
        <v>0.3504864086524489</v>
      </c>
      <c r="S242" s="240">
        <v>0.40299999999999997</v>
      </c>
      <c r="T242" s="239">
        <v>0.36799999999999999</v>
      </c>
      <c r="U242" s="239">
        <v>0.33771999999999996</v>
      </c>
      <c r="V242" s="239">
        <v>0.34259999999999996</v>
      </c>
      <c r="W242" s="239">
        <v>0.36174000000000001</v>
      </c>
      <c r="X242" s="239">
        <v>0.36859999999999998</v>
      </c>
      <c r="Y242" s="239">
        <v>0.39702480000000001</v>
      </c>
      <c r="Z242" s="239">
        <v>0.35760000000000003</v>
      </c>
      <c r="AA242" s="239">
        <v>0.36840000000000001</v>
      </c>
      <c r="AB242" s="239">
        <v>0.3397</v>
      </c>
      <c r="AC242" s="239">
        <v>0.37240000000000001</v>
      </c>
      <c r="AD242" s="239">
        <v>0.36415000000000003</v>
      </c>
      <c r="AE242" s="239">
        <v>0.35620000000000002</v>
      </c>
      <c r="AF242" s="239">
        <v>0.35469999999999996</v>
      </c>
      <c r="AG242" s="223"/>
      <c r="AH242" s="224"/>
      <c r="AI242" s="224"/>
      <c r="AJ242" s="224"/>
      <c r="AK242" s="224"/>
      <c r="AL242" s="224"/>
      <c r="AM242" s="224"/>
      <c r="AN242" s="224"/>
      <c r="AO242" s="224"/>
      <c r="AP242" s="224"/>
      <c r="AQ242" s="224"/>
      <c r="AR242" s="224"/>
      <c r="AS242" s="224"/>
      <c r="AT242" s="224"/>
      <c r="AU242" s="224"/>
      <c r="AV242" s="224"/>
      <c r="AW242" s="224"/>
      <c r="AX242" s="224"/>
      <c r="AY242" s="224"/>
      <c r="AZ242" s="224"/>
      <c r="BA242" s="224"/>
      <c r="BB242" s="224"/>
      <c r="BC242" s="224"/>
      <c r="BD242" s="224"/>
      <c r="BE242" s="224"/>
      <c r="BF242" s="224"/>
      <c r="BG242" s="224"/>
      <c r="BH242" s="224"/>
      <c r="BI242" s="224"/>
      <c r="BJ242" s="224"/>
      <c r="BK242" s="224"/>
      <c r="BL242" s="224"/>
      <c r="BM242" s="241">
        <v>1</v>
      </c>
    </row>
    <row r="243" spans="1:65">
      <c r="A243" s="30"/>
      <c r="B243" s="19">
        <v>1</v>
      </c>
      <c r="C243" s="9">
        <v>2</v>
      </c>
      <c r="D243" s="24">
        <v>0.37620000000000003</v>
      </c>
      <c r="E243" s="24">
        <v>0.38600000000000001</v>
      </c>
      <c r="F243" s="24">
        <v>0.36051</v>
      </c>
      <c r="G243" s="24">
        <v>0.36299999999999999</v>
      </c>
      <c r="H243" s="24">
        <v>0.35500000000000004</v>
      </c>
      <c r="I243" s="24">
        <v>0.35500000000000004</v>
      </c>
      <c r="J243" s="24">
        <v>0.36899999999999999</v>
      </c>
      <c r="K243" s="24">
        <v>0.38999999999999996</v>
      </c>
      <c r="L243" s="24">
        <v>0.378</v>
      </c>
      <c r="M243" s="24">
        <v>0.34721000000000002</v>
      </c>
      <c r="N243" s="24">
        <v>0.34479000000000004</v>
      </c>
      <c r="O243" s="24">
        <v>0.35793000000000003</v>
      </c>
      <c r="P243" s="24">
        <v>0.34095915113156661</v>
      </c>
      <c r="Q243" s="24">
        <v>0.34908339999999999</v>
      </c>
      <c r="R243" s="24">
        <v>0.35231351507541092</v>
      </c>
      <c r="S243" s="243">
        <v>0.40410000000000001</v>
      </c>
      <c r="T243" s="24">
        <v>0.36399999999999999</v>
      </c>
      <c r="U243" s="24">
        <v>0.34155000000000002</v>
      </c>
      <c r="V243" s="24">
        <v>0.34150000000000003</v>
      </c>
      <c r="W243" s="24">
        <v>0.36499999999999999</v>
      </c>
      <c r="X243" s="24">
        <v>0.36570000000000003</v>
      </c>
      <c r="Y243" s="24">
        <v>0.40020719999999999</v>
      </c>
      <c r="Z243" s="24">
        <v>0.3604</v>
      </c>
      <c r="AA243" s="24">
        <v>0.37520000000000003</v>
      </c>
      <c r="AB243" s="24">
        <v>0.33760000000000001</v>
      </c>
      <c r="AC243" s="24">
        <v>0.3679</v>
      </c>
      <c r="AD243" s="24">
        <v>0.35886999999999997</v>
      </c>
      <c r="AE243" s="24">
        <v>0.33119999999999999</v>
      </c>
      <c r="AF243" s="24">
        <v>0.35580000000000001</v>
      </c>
      <c r="AG243" s="223"/>
      <c r="AH243" s="224"/>
      <c r="AI243" s="224"/>
      <c r="AJ243" s="224"/>
      <c r="AK243" s="224"/>
      <c r="AL243" s="224"/>
      <c r="AM243" s="224"/>
      <c r="AN243" s="224"/>
      <c r="AO243" s="224"/>
      <c r="AP243" s="224"/>
      <c r="AQ243" s="224"/>
      <c r="AR243" s="224"/>
      <c r="AS243" s="224"/>
      <c r="AT243" s="224"/>
      <c r="AU243" s="224"/>
      <c r="AV243" s="224"/>
      <c r="AW243" s="224"/>
      <c r="AX243" s="224"/>
      <c r="AY243" s="224"/>
      <c r="AZ243" s="224"/>
      <c r="BA243" s="224"/>
      <c r="BB243" s="224"/>
      <c r="BC243" s="224"/>
      <c r="BD243" s="224"/>
      <c r="BE243" s="224"/>
      <c r="BF243" s="224"/>
      <c r="BG243" s="224"/>
      <c r="BH243" s="224"/>
      <c r="BI243" s="224"/>
      <c r="BJ243" s="224"/>
      <c r="BK243" s="224"/>
      <c r="BL243" s="224"/>
      <c r="BM243" s="241">
        <v>25</v>
      </c>
    </row>
    <row r="244" spans="1:65">
      <c r="A244" s="30"/>
      <c r="B244" s="19">
        <v>1</v>
      </c>
      <c r="C244" s="9">
        <v>3</v>
      </c>
      <c r="D244" s="24">
        <v>0.36970000000000003</v>
      </c>
      <c r="E244" s="24">
        <v>0.36599999999999999</v>
      </c>
      <c r="F244" s="24">
        <v>0.37274999999999997</v>
      </c>
      <c r="G244" s="24">
        <v>0.36399999999999999</v>
      </c>
      <c r="H244" s="24">
        <v>0.35500000000000004</v>
      </c>
      <c r="I244" s="24">
        <v>0.36499999999999999</v>
      </c>
      <c r="J244" s="24">
        <v>0.34199999999999997</v>
      </c>
      <c r="K244" s="242">
        <v>0.41299999999999998</v>
      </c>
      <c r="L244" s="24">
        <v>0.373</v>
      </c>
      <c r="M244" s="24">
        <v>0.35336999999999996</v>
      </c>
      <c r="N244" s="24">
        <v>0.36109000000000002</v>
      </c>
      <c r="O244" s="24">
        <v>0.34486</v>
      </c>
      <c r="P244" s="24">
        <v>0.34661332360170688</v>
      </c>
      <c r="Q244" s="24">
        <v>0.36011130000000002</v>
      </c>
      <c r="R244" s="24">
        <v>0.34759370119163285</v>
      </c>
      <c r="S244" s="243">
        <v>0.40280000000000005</v>
      </c>
      <c r="T244" s="24">
        <v>0.36199999999999999</v>
      </c>
      <c r="U244" s="24">
        <v>0.33822999999999998</v>
      </c>
      <c r="V244" s="24">
        <v>0.33950000000000002</v>
      </c>
      <c r="W244" s="24">
        <v>0.36299999999999999</v>
      </c>
      <c r="X244" s="24">
        <v>0.36499999999999999</v>
      </c>
      <c r="Y244" s="24">
        <v>0.39659639999999996</v>
      </c>
      <c r="Z244" s="24">
        <v>0.35300000000000004</v>
      </c>
      <c r="AA244" s="24">
        <v>0.3695</v>
      </c>
      <c r="AB244" s="24">
        <v>0.3301</v>
      </c>
      <c r="AC244" s="24">
        <v>0.37119999999999997</v>
      </c>
      <c r="AD244" s="24">
        <v>0.35125999999999996</v>
      </c>
      <c r="AE244" s="24">
        <v>0.33750000000000002</v>
      </c>
      <c r="AF244" s="24">
        <v>0.36559999999999998</v>
      </c>
      <c r="AG244" s="223"/>
      <c r="AH244" s="224"/>
      <c r="AI244" s="224"/>
      <c r="AJ244" s="224"/>
      <c r="AK244" s="224"/>
      <c r="AL244" s="224"/>
      <c r="AM244" s="224"/>
      <c r="AN244" s="224"/>
      <c r="AO244" s="224"/>
      <c r="AP244" s="224"/>
      <c r="AQ244" s="224"/>
      <c r="AR244" s="224"/>
      <c r="AS244" s="224"/>
      <c r="AT244" s="224"/>
      <c r="AU244" s="224"/>
      <c r="AV244" s="224"/>
      <c r="AW244" s="224"/>
      <c r="AX244" s="224"/>
      <c r="AY244" s="224"/>
      <c r="AZ244" s="224"/>
      <c r="BA244" s="224"/>
      <c r="BB244" s="224"/>
      <c r="BC244" s="224"/>
      <c r="BD244" s="224"/>
      <c r="BE244" s="224"/>
      <c r="BF244" s="224"/>
      <c r="BG244" s="224"/>
      <c r="BH244" s="224"/>
      <c r="BI244" s="224"/>
      <c r="BJ244" s="224"/>
      <c r="BK244" s="224"/>
      <c r="BL244" s="224"/>
      <c r="BM244" s="241">
        <v>16</v>
      </c>
    </row>
    <row r="245" spans="1:65">
      <c r="A245" s="30"/>
      <c r="B245" s="19">
        <v>1</v>
      </c>
      <c r="C245" s="9">
        <v>4</v>
      </c>
      <c r="D245" s="24">
        <v>0.37059999999999998</v>
      </c>
      <c r="E245" s="24">
        <v>0.36699999999999999</v>
      </c>
      <c r="F245" s="24">
        <v>0.36779000000000001</v>
      </c>
      <c r="G245" s="24">
        <v>0.37</v>
      </c>
      <c r="H245" s="24">
        <v>0.35400000000000004</v>
      </c>
      <c r="I245" s="24">
        <v>0.35100000000000003</v>
      </c>
      <c r="J245" s="24">
        <v>0.33899999999999997</v>
      </c>
      <c r="K245" s="24">
        <v>0.38300000000000001</v>
      </c>
      <c r="L245" s="24">
        <v>0.35699999999999998</v>
      </c>
      <c r="M245" s="24">
        <v>0.3488</v>
      </c>
      <c r="N245" s="24">
        <v>0.35664999999999997</v>
      </c>
      <c r="O245" s="24">
        <v>0.34229999999999999</v>
      </c>
      <c r="P245" s="24">
        <v>0.33892145324932427</v>
      </c>
      <c r="Q245" s="24">
        <v>0.36318010000000001</v>
      </c>
      <c r="R245" s="24">
        <v>0.34793626199968053</v>
      </c>
      <c r="S245" s="243">
        <v>0.40039999999999998</v>
      </c>
      <c r="T245" s="24">
        <v>0.36599999999999999</v>
      </c>
      <c r="U245" s="24">
        <v>0.3392</v>
      </c>
      <c r="V245" s="24">
        <v>0.34179999999999999</v>
      </c>
      <c r="W245" s="24">
        <v>0.37123</v>
      </c>
      <c r="X245" s="24">
        <v>0.36730000000000002</v>
      </c>
      <c r="Y245" s="24">
        <v>0.40286940000000004</v>
      </c>
      <c r="Z245" s="24">
        <v>0.3543</v>
      </c>
      <c r="AA245" s="24">
        <v>0.377</v>
      </c>
      <c r="AB245" s="24">
        <v>0.33140000000000003</v>
      </c>
      <c r="AC245" s="24">
        <v>0.37330000000000002</v>
      </c>
      <c r="AD245" s="24">
        <v>0.36416999999999999</v>
      </c>
      <c r="AE245" s="24">
        <v>0.34520000000000001</v>
      </c>
      <c r="AF245" s="24">
        <v>0.36770000000000003</v>
      </c>
      <c r="AG245" s="223"/>
      <c r="AH245" s="224"/>
      <c r="AI245" s="224"/>
      <c r="AJ245" s="224"/>
      <c r="AK245" s="224"/>
      <c r="AL245" s="224"/>
      <c r="AM245" s="224"/>
      <c r="AN245" s="224"/>
      <c r="AO245" s="224"/>
      <c r="AP245" s="224"/>
      <c r="AQ245" s="224"/>
      <c r="AR245" s="224"/>
      <c r="AS245" s="224"/>
      <c r="AT245" s="224"/>
      <c r="AU245" s="224"/>
      <c r="AV245" s="224"/>
      <c r="AW245" s="224"/>
      <c r="AX245" s="224"/>
      <c r="AY245" s="224"/>
      <c r="AZ245" s="224"/>
      <c r="BA245" s="224"/>
      <c r="BB245" s="224"/>
      <c r="BC245" s="224"/>
      <c r="BD245" s="224"/>
      <c r="BE245" s="224"/>
      <c r="BF245" s="224"/>
      <c r="BG245" s="224"/>
      <c r="BH245" s="224"/>
      <c r="BI245" s="224"/>
      <c r="BJ245" s="224"/>
      <c r="BK245" s="224"/>
      <c r="BL245" s="224"/>
      <c r="BM245" s="241">
        <v>0.35985729164280877</v>
      </c>
    </row>
    <row r="246" spans="1:65">
      <c r="A246" s="30"/>
      <c r="B246" s="19">
        <v>1</v>
      </c>
      <c r="C246" s="9">
        <v>5</v>
      </c>
      <c r="D246" s="24">
        <v>0.36759999999999998</v>
      </c>
      <c r="E246" s="24">
        <v>0.377</v>
      </c>
      <c r="F246" s="24">
        <v>0.36883000000000005</v>
      </c>
      <c r="G246" s="24">
        <v>0.374</v>
      </c>
      <c r="H246" s="24">
        <v>0.35400000000000004</v>
      </c>
      <c r="I246" s="24">
        <v>0.35400000000000004</v>
      </c>
      <c r="J246" s="24">
        <v>0.34499999999999997</v>
      </c>
      <c r="K246" s="24">
        <v>0.38300000000000001</v>
      </c>
      <c r="L246" s="24">
        <v>0.38400000000000001</v>
      </c>
      <c r="M246" s="24">
        <v>0.34601999999999994</v>
      </c>
      <c r="N246" s="24">
        <v>0.36201999999999995</v>
      </c>
      <c r="O246" s="24">
        <v>0.34448000000000001</v>
      </c>
      <c r="P246" s="24">
        <v>0.33994925723156905</v>
      </c>
      <c r="Q246" s="24">
        <v>0.35512069999999996</v>
      </c>
      <c r="R246" s="24">
        <v>0.35061974542167906</v>
      </c>
      <c r="S246" s="243">
        <v>0.40060000000000001</v>
      </c>
      <c r="T246" s="24">
        <v>0.36399999999999999</v>
      </c>
      <c r="U246" s="24">
        <v>0.34314</v>
      </c>
      <c r="V246" s="24">
        <v>0.34110000000000001</v>
      </c>
      <c r="W246" s="24">
        <v>0.36823000000000006</v>
      </c>
      <c r="X246" s="24">
        <v>0.36849999999999999</v>
      </c>
      <c r="Y246" s="24">
        <v>0.39710639999999997</v>
      </c>
      <c r="Z246" s="24">
        <v>0.35439999999999999</v>
      </c>
      <c r="AA246" s="24">
        <v>0.37230000000000002</v>
      </c>
      <c r="AB246" s="24">
        <v>0.33069999999999999</v>
      </c>
      <c r="AC246" s="24">
        <v>0.37230000000000002</v>
      </c>
      <c r="AD246" s="24">
        <v>0.36270999999999998</v>
      </c>
      <c r="AE246" s="24">
        <v>0.34279999999999999</v>
      </c>
      <c r="AF246" s="24">
        <v>0.3609</v>
      </c>
      <c r="AG246" s="223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41">
        <v>22</v>
      </c>
    </row>
    <row r="247" spans="1:65">
      <c r="A247" s="30"/>
      <c r="B247" s="19">
        <v>1</v>
      </c>
      <c r="C247" s="9">
        <v>6</v>
      </c>
      <c r="D247" s="24">
        <v>0.3705</v>
      </c>
      <c r="E247" s="24">
        <v>0.39300000000000002</v>
      </c>
      <c r="F247" s="24">
        <v>0.36976999999999999</v>
      </c>
      <c r="G247" s="24">
        <v>0.36899999999999999</v>
      </c>
      <c r="H247" s="24">
        <v>0.36599999999999999</v>
      </c>
      <c r="I247" s="24">
        <v>0.34599999999999997</v>
      </c>
      <c r="J247" s="24">
        <v>0.35300000000000004</v>
      </c>
      <c r="K247" s="24">
        <v>0.38899999999999996</v>
      </c>
      <c r="L247" s="24">
        <v>0.377</v>
      </c>
      <c r="M247" s="24">
        <v>0.35180999999999996</v>
      </c>
      <c r="N247" s="24">
        <v>0.36024999999999996</v>
      </c>
      <c r="O247" s="24">
        <v>0.33910999999999997</v>
      </c>
      <c r="P247" s="24">
        <v>0.34732965944332228</v>
      </c>
      <c r="Q247" s="24">
        <v>0.35316760000000003</v>
      </c>
      <c r="R247" s="24">
        <v>0.35236157967729381</v>
      </c>
      <c r="S247" s="243">
        <v>0.40049999999999997</v>
      </c>
      <c r="T247" s="24">
        <v>0.36599999999999999</v>
      </c>
      <c r="U247" s="24">
        <v>0.34076999999999996</v>
      </c>
      <c r="V247" s="24">
        <v>0.33839999999999998</v>
      </c>
      <c r="W247" s="24">
        <v>0.36608000000000002</v>
      </c>
      <c r="X247" s="24">
        <v>0.36480000000000001</v>
      </c>
      <c r="Y247" s="24">
        <v>0.39240419999999998</v>
      </c>
      <c r="Z247" s="24">
        <v>0.35120000000000001</v>
      </c>
      <c r="AA247" s="24">
        <v>0.373</v>
      </c>
      <c r="AB247" s="24">
        <v>0.33629999999999999</v>
      </c>
      <c r="AC247" s="24">
        <v>0.37640000000000001</v>
      </c>
      <c r="AD247" s="24">
        <v>0.35813000000000006</v>
      </c>
      <c r="AE247" s="24">
        <v>0.34510000000000002</v>
      </c>
      <c r="AF247" s="24">
        <v>0.35289999999999999</v>
      </c>
      <c r="AG247" s="223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4"/>
      <c r="BB247" s="224"/>
      <c r="BC247" s="224"/>
      <c r="BD247" s="224"/>
      <c r="BE247" s="224"/>
      <c r="BF247" s="224"/>
      <c r="BG247" s="224"/>
      <c r="BH247" s="224"/>
      <c r="BI247" s="224"/>
      <c r="BJ247" s="224"/>
      <c r="BK247" s="224"/>
      <c r="BL247" s="224"/>
      <c r="BM247" s="56"/>
    </row>
    <row r="248" spans="1:65">
      <c r="A248" s="30"/>
      <c r="B248" s="20" t="s">
        <v>237</v>
      </c>
      <c r="C248" s="12"/>
      <c r="D248" s="244">
        <v>0.37098333333333328</v>
      </c>
      <c r="E248" s="244">
        <v>0.3746666666666667</v>
      </c>
      <c r="F248" s="244">
        <v>0.36722666666666665</v>
      </c>
      <c r="G248" s="244">
        <v>0.3671666666666667</v>
      </c>
      <c r="H248" s="244">
        <v>0.35683333333333334</v>
      </c>
      <c r="I248" s="244">
        <v>0.35283333333333333</v>
      </c>
      <c r="J248" s="244">
        <v>0.35066666666666668</v>
      </c>
      <c r="K248" s="244">
        <v>0.39183333333333331</v>
      </c>
      <c r="L248" s="244">
        <v>0.3753333333333333</v>
      </c>
      <c r="M248" s="244">
        <v>0.34866833333333336</v>
      </c>
      <c r="N248" s="244">
        <v>0.35789166666666672</v>
      </c>
      <c r="O248" s="244">
        <v>0.342395</v>
      </c>
      <c r="P248" s="244">
        <v>0.34369488066228682</v>
      </c>
      <c r="Q248" s="244">
        <v>0.3569276833333333</v>
      </c>
      <c r="R248" s="244">
        <v>0.35021853533635766</v>
      </c>
      <c r="S248" s="244">
        <v>0.40189999999999998</v>
      </c>
      <c r="T248" s="244">
        <v>0.36499999999999999</v>
      </c>
      <c r="U248" s="244">
        <v>0.34010166666666669</v>
      </c>
      <c r="V248" s="244">
        <v>0.34081666666666671</v>
      </c>
      <c r="W248" s="244">
        <v>0.36587999999999998</v>
      </c>
      <c r="X248" s="244">
        <v>0.36664999999999998</v>
      </c>
      <c r="Y248" s="244">
        <v>0.39770139999999993</v>
      </c>
      <c r="Z248" s="244">
        <v>0.35515000000000002</v>
      </c>
      <c r="AA248" s="244">
        <v>0.37256666666666671</v>
      </c>
      <c r="AB248" s="244">
        <v>0.33429999999999999</v>
      </c>
      <c r="AC248" s="244">
        <v>0.37224999999999997</v>
      </c>
      <c r="AD248" s="244">
        <v>0.35988166666666666</v>
      </c>
      <c r="AE248" s="244">
        <v>0.34300000000000003</v>
      </c>
      <c r="AF248" s="244">
        <v>0.35959999999999998</v>
      </c>
      <c r="AG248" s="223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224"/>
      <c r="BD248" s="224"/>
      <c r="BE248" s="224"/>
      <c r="BF248" s="224"/>
      <c r="BG248" s="224"/>
      <c r="BH248" s="224"/>
      <c r="BI248" s="224"/>
      <c r="BJ248" s="224"/>
      <c r="BK248" s="224"/>
      <c r="BL248" s="224"/>
      <c r="BM248" s="56"/>
    </row>
    <row r="249" spans="1:65">
      <c r="A249" s="30"/>
      <c r="B249" s="3" t="s">
        <v>238</v>
      </c>
      <c r="C249" s="29"/>
      <c r="D249" s="24">
        <v>0.37054999999999999</v>
      </c>
      <c r="E249" s="24">
        <v>0.372</v>
      </c>
      <c r="F249" s="24">
        <v>0.36831000000000003</v>
      </c>
      <c r="G249" s="24">
        <v>0.36649999999999999</v>
      </c>
      <c r="H249" s="24">
        <v>0.35500000000000004</v>
      </c>
      <c r="I249" s="24">
        <v>0.35250000000000004</v>
      </c>
      <c r="J249" s="24">
        <v>0.34899999999999998</v>
      </c>
      <c r="K249" s="24">
        <v>0.38949999999999996</v>
      </c>
      <c r="L249" s="24">
        <v>0.3775</v>
      </c>
      <c r="M249" s="24">
        <v>0.34800500000000001</v>
      </c>
      <c r="N249" s="24">
        <v>0.36066999999999999</v>
      </c>
      <c r="O249" s="24">
        <v>0.34338999999999997</v>
      </c>
      <c r="P249" s="24">
        <v>0.34378623736663672</v>
      </c>
      <c r="Q249" s="24">
        <v>0.35761599999999999</v>
      </c>
      <c r="R249" s="24">
        <v>0.35055307703706395</v>
      </c>
      <c r="S249" s="24">
        <v>0.40170000000000006</v>
      </c>
      <c r="T249" s="24">
        <v>0.36499999999999999</v>
      </c>
      <c r="U249" s="24">
        <v>0.33998499999999998</v>
      </c>
      <c r="V249" s="24">
        <v>0.34130000000000005</v>
      </c>
      <c r="W249" s="24">
        <v>0.36553999999999998</v>
      </c>
      <c r="X249" s="24">
        <v>0.36650000000000005</v>
      </c>
      <c r="Y249" s="24">
        <v>0.39706560000000002</v>
      </c>
      <c r="Z249" s="24">
        <v>0.35435</v>
      </c>
      <c r="AA249" s="24">
        <v>0.37265000000000004</v>
      </c>
      <c r="AB249" s="24">
        <v>0.33384999999999998</v>
      </c>
      <c r="AC249" s="24">
        <v>0.37235000000000001</v>
      </c>
      <c r="AD249" s="24">
        <v>0.36078999999999994</v>
      </c>
      <c r="AE249" s="24">
        <v>0.34394999999999998</v>
      </c>
      <c r="AF249" s="24">
        <v>0.35835</v>
      </c>
      <c r="AG249" s="223"/>
      <c r="AH249" s="224"/>
      <c r="AI249" s="224"/>
      <c r="AJ249" s="224"/>
      <c r="AK249" s="224"/>
      <c r="AL249" s="224"/>
      <c r="AM249" s="224"/>
      <c r="AN249" s="224"/>
      <c r="AO249" s="224"/>
      <c r="AP249" s="224"/>
      <c r="AQ249" s="224"/>
      <c r="AR249" s="224"/>
      <c r="AS249" s="224"/>
      <c r="AT249" s="224"/>
      <c r="AU249" s="224"/>
      <c r="AV249" s="224"/>
      <c r="AW249" s="224"/>
      <c r="AX249" s="224"/>
      <c r="AY249" s="224"/>
      <c r="AZ249" s="224"/>
      <c r="BA249" s="224"/>
      <c r="BB249" s="224"/>
      <c r="BC249" s="224"/>
      <c r="BD249" s="224"/>
      <c r="BE249" s="224"/>
      <c r="BF249" s="224"/>
      <c r="BG249" s="224"/>
      <c r="BH249" s="224"/>
      <c r="BI249" s="224"/>
      <c r="BJ249" s="224"/>
      <c r="BK249" s="224"/>
      <c r="BL249" s="224"/>
      <c r="BM249" s="56"/>
    </row>
    <row r="250" spans="1:65">
      <c r="A250" s="30"/>
      <c r="B250" s="3" t="s">
        <v>239</v>
      </c>
      <c r="C250" s="29"/>
      <c r="D250" s="24">
        <v>2.8561629271921362E-3</v>
      </c>
      <c r="E250" s="24">
        <v>1.303329070751769E-2</v>
      </c>
      <c r="F250" s="24">
        <v>4.4123538691572166E-3</v>
      </c>
      <c r="G250" s="24">
        <v>4.535048695071168E-3</v>
      </c>
      <c r="H250" s="24">
        <v>4.6224091842530009E-3</v>
      </c>
      <c r="I250" s="24">
        <v>7.0828431202919354E-3</v>
      </c>
      <c r="J250" s="24">
        <v>1.1075498483890778E-2</v>
      </c>
      <c r="K250" s="24">
        <v>1.1107054815146386E-2</v>
      </c>
      <c r="L250" s="24">
        <v>9.8522417076859648E-3</v>
      </c>
      <c r="M250" s="24">
        <v>3.3495517112990809E-3</v>
      </c>
      <c r="N250" s="24">
        <v>6.7487729748944994E-3</v>
      </c>
      <c r="O250" s="24">
        <v>1.0407852324086848E-2</v>
      </c>
      <c r="P250" s="24">
        <v>4.1984068400053856E-3</v>
      </c>
      <c r="Q250" s="24">
        <v>5.36595691947548E-3</v>
      </c>
      <c r="R250" s="24">
        <v>2.0645982985036111E-3</v>
      </c>
      <c r="S250" s="24">
        <v>1.5974980438172818E-3</v>
      </c>
      <c r="T250" s="24">
        <v>2.0976176963403048E-3</v>
      </c>
      <c r="U250" s="24">
        <v>2.0863500824805791E-3</v>
      </c>
      <c r="V250" s="24">
        <v>1.5664184200483127E-3</v>
      </c>
      <c r="W250" s="24">
        <v>3.4754395405473637E-3</v>
      </c>
      <c r="X250" s="24">
        <v>1.7143511892258171E-3</v>
      </c>
      <c r="Y250" s="24">
        <v>3.5519128097407089E-3</v>
      </c>
      <c r="Z250" s="24">
        <v>3.3188853550552145E-3</v>
      </c>
      <c r="AA250" s="24">
        <v>3.2745483149079807E-3</v>
      </c>
      <c r="AB250" s="24">
        <v>4.0757821335297073E-3</v>
      </c>
      <c r="AC250" s="24">
        <v>2.7703790354390197E-3</v>
      </c>
      <c r="AD250" s="24">
        <v>4.9605016547388421E-3</v>
      </c>
      <c r="AE250" s="24">
        <v>8.4026186394480663E-3</v>
      </c>
      <c r="AF250" s="24">
        <v>6.1096644752392203E-3</v>
      </c>
      <c r="AG250" s="223"/>
      <c r="AH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4"/>
      <c r="AT250" s="224"/>
      <c r="AU250" s="224"/>
      <c r="AV250" s="224"/>
      <c r="AW250" s="224"/>
      <c r="AX250" s="224"/>
      <c r="AY250" s="224"/>
      <c r="AZ250" s="224"/>
      <c r="BA250" s="224"/>
      <c r="BB250" s="224"/>
      <c r="BC250" s="224"/>
      <c r="BD250" s="224"/>
      <c r="BE250" s="224"/>
      <c r="BF250" s="224"/>
      <c r="BG250" s="224"/>
      <c r="BH250" s="224"/>
      <c r="BI250" s="224"/>
      <c r="BJ250" s="224"/>
      <c r="BK250" s="224"/>
      <c r="BL250" s="224"/>
      <c r="BM250" s="56"/>
    </row>
    <row r="251" spans="1:65">
      <c r="A251" s="30"/>
      <c r="B251" s="3" t="s">
        <v>87</v>
      </c>
      <c r="C251" s="29"/>
      <c r="D251" s="13">
        <v>7.6988982268533269E-3</v>
      </c>
      <c r="E251" s="13">
        <v>3.4786363098356816E-2</v>
      </c>
      <c r="F251" s="13">
        <v>1.2015341666792217E-2</v>
      </c>
      <c r="G251" s="13">
        <v>1.2351471706957334E-2</v>
      </c>
      <c r="H251" s="13">
        <v>1.2953972492068195E-2</v>
      </c>
      <c r="I251" s="13">
        <v>2.0074189287553904E-2</v>
      </c>
      <c r="J251" s="13">
        <v>3.1584121151779783E-2</v>
      </c>
      <c r="K251" s="13">
        <v>2.8346375538442502E-2</v>
      </c>
      <c r="L251" s="13">
        <v>2.6249311832200618E-2</v>
      </c>
      <c r="M251" s="13">
        <v>9.6066989487595591E-3</v>
      </c>
      <c r="N251" s="13">
        <v>1.8857027428862083E-2</v>
      </c>
      <c r="O251" s="13">
        <v>3.0397208849681941E-2</v>
      </c>
      <c r="P251" s="13">
        <v>1.2215505892654605E-2</v>
      </c>
      <c r="Q251" s="13">
        <v>1.5033737000624395E-2</v>
      </c>
      <c r="R251" s="13">
        <v>5.8951714149587343E-3</v>
      </c>
      <c r="S251" s="13">
        <v>3.9748645031532264E-3</v>
      </c>
      <c r="T251" s="13">
        <v>5.7468977981926161E-3</v>
      </c>
      <c r="U251" s="13">
        <v>6.1344894393752228E-3</v>
      </c>
      <c r="V251" s="13">
        <v>4.5960734120445374E-3</v>
      </c>
      <c r="W251" s="13">
        <v>9.4988508269032573E-3</v>
      </c>
      <c r="X251" s="13">
        <v>4.6757157758784054E-3</v>
      </c>
      <c r="Y251" s="13">
        <v>8.9311046170335567E-3</v>
      </c>
      <c r="Z251" s="13">
        <v>9.345024229354397E-3</v>
      </c>
      <c r="AA251" s="13">
        <v>8.7891607271396097E-3</v>
      </c>
      <c r="AB251" s="13">
        <v>1.2191989630660208E-2</v>
      </c>
      <c r="AC251" s="13">
        <v>7.4422539568543182E-3</v>
      </c>
      <c r="AD251" s="13">
        <v>1.3783702017067209E-2</v>
      </c>
      <c r="AE251" s="13">
        <v>2.4497430435708647E-2</v>
      </c>
      <c r="AF251" s="13">
        <v>1.6990168173635207E-2</v>
      </c>
      <c r="AG251" s="158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240</v>
      </c>
      <c r="C252" s="29"/>
      <c r="D252" s="13">
        <v>3.0917927603279161E-2</v>
      </c>
      <c r="E252" s="13">
        <v>4.1153466576293818E-2</v>
      </c>
      <c r="F252" s="13">
        <v>2.0478604143924439E-2</v>
      </c>
      <c r="G252" s="13">
        <v>2.0311871382373337E-2</v>
      </c>
      <c r="H252" s="13">
        <v>-8.4032153292505907E-3</v>
      </c>
      <c r="I252" s="13">
        <v>-1.9518732766008129E-2</v>
      </c>
      <c r="J252" s="13">
        <v>-2.5539638044251745E-2</v>
      </c>
      <c r="K252" s="13">
        <v>8.8857562242378174E-2</v>
      </c>
      <c r="L252" s="13">
        <v>4.3006052815753204E-2</v>
      </c>
      <c r="M252" s="13">
        <v>-3.1092765297031866E-2</v>
      </c>
      <c r="N252" s="13">
        <v>-5.462234674108335E-3</v>
      </c>
      <c r="O252" s="13">
        <v>-4.8525601810346819E-2</v>
      </c>
      <c r="P252" s="13">
        <v>-4.4913390268508491E-2</v>
      </c>
      <c r="Q252" s="13">
        <v>-8.1410280617111308E-3</v>
      </c>
      <c r="R252" s="13">
        <v>-2.6784940948253566E-2</v>
      </c>
      <c r="S252" s="13">
        <v>0.11683161445821821</v>
      </c>
      <c r="T252" s="13">
        <v>1.4290966104129499E-2</v>
      </c>
      <c r="U252" s="13">
        <v>-5.4898498474087787E-2</v>
      </c>
      <c r="V252" s="13">
        <v>-5.2911599732267223E-2</v>
      </c>
      <c r="W252" s="13">
        <v>1.673637994021604E-2</v>
      </c>
      <c r="X252" s="13">
        <v>1.8876117046791929E-2</v>
      </c>
      <c r="Y252" s="13">
        <v>0.10516421158072542</v>
      </c>
      <c r="Z252" s="13">
        <v>-1.3080995583885979E-2</v>
      </c>
      <c r="AA252" s="13">
        <v>3.5317819921996119E-2</v>
      </c>
      <c r="AB252" s="13">
        <v>-7.1020630222984993E-2</v>
      </c>
      <c r="AC252" s="13">
        <v>3.4437841458252461E-2</v>
      </c>
      <c r="AD252" s="13">
        <v>6.7735250678380154E-5</v>
      </c>
      <c r="AE252" s="13">
        <v>-4.6844379798037128E-2</v>
      </c>
      <c r="AF252" s="13">
        <v>-7.1498243549328322E-4</v>
      </c>
      <c r="AG252" s="158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46" t="s">
        <v>241</v>
      </c>
      <c r="C253" s="47"/>
      <c r="D253" s="45">
        <v>0.7</v>
      </c>
      <c r="E253" s="45">
        <v>0.93</v>
      </c>
      <c r="F253" s="45">
        <v>0.47</v>
      </c>
      <c r="G253" s="45">
        <v>0.47</v>
      </c>
      <c r="H253" s="45">
        <v>0.17</v>
      </c>
      <c r="I253" s="45">
        <v>0.42</v>
      </c>
      <c r="J253" s="45">
        <v>0.55000000000000004</v>
      </c>
      <c r="K253" s="45">
        <v>1.99</v>
      </c>
      <c r="L253" s="45">
        <v>0.97</v>
      </c>
      <c r="M253" s="45">
        <v>0.67</v>
      </c>
      <c r="N253" s="45">
        <v>0.11</v>
      </c>
      <c r="O253" s="45">
        <v>1.06</v>
      </c>
      <c r="P253" s="45">
        <v>0.98</v>
      </c>
      <c r="Q253" s="45">
        <v>0.16</v>
      </c>
      <c r="R253" s="45">
        <v>0.57999999999999996</v>
      </c>
      <c r="S253" s="45">
        <v>2.61</v>
      </c>
      <c r="T253" s="45">
        <v>0.33</v>
      </c>
      <c r="U253" s="45">
        <v>1.2</v>
      </c>
      <c r="V253" s="45">
        <v>1.1599999999999999</v>
      </c>
      <c r="W253" s="45">
        <v>0.39</v>
      </c>
      <c r="X253" s="45">
        <v>0.43</v>
      </c>
      <c r="Y253" s="45">
        <v>2.35</v>
      </c>
      <c r="Z253" s="45">
        <v>0.27</v>
      </c>
      <c r="AA253" s="45">
        <v>0.8</v>
      </c>
      <c r="AB253" s="45">
        <v>1.56</v>
      </c>
      <c r="AC253" s="45">
        <v>0.78</v>
      </c>
      <c r="AD253" s="45">
        <v>0.02</v>
      </c>
      <c r="AE253" s="45">
        <v>1.02</v>
      </c>
      <c r="AF253" s="45">
        <v>0</v>
      </c>
      <c r="AG253" s="158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B254" s="3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BM254" s="55"/>
    </row>
    <row r="255" spans="1:65" ht="15">
      <c r="B255" s="8" t="s">
        <v>497</v>
      </c>
      <c r="BM255" s="28" t="s">
        <v>67</v>
      </c>
    </row>
    <row r="256" spans="1:65" ht="15">
      <c r="A256" s="25" t="s">
        <v>33</v>
      </c>
      <c r="B256" s="18" t="s">
        <v>114</v>
      </c>
      <c r="C256" s="15" t="s">
        <v>115</v>
      </c>
      <c r="D256" s="16" t="s">
        <v>233</v>
      </c>
      <c r="E256" s="17" t="s">
        <v>233</v>
      </c>
      <c r="F256" s="17" t="s">
        <v>233</v>
      </c>
      <c r="G256" s="17" t="s">
        <v>233</v>
      </c>
      <c r="H256" s="17" t="s">
        <v>233</v>
      </c>
      <c r="I256" s="17" t="s">
        <v>233</v>
      </c>
      <c r="J256" s="15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 t="s">
        <v>234</v>
      </c>
      <c r="C257" s="9" t="s">
        <v>234</v>
      </c>
      <c r="D257" s="155" t="s">
        <v>245</v>
      </c>
      <c r="E257" s="157" t="s">
        <v>253</v>
      </c>
      <c r="F257" s="157" t="s">
        <v>255</v>
      </c>
      <c r="G257" s="157" t="s">
        <v>256</v>
      </c>
      <c r="H257" s="157" t="s">
        <v>265</v>
      </c>
      <c r="I257" s="157" t="s">
        <v>271</v>
      </c>
      <c r="J257" s="15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 t="s">
        <v>3</v>
      </c>
    </row>
    <row r="258" spans="1:65">
      <c r="A258" s="30"/>
      <c r="B258" s="19"/>
      <c r="C258" s="9"/>
      <c r="D258" s="10" t="s">
        <v>284</v>
      </c>
      <c r="E258" s="11" t="s">
        <v>284</v>
      </c>
      <c r="F258" s="11" t="s">
        <v>284</v>
      </c>
      <c r="G258" s="11" t="s">
        <v>284</v>
      </c>
      <c r="H258" s="11" t="s">
        <v>284</v>
      </c>
      <c r="I258" s="11" t="s">
        <v>284</v>
      </c>
      <c r="J258" s="15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9"/>
      <c r="C259" s="9"/>
      <c r="D259" s="26"/>
      <c r="E259" s="26"/>
      <c r="F259" s="26"/>
      <c r="G259" s="26"/>
      <c r="H259" s="26"/>
      <c r="I259" s="26"/>
      <c r="J259" s="15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18">
        <v>1</v>
      </c>
      <c r="C260" s="14">
        <v>1</v>
      </c>
      <c r="D260" s="22">
        <v>3.8</v>
      </c>
      <c r="E260" s="22">
        <v>3.33</v>
      </c>
      <c r="F260" s="22">
        <v>3.64</v>
      </c>
      <c r="G260" s="151">
        <v>2.8885000246574322</v>
      </c>
      <c r="H260" s="22">
        <v>4.4926355000000004</v>
      </c>
      <c r="I260" s="22">
        <v>3.61</v>
      </c>
      <c r="J260" s="15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>
        <v>1</v>
      </c>
      <c r="C261" s="9">
        <v>2</v>
      </c>
      <c r="D261" s="11">
        <v>3.6</v>
      </c>
      <c r="E261" s="11">
        <v>3.45</v>
      </c>
      <c r="F261" s="11">
        <v>3.8800000000000003</v>
      </c>
      <c r="G261" s="154">
        <v>2.9215004936644076</v>
      </c>
      <c r="H261" s="11">
        <v>4.3948234999999993</v>
      </c>
      <c r="I261" s="11">
        <v>3.67</v>
      </c>
      <c r="J261" s="15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7</v>
      </c>
    </row>
    <row r="262" spans="1:65">
      <c r="A262" s="30"/>
      <c r="B262" s="19">
        <v>1</v>
      </c>
      <c r="C262" s="9">
        <v>3</v>
      </c>
      <c r="D262" s="11">
        <v>3.6</v>
      </c>
      <c r="E262" s="11">
        <v>3.45</v>
      </c>
      <c r="F262" s="11">
        <v>3.77</v>
      </c>
      <c r="G262" s="154">
        <v>2.9247952185036459</v>
      </c>
      <c r="H262" s="11">
        <v>4.2295045</v>
      </c>
      <c r="I262" s="11">
        <v>3.67</v>
      </c>
      <c r="J262" s="15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16</v>
      </c>
    </row>
    <row r="263" spans="1:65">
      <c r="A263" s="30"/>
      <c r="B263" s="19">
        <v>1</v>
      </c>
      <c r="C263" s="9">
        <v>4</v>
      </c>
      <c r="D263" s="11">
        <v>3.7</v>
      </c>
      <c r="E263" s="11">
        <v>3.38</v>
      </c>
      <c r="F263" s="11">
        <v>3.74</v>
      </c>
      <c r="G263" s="154">
        <v>3.0498502473061722</v>
      </c>
      <c r="H263" s="11">
        <v>4.3699240000000001</v>
      </c>
      <c r="I263" s="11">
        <v>3.76</v>
      </c>
      <c r="J263" s="15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3.7699875166666663</v>
      </c>
    </row>
    <row r="264" spans="1:65">
      <c r="A264" s="30"/>
      <c r="B264" s="19">
        <v>1</v>
      </c>
      <c r="C264" s="9">
        <v>5</v>
      </c>
      <c r="D264" s="11">
        <v>3.5</v>
      </c>
      <c r="E264" s="11">
        <v>3.39</v>
      </c>
      <c r="F264" s="11">
        <v>3.87</v>
      </c>
      <c r="G264" s="154">
        <v>2.8356687690979436</v>
      </c>
      <c r="H264" s="11">
        <v>4.2248685000000004</v>
      </c>
      <c r="I264" s="11">
        <v>3.7</v>
      </c>
      <c r="J264" s="15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23</v>
      </c>
    </row>
    <row r="265" spans="1:65">
      <c r="A265" s="30"/>
      <c r="B265" s="19">
        <v>1</v>
      </c>
      <c r="C265" s="9">
        <v>6</v>
      </c>
      <c r="D265" s="11">
        <v>3.9</v>
      </c>
      <c r="E265" s="11">
        <v>3.37</v>
      </c>
      <c r="F265" s="11">
        <v>3.78</v>
      </c>
      <c r="G265" s="154">
        <v>2.9680757393580732</v>
      </c>
      <c r="H265" s="11">
        <v>4.1978694999999995</v>
      </c>
      <c r="I265" s="11">
        <v>3.63</v>
      </c>
      <c r="J265" s="15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20" t="s">
        <v>237</v>
      </c>
      <c r="C266" s="12"/>
      <c r="D266" s="23">
        <v>3.6833333333333331</v>
      </c>
      <c r="E266" s="23">
        <v>3.395</v>
      </c>
      <c r="F266" s="23">
        <v>3.7800000000000007</v>
      </c>
      <c r="G266" s="23">
        <v>2.9313984154312789</v>
      </c>
      <c r="H266" s="23">
        <v>4.3182709166666671</v>
      </c>
      <c r="I266" s="23">
        <v>3.6733333333333333</v>
      </c>
      <c r="J266" s="15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238</v>
      </c>
      <c r="C267" s="29"/>
      <c r="D267" s="11">
        <v>3.6500000000000004</v>
      </c>
      <c r="E267" s="11">
        <v>3.3849999999999998</v>
      </c>
      <c r="F267" s="11">
        <v>3.7749999999999999</v>
      </c>
      <c r="G267" s="11">
        <v>2.9231478560840269</v>
      </c>
      <c r="H267" s="11">
        <v>4.2997142500000001</v>
      </c>
      <c r="I267" s="11">
        <v>3.67</v>
      </c>
      <c r="J267" s="15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239</v>
      </c>
      <c r="C268" s="29"/>
      <c r="D268" s="24">
        <v>0.14719601443879737</v>
      </c>
      <c r="E268" s="24">
        <v>4.7222875812470436E-2</v>
      </c>
      <c r="F268" s="24">
        <v>8.8769364084688621E-2</v>
      </c>
      <c r="G268" s="24">
        <v>7.2831409087025498E-2</v>
      </c>
      <c r="H268" s="24">
        <v>0.11834807666895855</v>
      </c>
      <c r="I268" s="24">
        <v>5.3166405433005028E-2</v>
      </c>
      <c r="J268" s="223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  <c r="AA268" s="224"/>
      <c r="AB268" s="224"/>
      <c r="AC268" s="224"/>
      <c r="AD268" s="224"/>
      <c r="AE268" s="224"/>
      <c r="AF268" s="224"/>
      <c r="AG268" s="224"/>
      <c r="AH268" s="224"/>
      <c r="AI268" s="224"/>
      <c r="AJ268" s="224"/>
      <c r="AK268" s="224"/>
      <c r="AL268" s="224"/>
      <c r="AM268" s="224"/>
      <c r="AN268" s="224"/>
      <c r="AO268" s="224"/>
      <c r="AP268" s="224"/>
      <c r="AQ268" s="224"/>
      <c r="AR268" s="224"/>
      <c r="AS268" s="224"/>
      <c r="AT268" s="224"/>
      <c r="AU268" s="224"/>
      <c r="AV268" s="224"/>
      <c r="AW268" s="224"/>
      <c r="AX268" s="224"/>
      <c r="AY268" s="224"/>
      <c r="AZ268" s="224"/>
      <c r="BA268" s="224"/>
      <c r="BB268" s="224"/>
      <c r="BC268" s="224"/>
      <c r="BD268" s="224"/>
      <c r="BE268" s="224"/>
      <c r="BF268" s="224"/>
      <c r="BG268" s="224"/>
      <c r="BH268" s="224"/>
      <c r="BI268" s="224"/>
      <c r="BJ268" s="224"/>
      <c r="BK268" s="224"/>
      <c r="BL268" s="224"/>
      <c r="BM268" s="56"/>
    </row>
    <row r="269" spans="1:65">
      <c r="A269" s="30"/>
      <c r="B269" s="3" t="s">
        <v>87</v>
      </c>
      <c r="C269" s="29"/>
      <c r="D269" s="13">
        <v>3.9962718852162182E-2</v>
      </c>
      <c r="E269" s="13">
        <v>1.3909536321788051E-2</v>
      </c>
      <c r="F269" s="13">
        <v>2.3483958752563122E-2</v>
      </c>
      <c r="G269" s="13">
        <v>2.4845278179735336E-2</v>
      </c>
      <c r="H269" s="13">
        <v>2.7406357533564168E-2</v>
      </c>
      <c r="I269" s="13">
        <v>1.447361309428449E-2</v>
      </c>
      <c r="J269" s="15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240</v>
      </c>
      <c r="C270" s="29"/>
      <c r="D270" s="13">
        <v>-2.2985270627620236E-2</v>
      </c>
      <c r="E270" s="13">
        <v>-9.9466514148625507E-2</v>
      </c>
      <c r="F270" s="13">
        <v>2.6558399169944735E-3</v>
      </c>
      <c r="G270" s="13">
        <v>-0.22243816392709126</v>
      </c>
      <c r="H270" s="13">
        <v>0.14543374416390109</v>
      </c>
      <c r="I270" s="13">
        <v>-2.5637799304649267E-2</v>
      </c>
      <c r="J270" s="15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46" t="s">
        <v>241</v>
      </c>
      <c r="C271" s="47"/>
      <c r="D271" s="45">
        <v>0.02</v>
      </c>
      <c r="E271" s="45">
        <v>0.99</v>
      </c>
      <c r="F271" s="45">
        <v>0.36</v>
      </c>
      <c r="G271" s="45">
        <v>2.62</v>
      </c>
      <c r="H271" s="45">
        <v>2.2400000000000002</v>
      </c>
      <c r="I271" s="45">
        <v>0.02</v>
      </c>
      <c r="J271" s="15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B272" s="31"/>
      <c r="C272" s="20"/>
      <c r="D272" s="20"/>
      <c r="E272" s="20"/>
      <c r="F272" s="20"/>
      <c r="G272" s="20"/>
      <c r="H272" s="20"/>
      <c r="I272" s="20"/>
      <c r="BM272" s="55"/>
    </row>
    <row r="273" spans="1:65" ht="15">
      <c r="B273" s="8" t="s">
        <v>498</v>
      </c>
      <c r="BM273" s="28" t="s">
        <v>67</v>
      </c>
    </row>
    <row r="274" spans="1:65" ht="15">
      <c r="A274" s="25" t="s">
        <v>36</v>
      </c>
      <c r="B274" s="18" t="s">
        <v>114</v>
      </c>
      <c r="C274" s="15" t="s">
        <v>115</v>
      </c>
      <c r="D274" s="16" t="s">
        <v>233</v>
      </c>
      <c r="E274" s="17" t="s">
        <v>233</v>
      </c>
      <c r="F274" s="17" t="s">
        <v>233</v>
      </c>
      <c r="G274" s="17" t="s">
        <v>233</v>
      </c>
      <c r="H274" s="17" t="s">
        <v>233</v>
      </c>
      <c r="I274" s="17" t="s">
        <v>233</v>
      </c>
      <c r="J274" s="15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</v>
      </c>
    </row>
    <row r="275" spans="1:65">
      <c r="A275" s="30"/>
      <c r="B275" s="19" t="s">
        <v>234</v>
      </c>
      <c r="C275" s="9" t="s">
        <v>234</v>
      </c>
      <c r="D275" s="155" t="s">
        <v>245</v>
      </c>
      <c r="E275" s="157" t="s">
        <v>253</v>
      </c>
      <c r="F275" s="157" t="s">
        <v>255</v>
      </c>
      <c r="G275" s="157" t="s">
        <v>256</v>
      </c>
      <c r="H275" s="157" t="s">
        <v>265</v>
      </c>
      <c r="I275" s="157" t="s">
        <v>271</v>
      </c>
      <c r="J275" s="15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 t="s">
        <v>3</v>
      </c>
    </row>
    <row r="276" spans="1:65">
      <c r="A276" s="30"/>
      <c r="B276" s="19"/>
      <c r="C276" s="9"/>
      <c r="D276" s="10" t="s">
        <v>284</v>
      </c>
      <c r="E276" s="11" t="s">
        <v>284</v>
      </c>
      <c r="F276" s="11" t="s">
        <v>284</v>
      </c>
      <c r="G276" s="11" t="s">
        <v>284</v>
      </c>
      <c r="H276" s="11" t="s">
        <v>284</v>
      </c>
      <c r="I276" s="11" t="s">
        <v>284</v>
      </c>
      <c r="J276" s="15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9"/>
      <c r="C277" s="9"/>
      <c r="D277" s="26"/>
      <c r="E277" s="26"/>
      <c r="F277" s="26"/>
      <c r="G277" s="26"/>
      <c r="H277" s="26"/>
      <c r="I277" s="26"/>
      <c r="J277" s="15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3</v>
      </c>
    </row>
    <row r="278" spans="1:65">
      <c r="A278" s="30"/>
      <c r="B278" s="18">
        <v>1</v>
      </c>
      <c r="C278" s="14">
        <v>1</v>
      </c>
      <c r="D278" s="22">
        <v>1.6</v>
      </c>
      <c r="E278" s="22">
        <v>1.51</v>
      </c>
      <c r="F278" s="22">
        <v>1.55</v>
      </c>
      <c r="G278" s="22">
        <v>1.3204856994784491</v>
      </c>
      <c r="H278" s="152">
        <v>2.0533394999999999</v>
      </c>
      <c r="I278" s="22">
        <v>1.52</v>
      </c>
      <c r="J278" s="15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</v>
      </c>
    </row>
    <row r="279" spans="1:65">
      <c r="A279" s="30"/>
      <c r="B279" s="19">
        <v>1</v>
      </c>
      <c r="C279" s="9">
        <v>2</v>
      </c>
      <c r="D279" s="11">
        <v>1.6</v>
      </c>
      <c r="E279" s="11">
        <v>1.45</v>
      </c>
      <c r="F279" s="11">
        <v>1.67</v>
      </c>
      <c r="G279" s="11">
        <v>1.3126849631293136</v>
      </c>
      <c r="H279" s="154">
        <v>1.9632915</v>
      </c>
      <c r="I279" s="11">
        <v>1.53</v>
      </c>
      <c r="J279" s="15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8</v>
      </c>
    </row>
    <row r="280" spans="1:65">
      <c r="A280" s="30"/>
      <c r="B280" s="19">
        <v>1</v>
      </c>
      <c r="C280" s="9">
        <v>3</v>
      </c>
      <c r="D280" s="11">
        <v>1.5</v>
      </c>
      <c r="E280" s="11">
        <v>1.48</v>
      </c>
      <c r="F280" s="11">
        <v>1.65</v>
      </c>
      <c r="G280" s="11">
        <v>1.3408138345824039</v>
      </c>
      <c r="H280" s="154">
        <v>1.9722284999999995</v>
      </c>
      <c r="I280" s="11">
        <v>1.52</v>
      </c>
      <c r="J280" s="15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16</v>
      </c>
    </row>
    <row r="281" spans="1:65">
      <c r="A281" s="30"/>
      <c r="B281" s="19">
        <v>1</v>
      </c>
      <c r="C281" s="9">
        <v>4</v>
      </c>
      <c r="D281" s="11">
        <v>1.6</v>
      </c>
      <c r="E281" s="11">
        <v>1.48</v>
      </c>
      <c r="F281" s="11">
        <v>1.58</v>
      </c>
      <c r="G281" s="11">
        <v>1.3690115610937066</v>
      </c>
      <c r="H281" s="154">
        <v>2.0100669999999998</v>
      </c>
      <c r="I281" s="11">
        <v>1.57</v>
      </c>
      <c r="J281" s="15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1.5133141347354993</v>
      </c>
    </row>
    <row r="282" spans="1:65">
      <c r="A282" s="30"/>
      <c r="B282" s="19">
        <v>1</v>
      </c>
      <c r="C282" s="9">
        <v>5</v>
      </c>
      <c r="D282" s="11">
        <v>1.5</v>
      </c>
      <c r="E282" s="11">
        <v>1.51</v>
      </c>
      <c r="F282" s="11">
        <v>1.64</v>
      </c>
      <c r="G282" s="11">
        <v>1.3299706825651707</v>
      </c>
      <c r="H282" s="154">
        <v>1.9659585000000002</v>
      </c>
      <c r="I282" s="11">
        <v>1.55</v>
      </c>
      <c r="J282" s="15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24</v>
      </c>
    </row>
    <row r="283" spans="1:65">
      <c r="A283" s="30"/>
      <c r="B283" s="19">
        <v>1</v>
      </c>
      <c r="C283" s="9">
        <v>6</v>
      </c>
      <c r="D283" s="11">
        <v>1.7</v>
      </c>
      <c r="E283" s="11">
        <v>1.52</v>
      </c>
      <c r="F283" s="11">
        <v>1.61</v>
      </c>
      <c r="G283" s="11">
        <v>1.3464573012159398</v>
      </c>
      <c r="H283" s="154">
        <v>1.9697195000000001</v>
      </c>
      <c r="I283" s="11">
        <v>1.54</v>
      </c>
      <c r="J283" s="15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20" t="s">
        <v>237</v>
      </c>
      <c r="C284" s="12"/>
      <c r="D284" s="23">
        <v>1.5833333333333333</v>
      </c>
      <c r="E284" s="23">
        <v>1.4916666666666665</v>
      </c>
      <c r="F284" s="23">
        <v>1.6166666666666665</v>
      </c>
      <c r="G284" s="23">
        <v>1.3365706736774972</v>
      </c>
      <c r="H284" s="23">
        <v>1.9891007499999998</v>
      </c>
      <c r="I284" s="23">
        <v>1.5383333333333333</v>
      </c>
      <c r="J284" s="15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238</v>
      </c>
      <c r="C285" s="29"/>
      <c r="D285" s="11">
        <v>1.6</v>
      </c>
      <c r="E285" s="11">
        <v>1.4950000000000001</v>
      </c>
      <c r="F285" s="11">
        <v>1.625</v>
      </c>
      <c r="G285" s="11">
        <v>1.3353922585737874</v>
      </c>
      <c r="H285" s="11">
        <v>1.9709739999999998</v>
      </c>
      <c r="I285" s="11">
        <v>1.5350000000000001</v>
      </c>
      <c r="J285" s="15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239</v>
      </c>
      <c r="C286" s="29"/>
      <c r="D286" s="24">
        <v>7.5277265270908097E-2</v>
      </c>
      <c r="E286" s="24">
        <v>2.6394443859772229E-2</v>
      </c>
      <c r="F286" s="24">
        <v>4.5460605656619447E-2</v>
      </c>
      <c r="G286" s="24">
        <v>2.020383350237491E-2</v>
      </c>
      <c r="H286" s="24">
        <v>3.5855787351207292E-2</v>
      </c>
      <c r="I286" s="24">
        <v>1.9407902170679534E-2</v>
      </c>
      <c r="J286" s="223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  <c r="AA286" s="224"/>
      <c r="AB286" s="224"/>
      <c r="AC286" s="224"/>
      <c r="AD286" s="224"/>
      <c r="AE286" s="224"/>
      <c r="AF286" s="224"/>
      <c r="AG286" s="224"/>
      <c r="AH286" s="224"/>
      <c r="AI286" s="224"/>
      <c r="AJ286" s="224"/>
      <c r="AK286" s="224"/>
      <c r="AL286" s="224"/>
      <c r="AM286" s="224"/>
      <c r="AN286" s="224"/>
      <c r="AO286" s="224"/>
      <c r="AP286" s="224"/>
      <c r="AQ286" s="224"/>
      <c r="AR286" s="224"/>
      <c r="AS286" s="224"/>
      <c r="AT286" s="224"/>
      <c r="AU286" s="224"/>
      <c r="AV286" s="224"/>
      <c r="AW286" s="224"/>
      <c r="AX286" s="224"/>
      <c r="AY286" s="224"/>
      <c r="AZ286" s="224"/>
      <c r="BA286" s="224"/>
      <c r="BB286" s="224"/>
      <c r="BC286" s="224"/>
      <c r="BD286" s="224"/>
      <c r="BE286" s="224"/>
      <c r="BF286" s="224"/>
      <c r="BG286" s="224"/>
      <c r="BH286" s="224"/>
      <c r="BI286" s="224"/>
      <c r="BJ286" s="224"/>
      <c r="BK286" s="224"/>
      <c r="BL286" s="224"/>
      <c r="BM286" s="56"/>
    </row>
    <row r="287" spans="1:65">
      <c r="A287" s="30"/>
      <c r="B287" s="3" t="s">
        <v>87</v>
      </c>
      <c r="C287" s="29"/>
      <c r="D287" s="13">
        <v>4.7543535960573535E-2</v>
      </c>
      <c r="E287" s="13">
        <v>1.7694599235601495E-2</v>
      </c>
      <c r="F287" s="13">
        <v>2.8119962261826465E-2</v>
      </c>
      <c r="G287" s="13">
        <v>1.5116172979304735E-2</v>
      </c>
      <c r="H287" s="13">
        <v>1.8026129320602435E-2</v>
      </c>
      <c r="I287" s="13">
        <v>1.2616187759921691E-2</v>
      </c>
      <c r="J287" s="15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240</v>
      </c>
      <c r="C288" s="29"/>
      <c r="D288" s="13">
        <v>4.6268779885593414E-2</v>
      </c>
      <c r="E288" s="13">
        <v>-1.4304675791993682E-2</v>
      </c>
      <c r="F288" s="13">
        <v>6.829549104107957E-2</v>
      </c>
      <c r="G288" s="13">
        <v>-0.11679231496036591</v>
      </c>
      <c r="H288" s="13">
        <v>0.31440043038232757</v>
      </c>
      <c r="I288" s="13">
        <v>1.6532719825687048E-2</v>
      </c>
      <c r="J288" s="15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46" t="s">
        <v>241</v>
      </c>
      <c r="C289" s="47"/>
      <c r="D289" s="45">
        <v>0.24</v>
      </c>
      <c r="E289" s="45">
        <v>0.75</v>
      </c>
      <c r="F289" s="45">
        <v>0.6</v>
      </c>
      <c r="G289" s="45">
        <v>2.42</v>
      </c>
      <c r="H289" s="45">
        <v>4.62</v>
      </c>
      <c r="I289" s="45">
        <v>0.24</v>
      </c>
      <c r="J289" s="15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B290" s="31"/>
      <c r="C290" s="20"/>
      <c r="D290" s="20"/>
      <c r="E290" s="20"/>
      <c r="F290" s="20"/>
      <c r="G290" s="20"/>
      <c r="H290" s="20"/>
      <c r="I290" s="20"/>
      <c r="BM290" s="55"/>
    </row>
    <row r="291" spans="1:65" ht="15">
      <c r="B291" s="8" t="s">
        <v>499</v>
      </c>
      <c r="BM291" s="28" t="s">
        <v>67</v>
      </c>
    </row>
    <row r="292" spans="1:65" ht="15">
      <c r="A292" s="25" t="s">
        <v>39</v>
      </c>
      <c r="B292" s="18" t="s">
        <v>114</v>
      </c>
      <c r="C292" s="15" t="s">
        <v>115</v>
      </c>
      <c r="D292" s="16" t="s">
        <v>233</v>
      </c>
      <c r="E292" s="17" t="s">
        <v>233</v>
      </c>
      <c r="F292" s="17" t="s">
        <v>233</v>
      </c>
      <c r="G292" s="17" t="s">
        <v>233</v>
      </c>
      <c r="H292" s="17" t="s">
        <v>233</v>
      </c>
      <c r="I292" s="15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>
        <v>1</v>
      </c>
    </row>
    <row r="293" spans="1:65">
      <c r="A293" s="30"/>
      <c r="B293" s="19" t="s">
        <v>234</v>
      </c>
      <c r="C293" s="9" t="s">
        <v>234</v>
      </c>
      <c r="D293" s="155" t="s">
        <v>245</v>
      </c>
      <c r="E293" s="157" t="s">
        <v>253</v>
      </c>
      <c r="F293" s="157" t="s">
        <v>255</v>
      </c>
      <c r="G293" s="157" t="s">
        <v>256</v>
      </c>
      <c r="H293" s="157" t="s">
        <v>271</v>
      </c>
      <c r="I293" s="15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 t="s">
        <v>3</v>
      </c>
    </row>
    <row r="294" spans="1:65">
      <c r="A294" s="30"/>
      <c r="B294" s="19"/>
      <c r="C294" s="9"/>
      <c r="D294" s="10" t="s">
        <v>284</v>
      </c>
      <c r="E294" s="11" t="s">
        <v>284</v>
      </c>
      <c r="F294" s="11" t="s">
        <v>284</v>
      </c>
      <c r="G294" s="11" t="s">
        <v>284</v>
      </c>
      <c r="H294" s="11" t="s">
        <v>284</v>
      </c>
      <c r="I294" s="15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9"/>
      <c r="C295" s="9"/>
      <c r="D295" s="26"/>
      <c r="E295" s="26"/>
      <c r="F295" s="26"/>
      <c r="G295" s="26"/>
      <c r="H295" s="26"/>
      <c r="I295" s="15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2</v>
      </c>
    </row>
    <row r="296" spans="1:65">
      <c r="A296" s="30"/>
      <c r="B296" s="18">
        <v>1</v>
      </c>
      <c r="C296" s="14">
        <v>1</v>
      </c>
      <c r="D296" s="22">
        <v>1.42</v>
      </c>
      <c r="E296" s="22">
        <v>1.42</v>
      </c>
      <c r="F296" s="22">
        <v>1.51</v>
      </c>
      <c r="G296" s="22">
        <v>1.0958107882012404</v>
      </c>
      <c r="H296" s="22">
        <v>1.44</v>
      </c>
      <c r="I296" s="15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>
        <v>1</v>
      </c>
      <c r="C297" s="9">
        <v>2</v>
      </c>
      <c r="D297" s="11">
        <v>1.48</v>
      </c>
      <c r="E297" s="11">
        <v>1.43</v>
      </c>
      <c r="F297" s="11">
        <v>1.6</v>
      </c>
      <c r="G297" s="11">
        <v>1.0974444228176246</v>
      </c>
      <c r="H297" s="11">
        <v>1.47</v>
      </c>
      <c r="I297" s="15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9</v>
      </c>
    </row>
    <row r="298" spans="1:65">
      <c r="A298" s="30"/>
      <c r="B298" s="19">
        <v>1</v>
      </c>
      <c r="C298" s="9">
        <v>3</v>
      </c>
      <c r="D298" s="11">
        <v>1.38</v>
      </c>
      <c r="E298" s="11">
        <v>1.41</v>
      </c>
      <c r="F298" s="11">
        <v>1.56</v>
      </c>
      <c r="G298" s="11">
        <v>1.0977197591120857</v>
      </c>
      <c r="H298" s="11">
        <v>1.46</v>
      </c>
      <c r="I298" s="15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16</v>
      </c>
    </row>
    <row r="299" spans="1:65">
      <c r="A299" s="30"/>
      <c r="B299" s="19">
        <v>1</v>
      </c>
      <c r="C299" s="9">
        <v>4</v>
      </c>
      <c r="D299" s="11">
        <v>1.4</v>
      </c>
      <c r="E299" s="11">
        <v>1.45</v>
      </c>
      <c r="F299" s="11">
        <v>1.56</v>
      </c>
      <c r="G299" s="11">
        <v>1.1729175481126686</v>
      </c>
      <c r="H299" s="11">
        <v>1.51</v>
      </c>
      <c r="I299" s="15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1.409618098787695</v>
      </c>
    </row>
    <row r="300" spans="1:65">
      <c r="A300" s="30"/>
      <c r="B300" s="19">
        <v>1</v>
      </c>
      <c r="C300" s="9">
        <v>5</v>
      </c>
      <c r="D300" s="11">
        <v>1.45</v>
      </c>
      <c r="E300" s="153">
        <v>1.36</v>
      </c>
      <c r="F300" s="11">
        <v>1.62</v>
      </c>
      <c r="G300" s="11">
        <v>1.1182048497605785</v>
      </c>
      <c r="H300" s="11">
        <v>1.56</v>
      </c>
      <c r="I300" s="15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25</v>
      </c>
    </row>
    <row r="301" spans="1:65">
      <c r="A301" s="30"/>
      <c r="B301" s="19">
        <v>1</v>
      </c>
      <c r="C301" s="9">
        <v>6</v>
      </c>
      <c r="D301" s="11">
        <v>1.49</v>
      </c>
      <c r="E301" s="11">
        <v>1.43</v>
      </c>
      <c r="F301" s="11">
        <v>1.57</v>
      </c>
      <c r="G301" s="11">
        <v>1.1484455956266466</v>
      </c>
      <c r="H301" s="11">
        <v>1.51</v>
      </c>
      <c r="I301" s="15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20" t="s">
        <v>237</v>
      </c>
      <c r="C302" s="12"/>
      <c r="D302" s="23">
        <v>1.4366666666666665</v>
      </c>
      <c r="E302" s="23">
        <v>1.4166666666666667</v>
      </c>
      <c r="F302" s="23">
        <v>1.57</v>
      </c>
      <c r="G302" s="23">
        <v>1.1217571606051409</v>
      </c>
      <c r="H302" s="23">
        <v>1.4916666666666665</v>
      </c>
      <c r="I302" s="15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238</v>
      </c>
      <c r="C303" s="29"/>
      <c r="D303" s="11">
        <v>1.4350000000000001</v>
      </c>
      <c r="E303" s="11">
        <v>1.4249999999999998</v>
      </c>
      <c r="F303" s="11">
        <v>1.5649999999999999</v>
      </c>
      <c r="G303" s="11">
        <v>1.1079623044363323</v>
      </c>
      <c r="H303" s="11">
        <v>1.49</v>
      </c>
      <c r="I303" s="15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239</v>
      </c>
      <c r="C304" s="29"/>
      <c r="D304" s="24">
        <v>4.4121045620731499E-2</v>
      </c>
      <c r="E304" s="24">
        <v>3.076794869123815E-2</v>
      </c>
      <c r="F304" s="24">
        <v>3.7947331922020586E-2</v>
      </c>
      <c r="G304" s="24">
        <v>3.2200611349285473E-2</v>
      </c>
      <c r="H304" s="24">
        <v>4.3550736694878883E-2</v>
      </c>
      <c r="I304" s="15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87</v>
      </c>
      <c r="C305" s="29"/>
      <c r="D305" s="13">
        <v>3.0710704608397799E-2</v>
      </c>
      <c r="E305" s="13">
        <v>2.1718552017344576E-2</v>
      </c>
      <c r="F305" s="13">
        <v>2.4170275109567253E-2</v>
      </c>
      <c r="G305" s="13">
        <v>2.8705509962525754E-2</v>
      </c>
      <c r="H305" s="13">
        <v>2.9196024599918807E-2</v>
      </c>
      <c r="I305" s="15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240</v>
      </c>
      <c r="C306" s="29"/>
      <c r="D306" s="13">
        <v>1.9188578737910689E-2</v>
      </c>
      <c r="E306" s="13">
        <v>5.0003386626731317E-3</v>
      </c>
      <c r="F306" s="13">
        <v>0.11377684590616233</v>
      </c>
      <c r="G306" s="13">
        <v>-0.20421200496086234</v>
      </c>
      <c r="H306" s="13">
        <v>5.8206238944814359E-2</v>
      </c>
      <c r="I306" s="15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241</v>
      </c>
      <c r="C307" s="47"/>
      <c r="D307" s="45">
        <v>0</v>
      </c>
      <c r="E307" s="45">
        <v>0.25</v>
      </c>
      <c r="F307" s="45">
        <v>1.63</v>
      </c>
      <c r="G307" s="45">
        <v>3.86</v>
      </c>
      <c r="H307" s="45">
        <v>0.67</v>
      </c>
      <c r="I307" s="15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E308" s="20"/>
      <c r="F308" s="20"/>
      <c r="G308" s="20"/>
      <c r="H308" s="20"/>
      <c r="BM308" s="55"/>
    </row>
    <row r="309" spans="1:65" ht="15">
      <c r="B309" s="8" t="s">
        <v>500</v>
      </c>
      <c r="BM309" s="28" t="s">
        <v>67</v>
      </c>
    </row>
    <row r="310" spans="1:65" ht="15">
      <c r="A310" s="25" t="s">
        <v>52</v>
      </c>
      <c r="B310" s="18" t="s">
        <v>114</v>
      </c>
      <c r="C310" s="15" t="s">
        <v>115</v>
      </c>
      <c r="D310" s="16" t="s">
        <v>233</v>
      </c>
      <c r="E310" s="17" t="s">
        <v>233</v>
      </c>
      <c r="F310" s="17" t="s">
        <v>233</v>
      </c>
      <c r="G310" s="17" t="s">
        <v>233</v>
      </c>
      <c r="H310" s="17" t="s">
        <v>233</v>
      </c>
      <c r="I310" s="17" t="s">
        <v>233</v>
      </c>
      <c r="J310" s="17" t="s">
        <v>233</v>
      </c>
      <c r="K310" s="17" t="s">
        <v>233</v>
      </c>
      <c r="L310" s="17" t="s">
        <v>233</v>
      </c>
      <c r="M310" s="17" t="s">
        <v>233</v>
      </c>
      <c r="N310" s="17" t="s">
        <v>233</v>
      </c>
      <c r="O310" s="17" t="s">
        <v>233</v>
      </c>
      <c r="P310" s="17" t="s">
        <v>233</v>
      </c>
      <c r="Q310" s="17" t="s">
        <v>233</v>
      </c>
      <c r="R310" s="17" t="s">
        <v>233</v>
      </c>
      <c r="S310" s="17" t="s">
        <v>233</v>
      </c>
      <c r="T310" s="17" t="s">
        <v>233</v>
      </c>
      <c r="U310" s="17" t="s">
        <v>233</v>
      </c>
      <c r="V310" s="17" t="s">
        <v>233</v>
      </c>
      <c r="W310" s="17" t="s">
        <v>233</v>
      </c>
      <c r="X310" s="17" t="s">
        <v>233</v>
      </c>
      <c r="Y310" s="17" t="s">
        <v>233</v>
      </c>
      <c r="Z310" s="17" t="s">
        <v>233</v>
      </c>
      <c r="AA310" s="17" t="s">
        <v>233</v>
      </c>
      <c r="AB310" s="17" t="s">
        <v>233</v>
      </c>
      <c r="AC310" s="17" t="s">
        <v>233</v>
      </c>
      <c r="AD310" s="17" t="s">
        <v>233</v>
      </c>
      <c r="AE310" s="17" t="s">
        <v>233</v>
      </c>
      <c r="AF310" s="17" t="s">
        <v>233</v>
      </c>
      <c r="AG310" s="158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234</v>
      </c>
      <c r="C311" s="9" t="s">
        <v>234</v>
      </c>
      <c r="D311" s="155" t="s">
        <v>244</v>
      </c>
      <c r="E311" s="157" t="s">
        <v>245</v>
      </c>
      <c r="F311" s="157" t="s">
        <v>246</v>
      </c>
      <c r="G311" s="157" t="s">
        <v>247</v>
      </c>
      <c r="H311" s="157" t="s">
        <v>248</v>
      </c>
      <c r="I311" s="157" t="s">
        <v>249</v>
      </c>
      <c r="J311" s="157" t="s">
        <v>250</v>
      </c>
      <c r="K311" s="157" t="s">
        <v>251</v>
      </c>
      <c r="L311" s="157" t="s">
        <v>252</v>
      </c>
      <c r="M311" s="157" t="s">
        <v>253</v>
      </c>
      <c r="N311" s="157" t="s">
        <v>254</v>
      </c>
      <c r="O311" s="157" t="s">
        <v>255</v>
      </c>
      <c r="P311" s="157" t="s">
        <v>256</v>
      </c>
      <c r="Q311" s="157" t="s">
        <v>257</v>
      </c>
      <c r="R311" s="157" t="s">
        <v>258</v>
      </c>
      <c r="S311" s="157" t="s">
        <v>259</v>
      </c>
      <c r="T311" s="157" t="s">
        <v>260</v>
      </c>
      <c r="U311" s="157" t="s">
        <v>261</v>
      </c>
      <c r="V311" s="157" t="s">
        <v>262</v>
      </c>
      <c r="W311" s="157" t="s">
        <v>263</v>
      </c>
      <c r="X311" s="157" t="s">
        <v>264</v>
      </c>
      <c r="Y311" s="157" t="s">
        <v>265</v>
      </c>
      <c r="Z311" s="157" t="s">
        <v>266</v>
      </c>
      <c r="AA311" s="157" t="s">
        <v>267</v>
      </c>
      <c r="AB311" s="157" t="s">
        <v>268</v>
      </c>
      <c r="AC311" s="157" t="s">
        <v>269</v>
      </c>
      <c r="AD311" s="157" t="s">
        <v>270</v>
      </c>
      <c r="AE311" s="157" t="s">
        <v>235</v>
      </c>
      <c r="AF311" s="157" t="s">
        <v>271</v>
      </c>
      <c r="AG311" s="158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118</v>
      </c>
      <c r="E312" s="11" t="s">
        <v>284</v>
      </c>
      <c r="F312" s="11" t="s">
        <v>284</v>
      </c>
      <c r="G312" s="11" t="s">
        <v>285</v>
      </c>
      <c r="H312" s="11" t="s">
        <v>285</v>
      </c>
      <c r="I312" s="11" t="s">
        <v>285</v>
      </c>
      <c r="J312" s="11" t="s">
        <v>285</v>
      </c>
      <c r="K312" s="11" t="s">
        <v>285</v>
      </c>
      <c r="L312" s="11" t="s">
        <v>285</v>
      </c>
      <c r="M312" s="11" t="s">
        <v>118</v>
      </c>
      <c r="N312" s="11" t="s">
        <v>284</v>
      </c>
      <c r="O312" s="11" t="s">
        <v>118</v>
      </c>
      <c r="P312" s="11" t="s">
        <v>284</v>
      </c>
      <c r="Q312" s="11" t="s">
        <v>285</v>
      </c>
      <c r="R312" s="11" t="s">
        <v>118</v>
      </c>
      <c r="S312" s="11" t="s">
        <v>118</v>
      </c>
      <c r="T312" s="11" t="s">
        <v>118</v>
      </c>
      <c r="U312" s="11" t="s">
        <v>285</v>
      </c>
      <c r="V312" s="11" t="s">
        <v>284</v>
      </c>
      <c r="W312" s="11" t="s">
        <v>285</v>
      </c>
      <c r="X312" s="11" t="s">
        <v>285</v>
      </c>
      <c r="Y312" s="11" t="s">
        <v>118</v>
      </c>
      <c r="Z312" s="11" t="s">
        <v>285</v>
      </c>
      <c r="AA312" s="11" t="s">
        <v>118</v>
      </c>
      <c r="AB312" s="11" t="s">
        <v>285</v>
      </c>
      <c r="AC312" s="11" t="s">
        <v>285</v>
      </c>
      <c r="AD312" s="11" t="s">
        <v>285</v>
      </c>
      <c r="AE312" s="11" t="s">
        <v>118</v>
      </c>
      <c r="AF312" s="11" t="s">
        <v>284</v>
      </c>
      <c r="AG312" s="158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2</v>
      </c>
    </row>
    <row r="313" spans="1:65">
      <c r="A313" s="30"/>
      <c r="B313" s="19"/>
      <c r="C313" s="9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158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2">
        <v>5.61</v>
      </c>
      <c r="E314" s="22">
        <v>5.5</v>
      </c>
      <c r="F314" s="22">
        <v>5.38</v>
      </c>
      <c r="G314" s="22">
        <v>5.6</v>
      </c>
      <c r="H314" s="22">
        <v>5.67</v>
      </c>
      <c r="I314" s="22">
        <v>5.71</v>
      </c>
      <c r="J314" s="22">
        <v>5.77</v>
      </c>
      <c r="K314" s="22">
        <v>5.56</v>
      </c>
      <c r="L314" s="151">
        <v>6.04</v>
      </c>
      <c r="M314" s="22">
        <v>5.66</v>
      </c>
      <c r="N314" s="22">
        <v>5.66</v>
      </c>
      <c r="O314" s="22">
        <v>5.88</v>
      </c>
      <c r="P314" s="22">
        <v>5.6039459869494008</v>
      </c>
      <c r="Q314" s="22">
        <v>5.516</v>
      </c>
      <c r="R314" s="22">
        <v>5.597964437072684</v>
      </c>
      <c r="S314" s="22">
        <v>5.62</v>
      </c>
      <c r="T314" s="22">
        <v>5.78</v>
      </c>
      <c r="U314" s="151">
        <v>5.22</v>
      </c>
      <c r="V314" s="22">
        <v>5.6623000000000001</v>
      </c>
      <c r="W314" s="22">
        <v>5.7452999999999994</v>
      </c>
      <c r="X314" s="22">
        <v>5.39</v>
      </c>
      <c r="Y314" s="22">
        <v>5.7046999999999999</v>
      </c>
      <c r="Z314" s="22">
        <v>5.77</v>
      </c>
      <c r="AA314" s="151">
        <v>5.92</v>
      </c>
      <c r="AB314" s="22">
        <v>5.55</v>
      </c>
      <c r="AC314" s="22">
        <v>5.57</v>
      </c>
      <c r="AD314" s="22">
        <v>5.81</v>
      </c>
      <c r="AE314" s="152">
        <v>6.2</v>
      </c>
      <c r="AF314" s="22">
        <v>5.49</v>
      </c>
      <c r="AG314" s="158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>
        <v>1</v>
      </c>
      <c r="C315" s="9">
        <v>2</v>
      </c>
      <c r="D315" s="11">
        <v>5.66</v>
      </c>
      <c r="E315" s="11">
        <v>5.89</v>
      </c>
      <c r="F315" s="11">
        <v>5.25</v>
      </c>
      <c r="G315" s="11">
        <v>5.71</v>
      </c>
      <c r="H315" s="11">
        <v>5.68</v>
      </c>
      <c r="I315" s="11">
        <v>5.79</v>
      </c>
      <c r="J315" s="11">
        <v>5.87</v>
      </c>
      <c r="K315" s="11">
        <v>5.53</v>
      </c>
      <c r="L315" s="154">
        <v>6.4800000000000013</v>
      </c>
      <c r="M315" s="11">
        <v>5.69</v>
      </c>
      <c r="N315" s="11">
        <v>5.46</v>
      </c>
      <c r="O315" s="11">
        <v>5.88</v>
      </c>
      <c r="P315" s="11">
        <v>5.580105656666988</v>
      </c>
      <c r="Q315" s="11">
        <v>5.4960000000000004</v>
      </c>
      <c r="R315" s="11">
        <v>5.6305653921058836</v>
      </c>
      <c r="S315" s="11">
        <v>5.65</v>
      </c>
      <c r="T315" s="11">
        <v>5.83</v>
      </c>
      <c r="U315" s="154">
        <v>5.4</v>
      </c>
      <c r="V315" s="11">
        <v>5.6569000000000003</v>
      </c>
      <c r="W315" s="11">
        <v>5.8126999999999995</v>
      </c>
      <c r="X315" s="11">
        <v>5.59</v>
      </c>
      <c r="Y315" s="11">
        <v>5.7683</v>
      </c>
      <c r="Z315" s="11">
        <v>5.8</v>
      </c>
      <c r="AA315" s="154">
        <v>6.17</v>
      </c>
      <c r="AB315" s="11">
        <v>5.65</v>
      </c>
      <c r="AC315" s="11">
        <v>5.53</v>
      </c>
      <c r="AD315" s="11">
        <v>5.8</v>
      </c>
      <c r="AE315" s="11">
        <v>5.75</v>
      </c>
      <c r="AF315" s="11">
        <v>5.54</v>
      </c>
      <c r="AG315" s="158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26</v>
      </c>
    </row>
    <row r="316" spans="1:65">
      <c r="A316" s="30"/>
      <c r="B316" s="19">
        <v>1</v>
      </c>
      <c r="C316" s="9">
        <v>3</v>
      </c>
      <c r="D316" s="11">
        <v>5.65</v>
      </c>
      <c r="E316" s="11">
        <v>5.68</v>
      </c>
      <c r="F316" s="11">
        <v>5.47</v>
      </c>
      <c r="G316" s="11">
        <v>5.62</v>
      </c>
      <c r="H316" s="11">
        <v>5.66</v>
      </c>
      <c r="I316" s="11">
        <v>6.01</v>
      </c>
      <c r="J316" s="11">
        <v>5.49</v>
      </c>
      <c r="K316" s="11">
        <v>5.77</v>
      </c>
      <c r="L316" s="154">
        <v>6.41</v>
      </c>
      <c r="M316" s="11">
        <v>5.78</v>
      </c>
      <c r="N316" s="11">
        <v>5.65</v>
      </c>
      <c r="O316" s="11">
        <v>5.87</v>
      </c>
      <c r="P316" s="11">
        <v>5.603255954083874</v>
      </c>
      <c r="Q316" s="11">
        <v>5.54</v>
      </c>
      <c r="R316" s="11">
        <v>5.6836008555176694</v>
      </c>
      <c r="S316" s="11">
        <v>5.68</v>
      </c>
      <c r="T316" s="11">
        <v>5.66</v>
      </c>
      <c r="U316" s="154">
        <v>5.31</v>
      </c>
      <c r="V316" s="11">
        <v>5.6574</v>
      </c>
      <c r="W316" s="11">
        <v>5.7740999999999998</v>
      </c>
      <c r="X316" s="11">
        <v>5.55</v>
      </c>
      <c r="Y316" s="11">
        <v>5.7727000000000004</v>
      </c>
      <c r="Z316" s="11">
        <v>5.66</v>
      </c>
      <c r="AA316" s="154">
        <v>5.95</v>
      </c>
      <c r="AB316" s="11">
        <v>5.49</v>
      </c>
      <c r="AC316" s="11">
        <v>5.51</v>
      </c>
      <c r="AD316" s="11">
        <v>5.6</v>
      </c>
      <c r="AE316" s="11">
        <v>5.88</v>
      </c>
      <c r="AF316" s="11">
        <v>5.57</v>
      </c>
      <c r="AG316" s="158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16</v>
      </c>
    </row>
    <row r="317" spans="1:65">
      <c r="A317" s="30"/>
      <c r="B317" s="19">
        <v>1</v>
      </c>
      <c r="C317" s="9">
        <v>4</v>
      </c>
      <c r="D317" s="11">
        <v>5.67</v>
      </c>
      <c r="E317" s="11">
        <v>5.63</v>
      </c>
      <c r="F317" s="11">
        <v>5.41</v>
      </c>
      <c r="G317" s="11">
        <v>5.7</v>
      </c>
      <c r="H317" s="11">
        <v>5.63</v>
      </c>
      <c r="I317" s="11">
        <v>5.53</v>
      </c>
      <c r="J317" s="11">
        <v>5.55</v>
      </c>
      <c r="K317" s="11">
        <v>5.38</v>
      </c>
      <c r="L317" s="154">
        <v>6.16</v>
      </c>
      <c r="M317" s="11">
        <v>5.74</v>
      </c>
      <c r="N317" s="11">
        <v>5.57</v>
      </c>
      <c r="O317" s="11">
        <v>5.8</v>
      </c>
      <c r="P317" s="11">
        <v>5.5268715944477327</v>
      </c>
      <c r="Q317" s="11">
        <v>5.3769999999999998</v>
      </c>
      <c r="R317" s="11">
        <v>5.5981804726811548</v>
      </c>
      <c r="S317" s="11">
        <v>5.54</v>
      </c>
      <c r="T317" s="11">
        <v>5.72</v>
      </c>
      <c r="U317" s="154">
        <v>5.29</v>
      </c>
      <c r="V317" s="11">
        <v>5.6677</v>
      </c>
      <c r="W317" s="11">
        <v>5.9100999999999999</v>
      </c>
      <c r="X317" s="11">
        <v>5.45</v>
      </c>
      <c r="Y317" s="11">
        <v>5.7214</v>
      </c>
      <c r="Z317" s="11">
        <v>5.94</v>
      </c>
      <c r="AA317" s="154">
        <v>6.08</v>
      </c>
      <c r="AB317" s="11">
        <v>5.56</v>
      </c>
      <c r="AC317" s="11">
        <v>5.47</v>
      </c>
      <c r="AD317" s="11">
        <v>5.85</v>
      </c>
      <c r="AE317" s="11">
        <v>6.03</v>
      </c>
      <c r="AF317" s="11">
        <v>5.62</v>
      </c>
      <c r="AG317" s="158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5.6562931909212804</v>
      </c>
    </row>
    <row r="318" spans="1:65">
      <c r="A318" s="30"/>
      <c r="B318" s="19">
        <v>1</v>
      </c>
      <c r="C318" s="9">
        <v>5</v>
      </c>
      <c r="D318" s="11">
        <v>5.6</v>
      </c>
      <c r="E318" s="11">
        <v>5.75</v>
      </c>
      <c r="F318" s="11">
        <v>5.42</v>
      </c>
      <c r="G318" s="11">
        <v>5.66</v>
      </c>
      <c r="H318" s="11">
        <v>5.64</v>
      </c>
      <c r="I318" s="11">
        <v>5.89</v>
      </c>
      <c r="J318" s="11">
        <v>5.66</v>
      </c>
      <c r="K318" s="11">
        <v>5.45</v>
      </c>
      <c r="L318" s="154">
        <v>6.03</v>
      </c>
      <c r="M318" s="11">
        <v>5.69</v>
      </c>
      <c r="N318" s="11">
        <v>5.71</v>
      </c>
      <c r="O318" s="11">
        <v>5.95</v>
      </c>
      <c r="P318" s="11">
        <v>5.5566436947674092</v>
      </c>
      <c r="Q318" s="11">
        <v>5.3440000000000003</v>
      </c>
      <c r="R318" s="11">
        <v>5.6794855026995164</v>
      </c>
      <c r="S318" s="11">
        <v>5.63</v>
      </c>
      <c r="T318" s="11">
        <v>5.8</v>
      </c>
      <c r="U318" s="154">
        <v>5.36</v>
      </c>
      <c r="V318" s="11">
        <v>5.6567999999999996</v>
      </c>
      <c r="W318" s="11">
        <v>5.8561000000000005</v>
      </c>
      <c r="X318" s="11">
        <v>5.66</v>
      </c>
      <c r="Y318" s="11">
        <v>5.7287999999999997</v>
      </c>
      <c r="Z318" s="11">
        <v>5.74</v>
      </c>
      <c r="AA318" s="154">
        <v>6.19</v>
      </c>
      <c r="AB318" s="11">
        <v>5.56</v>
      </c>
      <c r="AC318" s="11">
        <v>5.45</v>
      </c>
      <c r="AD318" s="11">
        <v>5.86</v>
      </c>
      <c r="AE318" s="11">
        <v>5.99</v>
      </c>
      <c r="AF318" s="153">
        <v>5.96</v>
      </c>
      <c r="AG318" s="158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26</v>
      </c>
    </row>
    <row r="319" spans="1:65">
      <c r="A319" s="30"/>
      <c r="B319" s="19">
        <v>1</v>
      </c>
      <c r="C319" s="9">
        <v>6</v>
      </c>
      <c r="D319" s="11">
        <v>5.57</v>
      </c>
      <c r="E319" s="11">
        <v>5.97</v>
      </c>
      <c r="F319" s="11">
        <v>5.37</v>
      </c>
      <c r="G319" s="11">
        <v>5.61</v>
      </c>
      <c r="H319" s="153">
        <v>5.87</v>
      </c>
      <c r="I319" s="11">
        <v>5.29</v>
      </c>
      <c r="J319" s="11">
        <v>5.62</v>
      </c>
      <c r="K319" s="11">
        <v>5.55</v>
      </c>
      <c r="L319" s="154">
        <v>6.41</v>
      </c>
      <c r="M319" s="11">
        <v>5.74</v>
      </c>
      <c r="N319" s="11">
        <v>5.6</v>
      </c>
      <c r="O319" s="11">
        <v>5.88</v>
      </c>
      <c r="P319" s="11">
        <v>5.685252328518029</v>
      </c>
      <c r="Q319" s="11">
        <v>5.3049999999999997</v>
      </c>
      <c r="R319" s="11">
        <v>5.6505659082094182</v>
      </c>
      <c r="S319" s="11">
        <v>5.68</v>
      </c>
      <c r="T319" s="11">
        <v>5.79</v>
      </c>
      <c r="U319" s="154">
        <v>5.31</v>
      </c>
      <c r="V319" s="11">
        <v>5.6392999999999995</v>
      </c>
      <c r="W319" s="11">
        <v>5.7617000000000003</v>
      </c>
      <c r="X319" s="11">
        <v>5.57</v>
      </c>
      <c r="Y319" s="11">
        <v>5.7110000000000003</v>
      </c>
      <c r="Z319" s="11">
        <v>5.7</v>
      </c>
      <c r="AA319" s="154">
        <v>6.1</v>
      </c>
      <c r="AB319" s="11">
        <v>5.58</v>
      </c>
      <c r="AC319" s="11">
        <v>5.52</v>
      </c>
      <c r="AD319" s="11">
        <v>5.67</v>
      </c>
      <c r="AE319" s="11">
        <v>5.99</v>
      </c>
      <c r="AF319" s="11">
        <v>5.66</v>
      </c>
      <c r="AG319" s="158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20" t="s">
        <v>237</v>
      </c>
      <c r="C320" s="12"/>
      <c r="D320" s="23">
        <v>5.6266666666666678</v>
      </c>
      <c r="E320" s="23">
        <v>5.7366666666666672</v>
      </c>
      <c r="F320" s="23">
        <v>5.3833333333333329</v>
      </c>
      <c r="G320" s="23">
        <v>5.6499999999999995</v>
      </c>
      <c r="H320" s="23">
        <v>5.6916666666666664</v>
      </c>
      <c r="I320" s="23">
        <v>5.7033333333333331</v>
      </c>
      <c r="J320" s="23">
        <v>5.66</v>
      </c>
      <c r="K320" s="23">
        <v>5.5399999999999991</v>
      </c>
      <c r="L320" s="23">
        <v>6.2549999999999999</v>
      </c>
      <c r="M320" s="23">
        <v>5.7166666666666677</v>
      </c>
      <c r="N320" s="23">
        <v>5.6083333333333343</v>
      </c>
      <c r="O320" s="23">
        <v>5.876666666666666</v>
      </c>
      <c r="P320" s="23">
        <v>5.5926792025722394</v>
      </c>
      <c r="Q320" s="23">
        <v>5.4296666666666669</v>
      </c>
      <c r="R320" s="23">
        <v>5.6400604280477209</v>
      </c>
      <c r="S320" s="23">
        <v>5.6333333333333329</v>
      </c>
      <c r="T320" s="23">
        <v>5.7633333333333328</v>
      </c>
      <c r="U320" s="23">
        <v>5.3149999999999995</v>
      </c>
      <c r="V320" s="23">
        <v>5.6567333333333343</v>
      </c>
      <c r="W320" s="23">
        <v>5.81</v>
      </c>
      <c r="X320" s="23">
        <v>5.5350000000000001</v>
      </c>
      <c r="Y320" s="23">
        <v>5.7344833333333334</v>
      </c>
      <c r="Z320" s="23">
        <v>5.7683333333333344</v>
      </c>
      <c r="AA320" s="23">
        <v>6.0683333333333325</v>
      </c>
      <c r="AB320" s="23">
        <v>5.5649999999999986</v>
      </c>
      <c r="AC320" s="23">
        <v>5.5083333333333329</v>
      </c>
      <c r="AD320" s="23">
        <v>5.7650000000000006</v>
      </c>
      <c r="AE320" s="23">
        <v>5.9733333333333336</v>
      </c>
      <c r="AF320" s="23">
        <v>5.6400000000000006</v>
      </c>
      <c r="AG320" s="158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3" t="s">
        <v>238</v>
      </c>
      <c r="C321" s="29"/>
      <c r="D321" s="11">
        <v>5.6300000000000008</v>
      </c>
      <c r="E321" s="11">
        <v>5.7149999999999999</v>
      </c>
      <c r="F321" s="11">
        <v>5.3949999999999996</v>
      </c>
      <c r="G321" s="11">
        <v>5.6400000000000006</v>
      </c>
      <c r="H321" s="11">
        <v>5.665</v>
      </c>
      <c r="I321" s="11">
        <v>5.75</v>
      </c>
      <c r="J321" s="11">
        <v>5.6400000000000006</v>
      </c>
      <c r="K321" s="11">
        <v>5.54</v>
      </c>
      <c r="L321" s="11">
        <v>6.2850000000000001</v>
      </c>
      <c r="M321" s="11">
        <v>5.7149999999999999</v>
      </c>
      <c r="N321" s="11">
        <v>5.625</v>
      </c>
      <c r="O321" s="11">
        <v>5.88</v>
      </c>
      <c r="P321" s="11">
        <v>5.5916808053754306</v>
      </c>
      <c r="Q321" s="11">
        <v>5.4365000000000006</v>
      </c>
      <c r="R321" s="11">
        <v>5.6405656501576509</v>
      </c>
      <c r="S321" s="11">
        <v>5.6400000000000006</v>
      </c>
      <c r="T321" s="11">
        <v>5.7850000000000001</v>
      </c>
      <c r="U321" s="11">
        <v>5.31</v>
      </c>
      <c r="V321" s="11">
        <v>5.6571499999999997</v>
      </c>
      <c r="W321" s="11">
        <v>5.7934000000000001</v>
      </c>
      <c r="X321" s="11">
        <v>5.5600000000000005</v>
      </c>
      <c r="Y321" s="11">
        <v>5.7250999999999994</v>
      </c>
      <c r="Z321" s="11">
        <v>5.7549999999999999</v>
      </c>
      <c r="AA321" s="11">
        <v>6.09</v>
      </c>
      <c r="AB321" s="11">
        <v>5.56</v>
      </c>
      <c r="AC321" s="11">
        <v>5.5149999999999997</v>
      </c>
      <c r="AD321" s="11">
        <v>5.8049999999999997</v>
      </c>
      <c r="AE321" s="11">
        <v>5.99</v>
      </c>
      <c r="AF321" s="11">
        <v>5.5950000000000006</v>
      </c>
      <c r="AG321" s="158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3" t="s">
        <v>239</v>
      </c>
      <c r="C322" s="29"/>
      <c r="D322" s="24">
        <v>3.9327683210006993E-2</v>
      </c>
      <c r="E322" s="24">
        <v>0.17247221998532586</v>
      </c>
      <c r="F322" s="24">
        <v>7.4206917916503301E-2</v>
      </c>
      <c r="G322" s="24">
        <v>4.7328638264796968E-2</v>
      </c>
      <c r="H322" s="24">
        <v>8.9312186551817691E-2</v>
      </c>
      <c r="I322" s="24">
        <v>0.25974346318370861</v>
      </c>
      <c r="J322" s="24">
        <v>0.14057026712644458</v>
      </c>
      <c r="K322" s="24">
        <v>0.13206059215375326</v>
      </c>
      <c r="L322" s="24">
        <v>0.20226220605936271</v>
      </c>
      <c r="M322" s="24">
        <v>4.412104562073145E-2</v>
      </c>
      <c r="N322" s="24">
        <v>8.7502380919987965E-2</v>
      </c>
      <c r="O322" s="24">
        <v>4.7609522856952434E-2</v>
      </c>
      <c r="P322" s="24">
        <v>5.4029408504197823E-2</v>
      </c>
      <c r="Q322" s="24">
        <v>9.9680823966632068E-2</v>
      </c>
      <c r="R322" s="24">
        <v>3.7885694593622114E-2</v>
      </c>
      <c r="S322" s="24">
        <v>5.2025634707004359E-2</v>
      </c>
      <c r="T322" s="24">
        <v>6.2182527020592099E-2</v>
      </c>
      <c r="U322" s="24">
        <v>6.1562975886485766E-2</v>
      </c>
      <c r="V322" s="24">
        <v>9.5462383516582063E-3</v>
      </c>
      <c r="W322" s="24">
        <v>6.3182750810644672E-2</v>
      </c>
      <c r="X322" s="24">
        <v>9.8336158151516265E-2</v>
      </c>
      <c r="Y322" s="24">
        <v>2.914127084851777E-2</v>
      </c>
      <c r="Z322" s="24">
        <v>9.765585833254796E-2</v>
      </c>
      <c r="AA322" s="24">
        <v>0.11160943807163745</v>
      </c>
      <c r="AB322" s="24">
        <v>5.1672042731055336E-2</v>
      </c>
      <c r="AC322" s="24">
        <v>4.3089055068157085E-2</v>
      </c>
      <c r="AD322" s="24">
        <v>0.10559356040971446</v>
      </c>
      <c r="AE322" s="24">
        <v>0.15081998099279387</v>
      </c>
      <c r="AF322" s="24">
        <v>0.16769019053003659</v>
      </c>
      <c r="AG322" s="223"/>
      <c r="AH322" s="224"/>
      <c r="AI322" s="224"/>
      <c r="AJ322" s="224"/>
      <c r="AK322" s="224"/>
      <c r="AL322" s="224"/>
      <c r="AM322" s="224"/>
      <c r="AN322" s="224"/>
      <c r="AO322" s="224"/>
      <c r="AP322" s="224"/>
      <c r="AQ322" s="224"/>
      <c r="AR322" s="224"/>
      <c r="AS322" s="224"/>
      <c r="AT322" s="224"/>
      <c r="AU322" s="224"/>
      <c r="AV322" s="224"/>
      <c r="AW322" s="224"/>
      <c r="AX322" s="224"/>
      <c r="AY322" s="224"/>
      <c r="AZ322" s="224"/>
      <c r="BA322" s="224"/>
      <c r="BB322" s="224"/>
      <c r="BC322" s="224"/>
      <c r="BD322" s="224"/>
      <c r="BE322" s="224"/>
      <c r="BF322" s="224"/>
      <c r="BG322" s="224"/>
      <c r="BH322" s="224"/>
      <c r="BI322" s="224"/>
      <c r="BJ322" s="224"/>
      <c r="BK322" s="224"/>
      <c r="BL322" s="224"/>
      <c r="BM322" s="56"/>
    </row>
    <row r="323" spans="1:65">
      <c r="A323" s="30"/>
      <c r="B323" s="3" t="s">
        <v>87</v>
      </c>
      <c r="C323" s="29"/>
      <c r="D323" s="13">
        <v>6.9895171581765966E-3</v>
      </c>
      <c r="E323" s="13">
        <v>3.0064884366994626E-2</v>
      </c>
      <c r="F323" s="13">
        <v>1.378456679563529E-2</v>
      </c>
      <c r="G323" s="13">
        <v>8.3767501353622965E-3</v>
      </c>
      <c r="H323" s="13">
        <v>1.5691745807054354E-2</v>
      </c>
      <c r="I323" s="13">
        <v>4.5542395648809228E-2</v>
      </c>
      <c r="J323" s="13">
        <v>2.4835736241421304E-2</v>
      </c>
      <c r="K323" s="13">
        <v>2.3837652013312869E-2</v>
      </c>
      <c r="L323" s="13">
        <v>3.2336084102216264E-2</v>
      </c>
      <c r="M323" s="13">
        <v>7.7179671639763456E-3</v>
      </c>
      <c r="N323" s="13">
        <v>1.5602207593459962E-2</v>
      </c>
      <c r="O323" s="13">
        <v>8.1014502876266201E-3</v>
      </c>
      <c r="P323" s="13">
        <v>9.6607380018056636E-3</v>
      </c>
      <c r="Q323" s="13">
        <v>1.8358553127871335E-2</v>
      </c>
      <c r="R323" s="13">
        <v>6.7172497665483454E-3</v>
      </c>
      <c r="S323" s="13">
        <v>9.2353197704741468E-3</v>
      </c>
      <c r="T323" s="13">
        <v>1.0789333780322517E-2</v>
      </c>
      <c r="U323" s="13">
        <v>1.1582874108463927E-2</v>
      </c>
      <c r="V323" s="13">
        <v>1.6875885407935448E-3</v>
      </c>
      <c r="W323" s="13">
        <v>1.0874828022486176E-2</v>
      </c>
      <c r="X323" s="13">
        <v>1.7766243568476288E-2</v>
      </c>
      <c r="Y323" s="13">
        <v>5.0817604925496524E-3</v>
      </c>
      <c r="Z323" s="13">
        <v>1.6929648945255348E-2</v>
      </c>
      <c r="AA323" s="13">
        <v>1.8392107344955364E-2</v>
      </c>
      <c r="AB323" s="13">
        <v>9.2851828806927855E-3</v>
      </c>
      <c r="AC323" s="13">
        <v>7.8225213436896382E-3</v>
      </c>
      <c r="AD323" s="13">
        <v>1.8316315769247953E-2</v>
      </c>
      <c r="AE323" s="13">
        <v>2.5248880746561474E-2</v>
      </c>
      <c r="AF323" s="13">
        <v>2.9732303285467478E-2</v>
      </c>
      <c r="AG323" s="158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240</v>
      </c>
      <c r="C324" s="29"/>
      <c r="D324" s="13">
        <v>-5.2377985466108834E-3</v>
      </c>
      <c r="E324" s="13">
        <v>1.4209566766162585E-2</v>
      </c>
      <c r="F324" s="13">
        <v>-4.8257727874867928E-2</v>
      </c>
      <c r="G324" s="13">
        <v>-1.1125998439016627E-3</v>
      </c>
      <c r="H324" s="13">
        <v>6.253826410936858E-3</v>
      </c>
      <c r="I324" s="13">
        <v>8.3164257622916349E-3</v>
      </c>
      <c r="J324" s="13">
        <v>6.5534245725973328E-4</v>
      </c>
      <c r="K324" s="13">
        <v>-2.0559965156675242E-2</v>
      </c>
      <c r="L324" s="13">
        <v>0.10584790937635313</v>
      </c>
      <c r="M324" s="13">
        <v>1.0673682163840237E-2</v>
      </c>
      <c r="N324" s="13">
        <v>-8.4790260987398502E-3</v>
      </c>
      <c r="O324" s="13">
        <v>3.8960758982419685E-2</v>
      </c>
      <c r="P324" s="13">
        <v>-1.1246586094784794E-2</v>
      </c>
      <c r="Q324" s="13">
        <v>-4.0066261879487364E-2</v>
      </c>
      <c r="R324" s="13">
        <v>-2.8698588148885484E-3</v>
      </c>
      <c r="S324" s="13">
        <v>-4.0591703458370265E-3</v>
      </c>
      <c r="T324" s="13">
        <v>1.8924079569259122E-2</v>
      </c>
      <c r="U324" s="13">
        <v>-6.0338666932802987E-2</v>
      </c>
      <c r="V324" s="13">
        <v>7.781463888045792E-5</v>
      </c>
      <c r="W324" s="13">
        <v>2.717447697467823E-2</v>
      </c>
      <c r="X324" s="13">
        <v>-2.1443936307255718E-2</v>
      </c>
      <c r="Y324" s="13">
        <v>1.3823566030408907E-2</v>
      </c>
      <c r="Z324" s="13">
        <v>1.9808050719839931E-2</v>
      </c>
      <c r="AA324" s="13">
        <v>7.2846319754676703E-2</v>
      </c>
      <c r="AB324" s="13">
        <v>-1.6140109403772307E-2</v>
      </c>
      <c r="AC324" s="13">
        <v>-2.6158449110352477E-2</v>
      </c>
      <c r="AD324" s="13">
        <v>1.9218736619452725E-2</v>
      </c>
      <c r="AE324" s="13">
        <v>5.6050867893645107E-2</v>
      </c>
      <c r="AF324" s="13">
        <v>-2.8805421450627255E-3</v>
      </c>
      <c r="AG324" s="158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46" t="s">
        <v>241</v>
      </c>
      <c r="C325" s="47"/>
      <c r="D325" s="45">
        <v>0.22</v>
      </c>
      <c r="E325" s="45">
        <v>0.59</v>
      </c>
      <c r="F325" s="45">
        <v>2.0099999999999998</v>
      </c>
      <c r="G325" s="45">
        <v>0.05</v>
      </c>
      <c r="H325" s="45">
        <v>0.26</v>
      </c>
      <c r="I325" s="45">
        <v>0.34</v>
      </c>
      <c r="J325" s="45">
        <v>0.02</v>
      </c>
      <c r="K325" s="45">
        <v>0.86</v>
      </c>
      <c r="L325" s="45">
        <v>4.4000000000000004</v>
      </c>
      <c r="M325" s="45">
        <v>0.44</v>
      </c>
      <c r="N325" s="45">
        <v>0.36</v>
      </c>
      <c r="O325" s="45">
        <v>1.62</v>
      </c>
      <c r="P325" s="45">
        <v>0.47</v>
      </c>
      <c r="Q325" s="45">
        <v>1.67</v>
      </c>
      <c r="R325" s="45">
        <v>0.12</v>
      </c>
      <c r="S325" s="45">
        <v>0.17</v>
      </c>
      <c r="T325" s="45">
        <v>0.78</v>
      </c>
      <c r="U325" s="45">
        <v>2.5099999999999998</v>
      </c>
      <c r="V325" s="45">
        <v>0</v>
      </c>
      <c r="W325" s="45">
        <v>1.1299999999999999</v>
      </c>
      <c r="X325" s="45">
        <v>0.89</v>
      </c>
      <c r="Y325" s="45">
        <v>0.56999999999999995</v>
      </c>
      <c r="Z325" s="45">
        <v>0.82</v>
      </c>
      <c r="AA325" s="45">
        <v>3.03</v>
      </c>
      <c r="AB325" s="45">
        <v>0.67</v>
      </c>
      <c r="AC325" s="45">
        <v>1.0900000000000001</v>
      </c>
      <c r="AD325" s="45">
        <v>0.8</v>
      </c>
      <c r="AE325" s="45">
        <v>2.33</v>
      </c>
      <c r="AF325" s="45">
        <v>0.12</v>
      </c>
      <c r="AG325" s="158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B326" s="3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BM326" s="55"/>
    </row>
    <row r="327" spans="1:65" ht="15">
      <c r="B327" s="8" t="s">
        <v>501</v>
      </c>
      <c r="BM327" s="28" t="s">
        <v>67</v>
      </c>
    </row>
    <row r="328" spans="1:65" ht="15">
      <c r="A328" s="25" t="s">
        <v>42</v>
      </c>
      <c r="B328" s="18" t="s">
        <v>114</v>
      </c>
      <c r="C328" s="15" t="s">
        <v>115</v>
      </c>
      <c r="D328" s="16" t="s">
        <v>233</v>
      </c>
      <c r="E328" s="17" t="s">
        <v>233</v>
      </c>
      <c r="F328" s="17" t="s">
        <v>233</v>
      </c>
      <c r="G328" s="17" t="s">
        <v>233</v>
      </c>
      <c r="H328" s="17" t="s">
        <v>233</v>
      </c>
      <c r="I328" s="17" t="s">
        <v>233</v>
      </c>
      <c r="J328" s="17" t="s">
        <v>233</v>
      </c>
      <c r="K328" s="17" t="s">
        <v>233</v>
      </c>
      <c r="L328" s="17" t="s">
        <v>233</v>
      </c>
      <c r="M328" s="17" t="s">
        <v>233</v>
      </c>
      <c r="N328" s="17" t="s">
        <v>233</v>
      </c>
      <c r="O328" s="17" t="s">
        <v>233</v>
      </c>
      <c r="P328" s="17" t="s">
        <v>233</v>
      </c>
      <c r="Q328" s="17" t="s">
        <v>233</v>
      </c>
      <c r="R328" s="17" t="s">
        <v>233</v>
      </c>
      <c r="S328" s="17" t="s">
        <v>233</v>
      </c>
      <c r="T328" s="17" t="s">
        <v>233</v>
      </c>
      <c r="U328" s="17" t="s">
        <v>233</v>
      </c>
      <c r="V328" s="17" t="s">
        <v>233</v>
      </c>
      <c r="W328" s="17" t="s">
        <v>233</v>
      </c>
      <c r="X328" s="17" t="s">
        <v>233</v>
      </c>
      <c r="Y328" s="17" t="s">
        <v>233</v>
      </c>
      <c r="Z328" s="17" t="s">
        <v>233</v>
      </c>
      <c r="AA328" s="158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 t="s">
        <v>234</v>
      </c>
      <c r="C329" s="9" t="s">
        <v>234</v>
      </c>
      <c r="D329" s="155" t="s">
        <v>244</v>
      </c>
      <c r="E329" s="157" t="s">
        <v>245</v>
      </c>
      <c r="F329" s="157" t="s">
        <v>247</v>
      </c>
      <c r="G329" s="157" t="s">
        <v>248</v>
      </c>
      <c r="H329" s="157" t="s">
        <v>249</v>
      </c>
      <c r="I329" s="157" t="s">
        <v>250</v>
      </c>
      <c r="J329" s="157" t="s">
        <v>251</v>
      </c>
      <c r="K329" s="157" t="s">
        <v>252</v>
      </c>
      <c r="L329" s="157" t="s">
        <v>253</v>
      </c>
      <c r="M329" s="157" t="s">
        <v>255</v>
      </c>
      <c r="N329" s="157" t="s">
        <v>256</v>
      </c>
      <c r="O329" s="157" t="s">
        <v>257</v>
      </c>
      <c r="P329" s="157" t="s">
        <v>258</v>
      </c>
      <c r="Q329" s="157" t="s">
        <v>260</v>
      </c>
      <c r="R329" s="157" t="s">
        <v>261</v>
      </c>
      <c r="S329" s="157" t="s">
        <v>262</v>
      </c>
      <c r="T329" s="157" t="s">
        <v>263</v>
      </c>
      <c r="U329" s="157" t="s">
        <v>264</v>
      </c>
      <c r="V329" s="157" t="s">
        <v>266</v>
      </c>
      <c r="W329" s="157" t="s">
        <v>268</v>
      </c>
      <c r="X329" s="157" t="s">
        <v>269</v>
      </c>
      <c r="Y329" s="157" t="s">
        <v>270</v>
      </c>
      <c r="Z329" s="157" t="s">
        <v>271</v>
      </c>
      <c r="AA329" s="158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 t="s">
        <v>3</v>
      </c>
    </row>
    <row r="330" spans="1:65">
      <c r="A330" s="30"/>
      <c r="B330" s="19"/>
      <c r="C330" s="9"/>
      <c r="D330" s="10" t="s">
        <v>118</v>
      </c>
      <c r="E330" s="11" t="s">
        <v>284</v>
      </c>
      <c r="F330" s="11" t="s">
        <v>285</v>
      </c>
      <c r="G330" s="11" t="s">
        <v>285</v>
      </c>
      <c r="H330" s="11" t="s">
        <v>285</v>
      </c>
      <c r="I330" s="11" t="s">
        <v>285</v>
      </c>
      <c r="J330" s="11" t="s">
        <v>285</v>
      </c>
      <c r="K330" s="11" t="s">
        <v>285</v>
      </c>
      <c r="L330" s="11" t="s">
        <v>284</v>
      </c>
      <c r="M330" s="11" t="s">
        <v>284</v>
      </c>
      <c r="N330" s="11" t="s">
        <v>284</v>
      </c>
      <c r="O330" s="11" t="s">
        <v>285</v>
      </c>
      <c r="P330" s="11" t="s">
        <v>118</v>
      </c>
      <c r="Q330" s="11" t="s">
        <v>284</v>
      </c>
      <c r="R330" s="11" t="s">
        <v>285</v>
      </c>
      <c r="S330" s="11" t="s">
        <v>284</v>
      </c>
      <c r="T330" s="11" t="s">
        <v>285</v>
      </c>
      <c r="U330" s="11" t="s">
        <v>285</v>
      </c>
      <c r="V330" s="11" t="s">
        <v>284</v>
      </c>
      <c r="W330" s="11" t="s">
        <v>285</v>
      </c>
      <c r="X330" s="11" t="s">
        <v>285</v>
      </c>
      <c r="Y330" s="11" t="s">
        <v>285</v>
      </c>
      <c r="Z330" s="11" t="s">
        <v>284</v>
      </c>
      <c r="AA330" s="158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/>
      <c r="C331" s="9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158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</v>
      </c>
    </row>
    <row r="332" spans="1:65">
      <c r="A332" s="30"/>
      <c r="B332" s="18">
        <v>1</v>
      </c>
      <c r="C332" s="14">
        <v>1</v>
      </c>
      <c r="D332" s="225">
        <v>17</v>
      </c>
      <c r="E332" s="216">
        <v>19.100000000000001</v>
      </c>
      <c r="F332" s="216">
        <v>18.649999999999999</v>
      </c>
      <c r="G332" s="216">
        <v>16.850000000000001</v>
      </c>
      <c r="H332" s="216">
        <v>17.2</v>
      </c>
      <c r="I332" s="216">
        <v>19.2</v>
      </c>
      <c r="J332" s="216">
        <v>20</v>
      </c>
      <c r="K332" s="225">
        <v>22.5</v>
      </c>
      <c r="L332" s="216">
        <v>18.649999999999999</v>
      </c>
      <c r="M332" s="216">
        <v>18.13</v>
      </c>
      <c r="N332" s="225">
        <v>21.585275810445118</v>
      </c>
      <c r="O332" s="216">
        <v>18.298999999999999</v>
      </c>
      <c r="P332" s="216">
        <v>17.916888035999996</v>
      </c>
      <c r="Q332" s="216">
        <v>18.8</v>
      </c>
      <c r="R332" s="225">
        <v>19</v>
      </c>
      <c r="S332" s="225">
        <v>15.24</v>
      </c>
      <c r="T332" s="225">
        <v>14.03</v>
      </c>
      <c r="U332" s="216">
        <v>18.02</v>
      </c>
      <c r="V332" s="216">
        <v>18.86</v>
      </c>
      <c r="W332" s="216">
        <v>18.8</v>
      </c>
      <c r="X332" s="216">
        <v>18.8</v>
      </c>
      <c r="Y332" s="216">
        <v>16.77</v>
      </c>
      <c r="Z332" s="225">
        <v>24.1</v>
      </c>
      <c r="AA332" s="217"/>
      <c r="AB332" s="218"/>
      <c r="AC332" s="218"/>
      <c r="AD332" s="218"/>
      <c r="AE332" s="218"/>
      <c r="AF332" s="218"/>
      <c r="AG332" s="218"/>
      <c r="AH332" s="218"/>
      <c r="AI332" s="218"/>
      <c r="AJ332" s="218"/>
      <c r="AK332" s="218"/>
      <c r="AL332" s="218"/>
      <c r="AM332" s="218"/>
      <c r="AN332" s="218"/>
      <c r="AO332" s="218"/>
      <c r="AP332" s="218"/>
      <c r="AQ332" s="218"/>
      <c r="AR332" s="218"/>
      <c r="AS332" s="218"/>
      <c r="AT332" s="218"/>
      <c r="AU332" s="218"/>
      <c r="AV332" s="218"/>
      <c r="AW332" s="218"/>
      <c r="AX332" s="218"/>
      <c r="AY332" s="218"/>
      <c r="AZ332" s="218"/>
      <c r="BA332" s="218"/>
      <c r="BB332" s="218"/>
      <c r="BC332" s="218"/>
      <c r="BD332" s="218"/>
      <c r="BE332" s="218"/>
      <c r="BF332" s="218"/>
      <c r="BG332" s="218"/>
      <c r="BH332" s="218"/>
      <c r="BI332" s="218"/>
      <c r="BJ332" s="218"/>
      <c r="BK332" s="218"/>
      <c r="BL332" s="218"/>
      <c r="BM332" s="219">
        <v>1</v>
      </c>
    </row>
    <row r="333" spans="1:65">
      <c r="A333" s="30"/>
      <c r="B333" s="19">
        <v>1</v>
      </c>
      <c r="C333" s="9">
        <v>2</v>
      </c>
      <c r="D333" s="226">
        <v>17</v>
      </c>
      <c r="E333" s="220">
        <v>20.5</v>
      </c>
      <c r="F333" s="220">
        <v>19.100000000000001</v>
      </c>
      <c r="G333" s="220">
        <v>18.45</v>
      </c>
      <c r="H333" s="220">
        <v>17.350000000000001</v>
      </c>
      <c r="I333" s="238">
        <v>19.8</v>
      </c>
      <c r="J333" s="220">
        <v>20.100000000000001</v>
      </c>
      <c r="K333" s="226">
        <v>21.7</v>
      </c>
      <c r="L333" s="220">
        <v>18.72</v>
      </c>
      <c r="M333" s="220">
        <v>19.170000000000002</v>
      </c>
      <c r="N333" s="226">
        <v>21.291854464628372</v>
      </c>
      <c r="O333" s="220">
        <v>18.172000000000001</v>
      </c>
      <c r="P333" s="220">
        <v>17.74152804925</v>
      </c>
      <c r="Q333" s="220">
        <v>18.399999999999999</v>
      </c>
      <c r="R333" s="226">
        <v>19</v>
      </c>
      <c r="S333" s="226">
        <v>15.16</v>
      </c>
      <c r="T333" s="238">
        <v>9.67</v>
      </c>
      <c r="U333" s="220">
        <v>18.690000000000001</v>
      </c>
      <c r="V333" s="220">
        <v>18.489999999999998</v>
      </c>
      <c r="W333" s="220">
        <v>19.100000000000001</v>
      </c>
      <c r="X333" s="220">
        <v>18.8</v>
      </c>
      <c r="Y333" s="220">
        <v>16.760000000000002</v>
      </c>
      <c r="Z333" s="226">
        <v>23.14</v>
      </c>
      <c r="AA333" s="217"/>
      <c r="AB333" s="218"/>
      <c r="AC333" s="218"/>
      <c r="AD333" s="218"/>
      <c r="AE333" s="218"/>
      <c r="AF333" s="218"/>
      <c r="AG333" s="218"/>
      <c r="AH333" s="218"/>
      <c r="AI333" s="218"/>
      <c r="AJ333" s="218"/>
      <c r="AK333" s="218"/>
      <c r="AL333" s="218"/>
      <c r="AM333" s="218"/>
      <c r="AN333" s="218"/>
      <c r="AO333" s="218"/>
      <c r="AP333" s="218"/>
      <c r="AQ333" s="218"/>
      <c r="AR333" s="218"/>
      <c r="AS333" s="218"/>
      <c r="AT333" s="218"/>
      <c r="AU333" s="218"/>
      <c r="AV333" s="218"/>
      <c r="AW333" s="218"/>
      <c r="AX333" s="218"/>
      <c r="AY333" s="218"/>
      <c r="AZ333" s="218"/>
      <c r="BA333" s="218"/>
      <c r="BB333" s="218"/>
      <c r="BC333" s="218"/>
      <c r="BD333" s="218"/>
      <c r="BE333" s="218"/>
      <c r="BF333" s="218"/>
      <c r="BG333" s="218"/>
      <c r="BH333" s="218"/>
      <c r="BI333" s="218"/>
      <c r="BJ333" s="218"/>
      <c r="BK333" s="218"/>
      <c r="BL333" s="218"/>
      <c r="BM333" s="219">
        <v>44</v>
      </c>
    </row>
    <row r="334" spans="1:65">
      <c r="A334" s="30"/>
      <c r="B334" s="19">
        <v>1</v>
      </c>
      <c r="C334" s="9">
        <v>3</v>
      </c>
      <c r="D334" s="226">
        <v>17</v>
      </c>
      <c r="E334" s="220">
        <v>19.5</v>
      </c>
      <c r="F334" s="220">
        <v>18.649999999999999</v>
      </c>
      <c r="G334" s="220">
        <v>17</v>
      </c>
      <c r="H334" s="238">
        <v>19.25</v>
      </c>
      <c r="I334" s="220">
        <v>18.350000000000001</v>
      </c>
      <c r="J334" s="238">
        <v>21.3</v>
      </c>
      <c r="K334" s="226">
        <v>21.4</v>
      </c>
      <c r="L334" s="220">
        <v>18.91</v>
      </c>
      <c r="M334" s="220">
        <v>18.989999999999998</v>
      </c>
      <c r="N334" s="226">
        <v>21.731563214527803</v>
      </c>
      <c r="O334" s="220">
        <v>19.146000000000001</v>
      </c>
      <c r="P334" s="220">
        <v>18.130713257250001</v>
      </c>
      <c r="Q334" s="220">
        <v>18.7</v>
      </c>
      <c r="R334" s="226">
        <v>19</v>
      </c>
      <c r="S334" s="226">
        <v>15.15</v>
      </c>
      <c r="T334" s="226">
        <v>14.2</v>
      </c>
      <c r="U334" s="220">
        <v>18.899999999999999</v>
      </c>
      <c r="V334" s="220">
        <v>18.34</v>
      </c>
      <c r="W334" s="220">
        <v>19.2</v>
      </c>
      <c r="X334" s="220">
        <v>18.7</v>
      </c>
      <c r="Y334" s="220">
        <v>16.88</v>
      </c>
      <c r="Z334" s="226">
        <v>23.27</v>
      </c>
      <c r="AA334" s="217"/>
      <c r="AB334" s="218"/>
      <c r="AC334" s="218"/>
      <c r="AD334" s="218"/>
      <c r="AE334" s="218"/>
      <c r="AF334" s="218"/>
      <c r="AG334" s="218"/>
      <c r="AH334" s="218"/>
      <c r="AI334" s="218"/>
      <c r="AJ334" s="218"/>
      <c r="AK334" s="218"/>
      <c r="AL334" s="218"/>
      <c r="AM334" s="218"/>
      <c r="AN334" s="218"/>
      <c r="AO334" s="218"/>
      <c r="AP334" s="218"/>
      <c r="AQ334" s="218"/>
      <c r="AR334" s="218"/>
      <c r="AS334" s="218"/>
      <c r="AT334" s="218"/>
      <c r="AU334" s="218"/>
      <c r="AV334" s="218"/>
      <c r="AW334" s="218"/>
      <c r="AX334" s="218"/>
      <c r="AY334" s="218"/>
      <c r="AZ334" s="218"/>
      <c r="BA334" s="218"/>
      <c r="BB334" s="218"/>
      <c r="BC334" s="218"/>
      <c r="BD334" s="218"/>
      <c r="BE334" s="218"/>
      <c r="BF334" s="218"/>
      <c r="BG334" s="218"/>
      <c r="BH334" s="218"/>
      <c r="BI334" s="218"/>
      <c r="BJ334" s="218"/>
      <c r="BK334" s="218"/>
      <c r="BL334" s="218"/>
      <c r="BM334" s="219">
        <v>16</v>
      </c>
    </row>
    <row r="335" spans="1:65">
      <c r="A335" s="30"/>
      <c r="B335" s="19">
        <v>1</v>
      </c>
      <c r="C335" s="9">
        <v>4</v>
      </c>
      <c r="D335" s="226">
        <v>17</v>
      </c>
      <c r="E335" s="220">
        <v>19.7</v>
      </c>
      <c r="F335" s="220">
        <v>18.7</v>
      </c>
      <c r="G335" s="220">
        <v>18.5</v>
      </c>
      <c r="H335" s="220">
        <v>17.399999999999999</v>
      </c>
      <c r="I335" s="220">
        <v>18.350000000000001</v>
      </c>
      <c r="J335" s="220">
        <v>20.100000000000001</v>
      </c>
      <c r="K335" s="226">
        <v>20.9</v>
      </c>
      <c r="L335" s="220">
        <v>18.7</v>
      </c>
      <c r="M335" s="220">
        <v>18.399999999999999</v>
      </c>
      <c r="N335" s="226">
        <v>21.398644310336223</v>
      </c>
      <c r="O335" s="220">
        <v>18.876000000000001</v>
      </c>
      <c r="P335" s="220">
        <v>17.27462886575</v>
      </c>
      <c r="Q335" s="220">
        <v>18.600000000000001</v>
      </c>
      <c r="R335" s="226">
        <v>19</v>
      </c>
      <c r="S335" s="226">
        <v>15.299999999999999</v>
      </c>
      <c r="T335" s="226">
        <v>14.33</v>
      </c>
      <c r="U335" s="220">
        <v>18.059999999999999</v>
      </c>
      <c r="V335" s="220">
        <v>18.53</v>
      </c>
      <c r="W335" s="220">
        <v>19.100000000000001</v>
      </c>
      <c r="X335" s="220">
        <v>18.8</v>
      </c>
      <c r="Y335" s="238">
        <v>17.690000000000001</v>
      </c>
      <c r="Z335" s="226">
        <v>24.97</v>
      </c>
      <c r="AA335" s="217"/>
      <c r="AB335" s="218"/>
      <c r="AC335" s="218"/>
      <c r="AD335" s="218"/>
      <c r="AE335" s="218"/>
      <c r="AF335" s="218"/>
      <c r="AG335" s="218"/>
      <c r="AH335" s="218"/>
      <c r="AI335" s="218"/>
      <c r="AJ335" s="218"/>
      <c r="AK335" s="218"/>
      <c r="AL335" s="218"/>
      <c r="AM335" s="218"/>
      <c r="AN335" s="218"/>
      <c r="AO335" s="218"/>
      <c r="AP335" s="218"/>
      <c r="AQ335" s="218"/>
      <c r="AR335" s="218"/>
      <c r="AS335" s="218"/>
      <c r="AT335" s="218"/>
      <c r="AU335" s="218"/>
      <c r="AV335" s="218"/>
      <c r="AW335" s="218"/>
      <c r="AX335" s="218"/>
      <c r="AY335" s="218"/>
      <c r="AZ335" s="218"/>
      <c r="BA335" s="218"/>
      <c r="BB335" s="218"/>
      <c r="BC335" s="218"/>
      <c r="BD335" s="218"/>
      <c r="BE335" s="218"/>
      <c r="BF335" s="218"/>
      <c r="BG335" s="218"/>
      <c r="BH335" s="218"/>
      <c r="BI335" s="218"/>
      <c r="BJ335" s="218"/>
      <c r="BK335" s="218"/>
      <c r="BL335" s="218"/>
      <c r="BM335" s="219">
        <v>18.55937247245329</v>
      </c>
    </row>
    <row r="336" spans="1:65">
      <c r="A336" s="30"/>
      <c r="B336" s="19">
        <v>1</v>
      </c>
      <c r="C336" s="9">
        <v>5</v>
      </c>
      <c r="D336" s="226">
        <v>18</v>
      </c>
      <c r="E336" s="220">
        <v>20.3</v>
      </c>
      <c r="F336" s="220">
        <v>18.75</v>
      </c>
      <c r="G336" s="220">
        <v>18.100000000000001</v>
      </c>
      <c r="H336" s="220">
        <v>16.600000000000001</v>
      </c>
      <c r="I336" s="220">
        <v>18.350000000000001</v>
      </c>
      <c r="J336" s="220">
        <v>20.5</v>
      </c>
      <c r="K336" s="226">
        <v>22.6</v>
      </c>
      <c r="L336" s="238">
        <v>19.670000000000002</v>
      </c>
      <c r="M336" s="220">
        <v>18.91</v>
      </c>
      <c r="N336" s="226">
        <v>21.147419097616922</v>
      </c>
      <c r="O336" s="220">
        <v>18.696000000000002</v>
      </c>
      <c r="P336" s="220">
        <v>17.47036139191874</v>
      </c>
      <c r="Q336" s="220">
        <v>18.899999999999999</v>
      </c>
      <c r="R336" s="226">
        <v>19</v>
      </c>
      <c r="S336" s="226">
        <v>15.18</v>
      </c>
      <c r="T336" s="226">
        <v>14.2</v>
      </c>
      <c r="U336" s="220">
        <v>19.28</v>
      </c>
      <c r="V336" s="220">
        <v>19.34</v>
      </c>
      <c r="W336" s="220">
        <v>19.5</v>
      </c>
      <c r="X336" s="220">
        <v>18.5</v>
      </c>
      <c r="Y336" s="220">
        <v>16.55</v>
      </c>
      <c r="Z336" s="226">
        <v>24.86</v>
      </c>
      <c r="AA336" s="217"/>
      <c r="AB336" s="218"/>
      <c r="AC336" s="218"/>
      <c r="AD336" s="218"/>
      <c r="AE336" s="218"/>
      <c r="AF336" s="218"/>
      <c r="AG336" s="218"/>
      <c r="AH336" s="218"/>
      <c r="AI336" s="218"/>
      <c r="AJ336" s="218"/>
      <c r="AK336" s="218"/>
      <c r="AL336" s="218"/>
      <c r="AM336" s="218"/>
      <c r="AN336" s="218"/>
      <c r="AO336" s="218"/>
      <c r="AP336" s="218"/>
      <c r="AQ336" s="218"/>
      <c r="AR336" s="218"/>
      <c r="AS336" s="218"/>
      <c r="AT336" s="218"/>
      <c r="AU336" s="218"/>
      <c r="AV336" s="218"/>
      <c r="AW336" s="218"/>
      <c r="AX336" s="218"/>
      <c r="AY336" s="218"/>
      <c r="AZ336" s="218"/>
      <c r="BA336" s="218"/>
      <c r="BB336" s="218"/>
      <c r="BC336" s="218"/>
      <c r="BD336" s="218"/>
      <c r="BE336" s="218"/>
      <c r="BF336" s="218"/>
      <c r="BG336" s="218"/>
      <c r="BH336" s="218"/>
      <c r="BI336" s="218"/>
      <c r="BJ336" s="218"/>
      <c r="BK336" s="218"/>
      <c r="BL336" s="218"/>
      <c r="BM336" s="219">
        <v>27</v>
      </c>
    </row>
    <row r="337" spans="1:65">
      <c r="A337" s="30"/>
      <c r="B337" s="19">
        <v>1</v>
      </c>
      <c r="C337" s="9">
        <v>6</v>
      </c>
      <c r="D337" s="226">
        <v>18</v>
      </c>
      <c r="E337" s="220">
        <v>20.6</v>
      </c>
      <c r="F337" s="220">
        <v>18.55</v>
      </c>
      <c r="G337" s="220">
        <v>19.899999999999999</v>
      </c>
      <c r="H337" s="220">
        <v>16.55</v>
      </c>
      <c r="I337" s="220">
        <v>17.8</v>
      </c>
      <c r="J337" s="220">
        <v>20.2</v>
      </c>
      <c r="K337" s="226">
        <v>21.7</v>
      </c>
      <c r="L337" s="220">
        <v>18.21</v>
      </c>
      <c r="M337" s="220">
        <v>18.399999999999999</v>
      </c>
      <c r="N337" s="226">
        <v>21.943037184332532</v>
      </c>
      <c r="O337" s="220">
        <v>18.837</v>
      </c>
      <c r="P337" s="220">
        <v>17.547637755347267</v>
      </c>
      <c r="Q337" s="220">
        <v>18.7</v>
      </c>
      <c r="R337" s="226">
        <v>20</v>
      </c>
      <c r="S337" s="226">
        <v>14.76</v>
      </c>
      <c r="T337" s="226">
        <v>14.23</v>
      </c>
      <c r="U337" s="220">
        <v>18.64</v>
      </c>
      <c r="V337" s="220">
        <v>19.23</v>
      </c>
      <c r="W337" s="220">
        <v>19.399999999999999</v>
      </c>
      <c r="X337" s="220">
        <v>19.5</v>
      </c>
      <c r="Y337" s="220">
        <v>16.809999999999999</v>
      </c>
      <c r="Z337" s="226">
        <v>26.67</v>
      </c>
      <c r="AA337" s="217"/>
      <c r="AB337" s="218"/>
      <c r="AC337" s="218"/>
      <c r="AD337" s="218"/>
      <c r="AE337" s="218"/>
      <c r="AF337" s="218"/>
      <c r="AG337" s="218"/>
      <c r="AH337" s="218"/>
      <c r="AI337" s="218"/>
      <c r="AJ337" s="218"/>
      <c r="AK337" s="218"/>
      <c r="AL337" s="218"/>
      <c r="AM337" s="218"/>
      <c r="AN337" s="218"/>
      <c r="AO337" s="218"/>
      <c r="AP337" s="218"/>
      <c r="AQ337" s="218"/>
      <c r="AR337" s="218"/>
      <c r="AS337" s="218"/>
      <c r="AT337" s="218"/>
      <c r="AU337" s="218"/>
      <c r="AV337" s="218"/>
      <c r="AW337" s="218"/>
      <c r="AX337" s="218"/>
      <c r="AY337" s="218"/>
      <c r="AZ337" s="218"/>
      <c r="BA337" s="218"/>
      <c r="BB337" s="218"/>
      <c r="BC337" s="218"/>
      <c r="BD337" s="218"/>
      <c r="BE337" s="218"/>
      <c r="BF337" s="218"/>
      <c r="BG337" s="218"/>
      <c r="BH337" s="218"/>
      <c r="BI337" s="218"/>
      <c r="BJ337" s="218"/>
      <c r="BK337" s="218"/>
      <c r="BL337" s="218"/>
      <c r="BM337" s="221"/>
    </row>
    <row r="338" spans="1:65">
      <c r="A338" s="30"/>
      <c r="B338" s="20" t="s">
        <v>237</v>
      </c>
      <c r="C338" s="12"/>
      <c r="D338" s="222">
        <v>17.333333333333332</v>
      </c>
      <c r="E338" s="222">
        <v>19.95</v>
      </c>
      <c r="F338" s="222">
        <v>18.733333333333331</v>
      </c>
      <c r="G338" s="222">
        <v>18.133333333333336</v>
      </c>
      <c r="H338" s="222">
        <v>17.391666666666662</v>
      </c>
      <c r="I338" s="222">
        <v>18.641666666666669</v>
      </c>
      <c r="J338" s="222">
        <v>20.366666666666667</v>
      </c>
      <c r="K338" s="222">
        <v>21.799999999999997</v>
      </c>
      <c r="L338" s="222">
        <v>18.810000000000002</v>
      </c>
      <c r="M338" s="222">
        <v>18.666666666666668</v>
      </c>
      <c r="N338" s="222">
        <v>21.516299013647828</v>
      </c>
      <c r="O338" s="222">
        <v>18.671000000000003</v>
      </c>
      <c r="P338" s="222">
        <v>17.680292892585999</v>
      </c>
      <c r="Q338" s="222">
        <v>18.683333333333334</v>
      </c>
      <c r="R338" s="222">
        <v>19.166666666666668</v>
      </c>
      <c r="S338" s="222">
        <v>15.131666666666668</v>
      </c>
      <c r="T338" s="222">
        <v>13.443333333333333</v>
      </c>
      <c r="U338" s="222">
        <v>18.598333333333333</v>
      </c>
      <c r="V338" s="222">
        <v>18.798333333333336</v>
      </c>
      <c r="W338" s="222">
        <v>19.183333333333337</v>
      </c>
      <c r="X338" s="222">
        <v>18.849999999999998</v>
      </c>
      <c r="Y338" s="222">
        <v>16.91</v>
      </c>
      <c r="Z338" s="222">
        <v>24.501666666666665</v>
      </c>
      <c r="AA338" s="217"/>
      <c r="AB338" s="218"/>
      <c r="AC338" s="218"/>
      <c r="AD338" s="218"/>
      <c r="AE338" s="218"/>
      <c r="AF338" s="218"/>
      <c r="AG338" s="218"/>
      <c r="AH338" s="218"/>
      <c r="AI338" s="218"/>
      <c r="AJ338" s="218"/>
      <c r="AK338" s="218"/>
      <c r="AL338" s="218"/>
      <c r="AM338" s="218"/>
      <c r="AN338" s="218"/>
      <c r="AO338" s="218"/>
      <c r="AP338" s="218"/>
      <c r="AQ338" s="218"/>
      <c r="AR338" s="218"/>
      <c r="AS338" s="218"/>
      <c r="AT338" s="218"/>
      <c r="AU338" s="218"/>
      <c r="AV338" s="218"/>
      <c r="AW338" s="218"/>
      <c r="AX338" s="218"/>
      <c r="AY338" s="218"/>
      <c r="AZ338" s="218"/>
      <c r="BA338" s="218"/>
      <c r="BB338" s="218"/>
      <c r="BC338" s="218"/>
      <c r="BD338" s="218"/>
      <c r="BE338" s="218"/>
      <c r="BF338" s="218"/>
      <c r="BG338" s="218"/>
      <c r="BH338" s="218"/>
      <c r="BI338" s="218"/>
      <c r="BJ338" s="218"/>
      <c r="BK338" s="218"/>
      <c r="BL338" s="218"/>
      <c r="BM338" s="221"/>
    </row>
    <row r="339" spans="1:65">
      <c r="A339" s="30"/>
      <c r="B339" s="3" t="s">
        <v>238</v>
      </c>
      <c r="C339" s="29"/>
      <c r="D339" s="220">
        <v>17</v>
      </c>
      <c r="E339" s="220">
        <v>20</v>
      </c>
      <c r="F339" s="220">
        <v>18.674999999999997</v>
      </c>
      <c r="G339" s="220">
        <v>18.274999999999999</v>
      </c>
      <c r="H339" s="220">
        <v>17.274999999999999</v>
      </c>
      <c r="I339" s="220">
        <v>18.350000000000001</v>
      </c>
      <c r="J339" s="220">
        <v>20.149999999999999</v>
      </c>
      <c r="K339" s="220">
        <v>21.7</v>
      </c>
      <c r="L339" s="220">
        <v>18.71</v>
      </c>
      <c r="M339" s="220">
        <v>18.655000000000001</v>
      </c>
      <c r="N339" s="220">
        <v>21.491960060390671</v>
      </c>
      <c r="O339" s="220">
        <v>18.766500000000001</v>
      </c>
      <c r="P339" s="220">
        <v>17.644582902298634</v>
      </c>
      <c r="Q339" s="220">
        <v>18.7</v>
      </c>
      <c r="R339" s="220">
        <v>19</v>
      </c>
      <c r="S339" s="220">
        <v>15.17</v>
      </c>
      <c r="T339" s="220">
        <v>14.2</v>
      </c>
      <c r="U339" s="220">
        <v>18.664999999999999</v>
      </c>
      <c r="V339" s="220">
        <v>18.695</v>
      </c>
      <c r="W339" s="220">
        <v>19.149999999999999</v>
      </c>
      <c r="X339" s="220">
        <v>18.8</v>
      </c>
      <c r="Y339" s="220">
        <v>16.79</v>
      </c>
      <c r="Z339" s="220">
        <v>24.48</v>
      </c>
      <c r="AA339" s="217"/>
      <c r="AB339" s="218"/>
      <c r="AC339" s="218"/>
      <c r="AD339" s="218"/>
      <c r="AE339" s="218"/>
      <c r="AF339" s="218"/>
      <c r="AG339" s="218"/>
      <c r="AH339" s="218"/>
      <c r="AI339" s="218"/>
      <c r="AJ339" s="218"/>
      <c r="AK339" s="218"/>
      <c r="AL339" s="218"/>
      <c r="AM339" s="218"/>
      <c r="AN339" s="218"/>
      <c r="AO339" s="218"/>
      <c r="AP339" s="218"/>
      <c r="AQ339" s="218"/>
      <c r="AR339" s="218"/>
      <c r="AS339" s="218"/>
      <c r="AT339" s="218"/>
      <c r="AU339" s="218"/>
      <c r="AV339" s="218"/>
      <c r="AW339" s="218"/>
      <c r="AX339" s="218"/>
      <c r="AY339" s="218"/>
      <c r="AZ339" s="218"/>
      <c r="BA339" s="218"/>
      <c r="BB339" s="218"/>
      <c r="BC339" s="218"/>
      <c r="BD339" s="218"/>
      <c r="BE339" s="218"/>
      <c r="BF339" s="218"/>
      <c r="BG339" s="218"/>
      <c r="BH339" s="218"/>
      <c r="BI339" s="218"/>
      <c r="BJ339" s="218"/>
      <c r="BK339" s="218"/>
      <c r="BL339" s="218"/>
      <c r="BM339" s="221"/>
    </row>
    <row r="340" spans="1:65">
      <c r="A340" s="30"/>
      <c r="B340" s="3" t="s">
        <v>239</v>
      </c>
      <c r="C340" s="29"/>
      <c r="D340" s="24">
        <v>0.5163977794943222</v>
      </c>
      <c r="E340" s="24">
        <v>0.60580524923443846</v>
      </c>
      <c r="F340" s="24">
        <v>0.1914854215512683</v>
      </c>
      <c r="G340" s="24">
        <v>1.1214573851318046</v>
      </c>
      <c r="H340" s="24">
        <v>0.98255619008108941</v>
      </c>
      <c r="I340" s="24">
        <v>0.72347540847403102</v>
      </c>
      <c r="J340" s="24">
        <v>0.48853522561496698</v>
      </c>
      <c r="K340" s="24">
        <v>0.6511528238439892</v>
      </c>
      <c r="L340" s="24">
        <v>0.48070781146139135</v>
      </c>
      <c r="M340" s="24">
        <v>0.41166329283367897</v>
      </c>
      <c r="N340" s="24">
        <v>0.2944460284137293</v>
      </c>
      <c r="O340" s="24">
        <v>0.36965281007994538</v>
      </c>
      <c r="P340" s="24">
        <v>0.31267792831597174</v>
      </c>
      <c r="Q340" s="24">
        <v>0.17224014243685087</v>
      </c>
      <c r="R340" s="24">
        <v>0.40824829046386302</v>
      </c>
      <c r="S340" s="24">
        <v>0.1906217895904522</v>
      </c>
      <c r="T340" s="24">
        <v>1.851071761619925</v>
      </c>
      <c r="U340" s="24">
        <v>0.48786951807493284</v>
      </c>
      <c r="V340" s="24">
        <v>0.41489356064738675</v>
      </c>
      <c r="W340" s="24">
        <v>0.24832774042918832</v>
      </c>
      <c r="X340" s="24">
        <v>0.33911649915626341</v>
      </c>
      <c r="Y340" s="24">
        <v>0.39774363602702717</v>
      </c>
      <c r="Z340" s="24">
        <v>1.3101055937086399</v>
      </c>
      <c r="AA340" s="158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87</v>
      </c>
      <c r="C341" s="29"/>
      <c r="D341" s="13">
        <v>2.9792179586210898E-2</v>
      </c>
      <c r="E341" s="13">
        <v>3.0366177906488146E-2</v>
      </c>
      <c r="F341" s="13">
        <v>1.0221641719818594E-2</v>
      </c>
      <c r="G341" s="13">
        <v>6.1845076385945094E-2</v>
      </c>
      <c r="H341" s="13">
        <v>5.6495803933747368E-2</v>
      </c>
      <c r="I341" s="13">
        <v>3.8809588295433038E-2</v>
      </c>
      <c r="J341" s="13">
        <v>2.3986999621029476E-2</v>
      </c>
      <c r="K341" s="13">
        <v>2.9869395589173821E-2</v>
      </c>
      <c r="L341" s="13">
        <v>2.5555970837926174E-2</v>
      </c>
      <c r="M341" s="13">
        <v>2.2053390687518513E-2</v>
      </c>
      <c r="N341" s="13">
        <v>1.3684789759937879E-2</v>
      </c>
      <c r="O341" s="13">
        <v>1.9798233093029045E-2</v>
      </c>
      <c r="P341" s="13">
        <v>1.7685110208049165E-2</v>
      </c>
      <c r="Q341" s="13">
        <v>9.2189193097333214E-3</v>
      </c>
      <c r="R341" s="13">
        <v>2.1299910806810242E-2</v>
      </c>
      <c r="S341" s="13">
        <v>1.2597540891537759E-2</v>
      </c>
      <c r="T341" s="13">
        <v>0.13769440329431626</v>
      </c>
      <c r="U341" s="13">
        <v>2.6231894510705234E-2</v>
      </c>
      <c r="V341" s="13">
        <v>2.2070763045343739E-2</v>
      </c>
      <c r="W341" s="13">
        <v>1.2944973436795218E-2</v>
      </c>
      <c r="X341" s="13">
        <v>1.799026520722883E-2</v>
      </c>
      <c r="Y341" s="13">
        <v>2.3521208517269496E-2</v>
      </c>
      <c r="Z341" s="13">
        <v>5.3470060283326577E-2</v>
      </c>
      <c r="AA341" s="158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240</v>
      </c>
      <c r="C342" s="29"/>
      <c r="D342" s="13">
        <v>-6.6060376822530187E-2</v>
      </c>
      <c r="E342" s="13">
        <v>7.4928585522530122E-2</v>
      </c>
      <c r="F342" s="13">
        <v>9.3732081264192857E-3</v>
      </c>
      <c r="G342" s="13">
        <v>-2.2955471137416028E-2</v>
      </c>
      <c r="H342" s="13">
        <v>-6.2917310782990787E-2</v>
      </c>
      <c r="I342" s="13">
        <v>4.4341043500002453E-3</v>
      </c>
      <c r="J342" s="13">
        <v>9.7379057233527133E-2</v>
      </c>
      <c r="K342" s="13">
        <v>0.17460867991935625</v>
      </c>
      <c r="L342" s="13">
        <v>1.3504094921242826E-2</v>
      </c>
      <c r="M342" s="13">
        <v>5.7811326526600038E-3</v>
      </c>
      <c r="N342" s="13">
        <v>0.15932254959500103</v>
      </c>
      <c r="O342" s="13">
        <v>6.0146175584543382E-3</v>
      </c>
      <c r="P342" s="13">
        <v>-4.7365802974861482E-2</v>
      </c>
      <c r="Q342" s="13">
        <v>6.6791515210997687E-3</v>
      </c>
      <c r="R342" s="13">
        <v>3.2721698705856062E-2</v>
      </c>
      <c r="S342" s="13">
        <v>-0.18468866934343753</v>
      </c>
      <c r="T342" s="13">
        <v>-0.27565798071639691</v>
      </c>
      <c r="U342" s="13">
        <v>2.0992552920562346E-3</v>
      </c>
      <c r="V342" s="13">
        <v>1.2875481713334969E-2</v>
      </c>
      <c r="W342" s="13">
        <v>3.3619717574296271E-2</v>
      </c>
      <c r="X342" s="13">
        <v>1.5659340205498307E-2</v>
      </c>
      <c r="Y342" s="13">
        <v>-8.8870056080902926E-2</v>
      </c>
      <c r="Z342" s="13">
        <v>0.32017753849345998</v>
      </c>
      <c r="AA342" s="158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46" t="s">
        <v>241</v>
      </c>
      <c r="C343" s="47"/>
      <c r="D343" s="45" t="s">
        <v>242</v>
      </c>
      <c r="E343" s="45">
        <v>1.55</v>
      </c>
      <c r="F343" s="45">
        <v>0.06</v>
      </c>
      <c r="G343" s="45">
        <v>0.67</v>
      </c>
      <c r="H343" s="45">
        <v>1.58</v>
      </c>
      <c r="I343" s="45">
        <v>0.05</v>
      </c>
      <c r="J343" s="45">
        <v>2.06</v>
      </c>
      <c r="K343" s="45">
        <v>3.82</v>
      </c>
      <c r="L343" s="45">
        <v>0.16</v>
      </c>
      <c r="M343" s="45">
        <v>0.02</v>
      </c>
      <c r="N343" s="45">
        <v>3.47</v>
      </c>
      <c r="O343" s="45">
        <v>0.02</v>
      </c>
      <c r="P343" s="45">
        <v>1.23</v>
      </c>
      <c r="Q343" s="45">
        <v>0</v>
      </c>
      <c r="R343" s="45" t="s">
        <v>242</v>
      </c>
      <c r="S343" s="45">
        <v>4.3499999999999996</v>
      </c>
      <c r="T343" s="45">
        <v>6.42</v>
      </c>
      <c r="U343" s="45">
        <v>0.1</v>
      </c>
      <c r="V343" s="45">
        <v>0.14000000000000001</v>
      </c>
      <c r="W343" s="45">
        <v>0.61</v>
      </c>
      <c r="X343" s="45">
        <v>0.2</v>
      </c>
      <c r="Y343" s="45">
        <v>2.17</v>
      </c>
      <c r="Z343" s="45">
        <v>7.13</v>
      </c>
      <c r="AA343" s="158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B344" s="31" t="s">
        <v>290</v>
      </c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BM344" s="55"/>
    </row>
    <row r="345" spans="1:65">
      <c r="BM345" s="55"/>
    </row>
    <row r="346" spans="1:65" ht="15">
      <c r="B346" s="8" t="s">
        <v>502</v>
      </c>
      <c r="BM346" s="28" t="s">
        <v>67</v>
      </c>
    </row>
    <row r="347" spans="1:65" ht="15">
      <c r="A347" s="25" t="s">
        <v>5</v>
      </c>
      <c r="B347" s="18" t="s">
        <v>114</v>
      </c>
      <c r="C347" s="15" t="s">
        <v>115</v>
      </c>
      <c r="D347" s="16" t="s">
        <v>233</v>
      </c>
      <c r="E347" s="17" t="s">
        <v>233</v>
      </c>
      <c r="F347" s="17" t="s">
        <v>233</v>
      </c>
      <c r="G347" s="17" t="s">
        <v>233</v>
      </c>
      <c r="H347" s="17" t="s">
        <v>233</v>
      </c>
      <c r="I347" s="17" t="s">
        <v>233</v>
      </c>
      <c r="J347" s="15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1</v>
      </c>
    </row>
    <row r="348" spans="1:65">
      <c r="A348" s="30"/>
      <c r="B348" s="19" t="s">
        <v>234</v>
      </c>
      <c r="C348" s="9" t="s">
        <v>234</v>
      </c>
      <c r="D348" s="155" t="s">
        <v>245</v>
      </c>
      <c r="E348" s="157" t="s">
        <v>253</v>
      </c>
      <c r="F348" s="157" t="s">
        <v>255</v>
      </c>
      <c r="G348" s="157" t="s">
        <v>256</v>
      </c>
      <c r="H348" s="157" t="s">
        <v>265</v>
      </c>
      <c r="I348" s="157" t="s">
        <v>271</v>
      </c>
      <c r="J348" s="15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 t="s">
        <v>3</v>
      </c>
    </row>
    <row r="349" spans="1:65">
      <c r="A349" s="30"/>
      <c r="B349" s="19"/>
      <c r="C349" s="9"/>
      <c r="D349" s="10" t="s">
        <v>284</v>
      </c>
      <c r="E349" s="11" t="s">
        <v>284</v>
      </c>
      <c r="F349" s="11" t="s">
        <v>284</v>
      </c>
      <c r="G349" s="11" t="s">
        <v>284</v>
      </c>
      <c r="H349" s="11" t="s">
        <v>284</v>
      </c>
      <c r="I349" s="11" t="s">
        <v>284</v>
      </c>
      <c r="J349" s="15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9"/>
      <c r="C350" s="9"/>
      <c r="D350" s="26"/>
      <c r="E350" s="26"/>
      <c r="F350" s="26"/>
      <c r="G350" s="26"/>
      <c r="H350" s="26"/>
      <c r="I350" s="26"/>
      <c r="J350" s="15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3</v>
      </c>
    </row>
    <row r="351" spans="1:65">
      <c r="A351" s="30"/>
      <c r="B351" s="18">
        <v>1</v>
      </c>
      <c r="C351" s="14">
        <v>1</v>
      </c>
      <c r="D351" s="22">
        <v>5</v>
      </c>
      <c r="E351" s="22">
        <v>4.8600000000000003</v>
      </c>
      <c r="F351" s="152">
        <v>5.53</v>
      </c>
      <c r="G351" s="22">
        <v>4.319097790114423</v>
      </c>
      <c r="H351" s="151">
        <v>7.8539730000000008</v>
      </c>
      <c r="I351" s="22">
        <v>5.55</v>
      </c>
      <c r="J351" s="15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>
        <v>1</v>
      </c>
      <c r="C352" s="9">
        <v>2</v>
      </c>
      <c r="D352" s="11">
        <v>5.2</v>
      </c>
      <c r="E352" s="11">
        <v>5.05</v>
      </c>
      <c r="F352" s="11">
        <v>5.3</v>
      </c>
      <c r="G352" s="11">
        <v>4.2621478241507056</v>
      </c>
      <c r="H352" s="154">
        <v>7.496963</v>
      </c>
      <c r="I352" s="11">
        <v>5.66</v>
      </c>
      <c r="J352" s="15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10</v>
      </c>
    </row>
    <row r="353" spans="1:65">
      <c r="A353" s="30"/>
      <c r="B353" s="19">
        <v>1</v>
      </c>
      <c r="C353" s="9">
        <v>3</v>
      </c>
      <c r="D353" s="11">
        <v>4.9000000000000004</v>
      </c>
      <c r="E353" s="11">
        <v>4.91</v>
      </c>
      <c r="F353" s="11">
        <v>5.29</v>
      </c>
      <c r="G353" s="11">
        <v>4.3398633283103383</v>
      </c>
      <c r="H353" s="154">
        <v>7.6779764999999989</v>
      </c>
      <c r="I353" s="11">
        <v>5.67</v>
      </c>
      <c r="J353" s="15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16</v>
      </c>
    </row>
    <row r="354" spans="1:65">
      <c r="A354" s="30"/>
      <c r="B354" s="19">
        <v>1</v>
      </c>
      <c r="C354" s="9">
        <v>4</v>
      </c>
      <c r="D354" s="11">
        <v>4.9000000000000004</v>
      </c>
      <c r="E354" s="11">
        <v>4.96</v>
      </c>
      <c r="F354" s="11">
        <v>5.35</v>
      </c>
      <c r="G354" s="11">
        <v>4.6146632278922768</v>
      </c>
      <c r="H354" s="154">
        <v>7.6355679999999992</v>
      </c>
      <c r="I354" s="11">
        <v>5.71</v>
      </c>
      <c r="J354" s="15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5.0785963631025792</v>
      </c>
    </row>
    <row r="355" spans="1:65">
      <c r="A355" s="30"/>
      <c r="B355" s="19">
        <v>1</v>
      </c>
      <c r="C355" s="9">
        <v>5</v>
      </c>
      <c r="D355" s="11">
        <v>5</v>
      </c>
      <c r="E355" s="11">
        <v>4.87</v>
      </c>
      <c r="F355" s="11">
        <v>5.31</v>
      </c>
      <c r="G355" s="11">
        <v>4.4307096740007355</v>
      </c>
      <c r="H355" s="154">
        <v>7.4364289999999995</v>
      </c>
      <c r="I355" s="11">
        <v>5.8</v>
      </c>
      <c r="J355" s="15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28</v>
      </c>
    </row>
    <row r="356" spans="1:65">
      <c r="A356" s="30"/>
      <c r="B356" s="19">
        <v>1</v>
      </c>
      <c r="C356" s="9">
        <v>6</v>
      </c>
      <c r="D356" s="11">
        <v>5.3</v>
      </c>
      <c r="E356" s="11">
        <v>5.03</v>
      </c>
      <c r="F356" s="11">
        <v>5.33</v>
      </c>
      <c r="G356" s="11">
        <v>4.5154090486089107</v>
      </c>
      <c r="H356" s="154">
        <v>7.5138539999999994</v>
      </c>
      <c r="I356" s="11">
        <v>5.61</v>
      </c>
      <c r="J356" s="15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20" t="s">
        <v>237</v>
      </c>
      <c r="C357" s="12"/>
      <c r="D357" s="23">
        <v>5.05</v>
      </c>
      <c r="E357" s="23">
        <v>4.9466666666666672</v>
      </c>
      <c r="F357" s="23">
        <v>5.3516666666666666</v>
      </c>
      <c r="G357" s="23">
        <v>4.413648482179565</v>
      </c>
      <c r="H357" s="23">
        <v>7.6024605833333334</v>
      </c>
      <c r="I357" s="23">
        <v>5.6666666666666679</v>
      </c>
      <c r="J357" s="15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238</v>
      </c>
      <c r="C358" s="29"/>
      <c r="D358" s="11">
        <v>5</v>
      </c>
      <c r="E358" s="11">
        <v>4.9350000000000005</v>
      </c>
      <c r="F358" s="11">
        <v>5.32</v>
      </c>
      <c r="G358" s="11">
        <v>4.3852865011555373</v>
      </c>
      <c r="H358" s="11">
        <v>7.5747109999999989</v>
      </c>
      <c r="I358" s="11">
        <v>5.665</v>
      </c>
      <c r="J358" s="15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239</v>
      </c>
      <c r="C359" s="29"/>
      <c r="D359" s="24">
        <v>0.16431676725154967</v>
      </c>
      <c r="E359" s="24">
        <v>8.0663911798688842E-2</v>
      </c>
      <c r="F359" s="24">
        <v>8.9981479575892129E-2</v>
      </c>
      <c r="G359" s="24">
        <v>0.13295845729024267</v>
      </c>
      <c r="H359" s="24">
        <v>0.15271188808289207</v>
      </c>
      <c r="I359" s="24">
        <v>8.5479042265731164E-2</v>
      </c>
      <c r="J359" s="223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  <c r="AA359" s="224"/>
      <c r="AB359" s="224"/>
      <c r="AC359" s="224"/>
      <c r="AD359" s="224"/>
      <c r="AE359" s="224"/>
      <c r="AF359" s="224"/>
      <c r="AG359" s="224"/>
      <c r="AH359" s="224"/>
      <c r="AI359" s="224"/>
      <c r="AJ359" s="224"/>
      <c r="AK359" s="224"/>
      <c r="AL359" s="224"/>
      <c r="AM359" s="224"/>
      <c r="AN359" s="224"/>
      <c r="AO359" s="224"/>
      <c r="AP359" s="224"/>
      <c r="AQ359" s="224"/>
      <c r="AR359" s="224"/>
      <c r="AS359" s="224"/>
      <c r="AT359" s="224"/>
      <c r="AU359" s="224"/>
      <c r="AV359" s="224"/>
      <c r="AW359" s="224"/>
      <c r="AX359" s="224"/>
      <c r="AY359" s="224"/>
      <c r="AZ359" s="224"/>
      <c r="BA359" s="224"/>
      <c r="BB359" s="224"/>
      <c r="BC359" s="224"/>
      <c r="BD359" s="224"/>
      <c r="BE359" s="224"/>
      <c r="BF359" s="224"/>
      <c r="BG359" s="224"/>
      <c r="BH359" s="224"/>
      <c r="BI359" s="224"/>
      <c r="BJ359" s="224"/>
      <c r="BK359" s="224"/>
      <c r="BL359" s="224"/>
      <c r="BM359" s="56"/>
    </row>
    <row r="360" spans="1:65">
      <c r="A360" s="30"/>
      <c r="B360" s="3" t="s">
        <v>87</v>
      </c>
      <c r="C360" s="29"/>
      <c r="D360" s="13">
        <v>3.2537973713178153E-2</v>
      </c>
      <c r="E360" s="13">
        <v>1.6306720714020655E-2</v>
      </c>
      <c r="F360" s="13">
        <v>1.6813730222838767E-2</v>
      </c>
      <c r="G360" s="13">
        <v>3.0124387528157794E-2</v>
      </c>
      <c r="H360" s="13">
        <v>2.0087166044330196E-2</v>
      </c>
      <c r="I360" s="13">
        <v>1.5084536870423144E-2</v>
      </c>
      <c r="J360" s="15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240</v>
      </c>
      <c r="C361" s="29"/>
      <c r="D361" s="13">
        <v>-5.6307611509235356E-3</v>
      </c>
      <c r="E361" s="13">
        <v>-2.5977590460706468E-2</v>
      </c>
      <c r="F361" s="13">
        <v>5.376885344699156E-2</v>
      </c>
      <c r="G361" s="13">
        <v>-0.13093142935202462</v>
      </c>
      <c r="H361" s="13">
        <v>0.49696097893648972</v>
      </c>
      <c r="I361" s="13">
        <v>0.11579386537520153</v>
      </c>
      <c r="J361" s="15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46" t="s">
        <v>241</v>
      </c>
      <c r="C362" s="47"/>
      <c r="D362" s="45">
        <v>0.28000000000000003</v>
      </c>
      <c r="E362" s="45">
        <v>0.48</v>
      </c>
      <c r="F362" s="45">
        <v>0.28000000000000003</v>
      </c>
      <c r="G362" s="45">
        <v>1.47</v>
      </c>
      <c r="H362" s="45">
        <v>4.5</v>
      </c>
      <c r="I362" s="45">
        <v>0.87</v>
      </c>
      <c r="J362" s="15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B363" s="31"/>
      <c r="C363" s="20"/>
      <c r="D363" s="20"/>
      <c r="E363" s="20"/>
      <c r="F363" s="20"/>
      <c r="G363" s="20"/>
      <c r="H363" s="20"/>
      <c r="I363" s="20"/>
      <c r="BM363" s="55"/>
    </row>
    <row r="364" spans="1:65" ht="15">
      <c r="B364" s="8" t="s">
        <v>503</v>
      </c>
      <c r="BM364" s="28" t="s">
        <v>278</v>
      </c>
    </row>
    <row r="365" spans="1:65" ht="15">
      <c r="A365" s="25" t="s">
        <v>82</v>
      </c>
      <c r="B365" s="18" t="s">
        <v>114</v>
      </c>
      <c r="C365" s="15" t="s">
        <v>115</v>
      </c>
      <c r="D365" s="16" t="s">
        <v>233</v>
      </c>
      <c r="E365" s="17" t="s">
        <v>233</v>
      </c>
      <c r="F365" s="17" t="s">
        <v>233</v>
      </c>
      <c r="G365" s="17" t="s">
        <v>233</v>
      </c>
      <c r="H365" s="17" t="s">
        <v>233</v>
      </c>
      <c r="I365" s="17" t="s">
        <v>233</v>
      </c>
      <c r="J365" s="17" t="s">
        <v>233</v>
      </c>
      <c r="K365" s="17" t="s">
        <v>233</v>
      </c>
      <c r="L365" s="17" t="s">
        <v>233</v>
      </c>
      <c r="M365" s="17" t="s">
        <v>233</v>
      </c>
      <c r="N365" s="17" t="s">
        <v>233</v>
      </c>
      <c r="O365" s="17" t="s">
        <v>233</v>
      </c>
      <c r="P365" s="17" t="s">
        <v>233</v>
      </c>
      <c r="Q365" s="17" t="s">
        <v>233</v>
      </c>
      <c r="R365" s="17" t="s">
        <v>233</v>
      </c>
      <c r="S365" s="17" t="s">
        <v>233</v>
      </c>
      <c r="T365" s="17" t="s">
        <v>233</v>
      </c>
      <c r="U365" s="17" t="s">
        <v>233</v>
      </c>
      <c r="V365" s="158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1</v>
      </c>
    </row>
    <row r="366" spans="1:65">
      <c r="A366" s="30"/>
      <c r="B366" s="19" t="s">
        <v>234</v>
      </c>
      <c r="C366" s="9" t="s">
        <v>234</v>
      </c>
      <c r="D366" s="155" t="s">
        <v>245</v>
      </c>
      <c r="E366" s="157" t="s">
        <v>246</v>
      </c>
      <c r="F366" s="157" t="s">
        <v>247</v>
      </c>
      <c r="G366" s="157" t="s">
        <v>248</v>
      </c>
      <c r="H366" s="157" t="s">
        <v>249</v>
      </c>
      <c r="I366" s="157" t="s">
        <v>250</v>
      </c>
      <c r="J366" s="157" t="s">
        <v>251</v>
      </c>
      <c r="K366" s="157" t="s">
        <v>252</v>
      </c>
      <c r="L366" s="157" t="s">
        <v>253</v>
      </c>
      <c r="M366" s="157" t="s">
        <v>255</v>
      </c>
      <c r="N366" s="157" t="s">
        <v>256</v>
      </c>
      <c r="O366" s="157" t="s">
        <v>258</v>
      </c>
      <c r="P366" s="157" t="s">
        <v>260</v>
      </c>
      <c r="Q366" s="157" t="s">
        <v>261</v>
      </c>
      <c r="R366" s="157" t="s">
        <v>263</v>
      </c>
      <c r="S366" s="157" t="s">
        <v>269</v>
      </c>
      <c r="T366" s="157" t="s">
        <v>270</v>
      </c>
      <c r="U366" s="157" t="s">
        <v>271</v>
      </c>
      <c r="V366" s="158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 t="s">
        <v>3</v>
      </c>
    </row>
    <row r="367" spans="1:65">
      <c r="A367" s="30"/>
      <c r="B367" s="19"/>
      <c r="C367" s="9"/>
      <c r="D367" s="10" t="s">
        <v>284</v>
      </c>
      <c r="E367" s="11" t="s">
        <v>284</v>
      </c>
      <c r="F367" s="11" t="s">
        <v>285</v>
      </c>
      <c r="G367" s="11" t="s">
        <v>285</v>
      </c>
      <c r="H367" s="11" t="s">
        <v>285</v>
      </c>
      <c r="I367" s="11" t="s">
        <v>285</v>
      </c>
      <c r="J367" s="11" t="s">
        <v>285</v>
      </c>
      <c r="K367" s="11" t="s">
        <v>285</v>
      </c>
      <c r="L367" s="11" t="s">
        <v>284</v>
      </c>
      <c r="M367" s="11" t="s">
        <v>284</v>
      </c>
      <c r="N367" s="11" t="s">
        <v>284</v>
      </c>
      <c r="O367" s="11" t="s">
        <v>118</v>
      </c>
      <c r="P367" s="11" t="s">
        <v>284</v>
      </c>
      <c r="Q367" s="11" t="s">
        <v>285</v>
      </c>
      <c r="R367" s="11" t="s">
        <v>285</v>
      </c>
      <c r="S367" s="11" t="s">
        <v>285</v>
      </c>
      <c r="T367" s="11" t="s">
        <v>285</v>
      </c>
      <c r="U367" s="11" t="s">
        <v>284</v>
      </c>
      <c r="V367" s="158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9"/>
      <c r="C368" s="9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158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2</v>
      </c>
    </row>
    <row r="369" spans="1:65">
      <c r="A369" s="30"/>
      <c r="B369" s="18">
        <v>1</v>
      </c>
      <c r="C369" s="14">
        <v>1</v>
      </c>
      <c r="D369" s="151" t="s">
        <v>110</v>
      </c>
      <c r="E369" s="22">
        <v>0.28000000000000003</v>
      </c>
      <c r="F369" s="22">
        <v>0.18</v>
      </c>
      <c r="G369" s="22">
        <v>0.14000000000000001</v>
      </c>
      <c r="H369" s="22">
        <v>0.11</v>
      </c>
      <c r="I369" s="22">
        <v>0.21</v>
      </c>
      <c r="J369" s="22">
        <v>0.16</v>
      </c>
      <c r="K369" s="22">
        <v>0.34</v>
      </c>
      <c r="L369" s="151">
        <v>1.8</v>
      </c>
      <c r="M369" s="151">
        <v>1.5</v>
      </c>
      <c r="N369" s="151" t="s">
        <v>98</v>
      </c>
      <c r="O369" s="22">
        <v>0.28187343184300256</v>
      </c>
      <c r="P369" s="151">
        <v>1.6</v>
      </c>
      <c r="Q369" s="151">
        <v>3.9</v>
      </c>
      <c r="R369" s="22">
        <v>0.36</v>
      </c>
      <c r="S369" s="151">
        <v>0.8</v>
      </c>
      <c r="T369" s="22">
        <v>0.08</v>
      </c>
      <c r="U369" s="22">
        <v>0.1</v>
      </c>
      <c r="V369" s="158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>
        <v>1</v>
      </c>
      <c r="C370" s="9">
        <v>2</v>
      </c>
      <c r="D370" s="11">
        <v>0.1</v>
      </c>
      <c r="E370" s="11">
        <v>0.25</v>
      </c>
      <c r="F370" s="11">
        <v>0.21</v>
      </c>
      <c r="G370" s="11">
        <v>0.15</v>
      </c>
      <c r="H370" s="11">
        <v>0.1</v>
      </c>
      <c r="I370" s="11">
        <v>0.2</v>
      </c>
      <c r="J370" s="11">
        <v>0.25</v>
      </c>
      <c r="K370" s="11">
        <v>0.35</v>
      </c>
      <c r="L370" s="154">
        <v>1.8</v>
      </c>
      <c r="M370" s="154">
        <v>1.6</v>
      </c>
      <c r="N370" s="154" t="s">
        <v>98</v>
      </c>
      <c r="O370" s="11">
        <v>0.32743984380000002</v>
      </c>
      <c r="P370" s="154">
        <v>1.6</v>
      </c>
      <c r="Q370" s="154">
        <v>3.8</v>
      </c>
      <c r="R370" s="11">
        <v>0.25</v>
      </c>
      <c r="S370" s="154">
        <v>0.7</v>
      </c>
      <c r="T370" s="11">
        <v>0.08</v>
      </c>
      <c r="U370" s="11">
        <v>0.11</v>
      </c>
      <c r="V370" s="158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46</v>
      </c>
    </row>
    <row r="371" spans="1:65">
      <c r="A371" s="30"/>
      <c r="B371" s="19">
        <v>1</v>
      </c>
      <c r="C371" s="9">
        <v>3</v>
      </c>
      <c r="D371" s="154" t="s">
        <v>110</v>
      </c>
      <c r="E371" s="11">
        <v>0.16</v>
      </c>
      <c r="F371" s="11">
        <v>0.17</v>
      </c>
      <c r="G371" s="11">
        <v>0.13</v>
      </c>
      <c r="H371" s="11">
        <v>0.11</v>
      </c>
      <c r="I371" s="11">
        <v>0.16</v>
      </c>
      <c r="J371" s="11">
        <v>0.25</v>
      </c>
      <c r="K371" s="11">
        <v>0.32</v>
      </c>
      <c r="L371" s="154">
        <v>1.8</v>
      </c>
      <c r="M371" s="154">
        <v>1.4</v>
      </c>
      <c r="N371" s="154" t="s">
        <v>98</v>
      </c>
      <c r="O371" s="11">
        <v>0.27643696757617447</v>
      </c>
      <c r="P371" s="154">
        <v>1.6</v>
      </c>
      <c r="Q371" s="154">
        <v>3.6</v>
      </c>
      <c r="R371" s="11">
        <v>0.28000000000000003</v>
      </c>
      <c r="S371" s="154">
        <v>0.7</v>
      </c>
      <c r="T371" s="11">
        <v>0.08</v>
      </c>
      <c r="U371" s="11">
        <v>0.1</v>
      </c>
      <c r="V371" s="158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16</v>
      </c>
    </row>
    <row r="372" spans="1:65">
      <c r="A372" s="30"/>
      <c r="B372" s="19">
        <v>1</v>
      </c>
      <c r="C372" s="9">
        <v>4</v>
      </c>
      <c r="D372" s="154" t="s">
        <v>110</v>
      </c>
      <c r="E372" s="11">
        <v>0.24</v>
      </c>
      <c r="F372" s="11">
        <v>0.16</v>
      </c>
      <c r="G372" s="11">
        <v>0.15</v>
      </c>
      <c r="H372" s="11">
        <v>0.12</v>
      </c>
      <c r="I372" s="11">
        <v>0.18</v>
      </c>
      <c r="J372" s="11">
        <v>0.22</v>
      </c>
      <c r="K372" s="11">
        <v>0.43</v>
      </c>
      <c r="L372" s="154">
        <v>1.8</v>
      </c>
      <c r="M372" s="154">
        <v>1.4</v>
      </c>
      <c r="N372" s="154" t="s">
        <v>98</v>
      </c>
      <c r="O372" s="11">
        <v>0.30935134140000003</v>
      </c>
      <c r="P372" s="154">
        <v>1.6</v>
      </c>
      <c r="Q372" s="154">
        <v>3.8</v>
      </c>
      <c r="R372" s="11">
        <v>0.31</v>
      </c>
      <c r="S372" s="154">
        <v>0.8</v>
      </c>
      <c r="T372" s="11">
        <v>0.09</v>
      </c>
      <c r="U372" s="11">
        <v>0.12</v>
      </c>
      <c r="V372" s="158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0.19254585080078801</v>
      </c>
    </row>
    <row r="373" spans="1:65">
      <c r="A373" s="30"/>
      <c r="B373" s="19">
        <v>1</v>
      </c>
      <c r="C373" s="9">
        <v>5</v>
      </c>
      <c r="D373" s="11">
        <v>0.1</v>
      </c>
      <c r="E373" s="11">
        <v>0.17</v>
      </c>
      <c r="F373" s="11">
        <v>0.2</v>
      </c>
      <c r="G373" s="11">
        <v>0.14000000000000001</v>
      </c>
      <c r="H373" s="11">
        <v>0.1</v>
      </c>
      <c r="I373" s="11">
        <v>0.21</v>
      </c>
      <c r="J373" s="11">
        <v>0.28000000000000003</v>
      </c>
      <c r="K373" s="11">
        <v>0.46</v>
      </c>
      <c r="L373" s="154">
        <v>1.7</v>
      </c>
      <c r="M373" s="154">
        <v>1.4</v>
      </c>
      <c r="N373" s="154" t="s">
        <v>98</v>
      </c>
      <c r="O373" s="11">
        <v>0.29908833023755199</v>
      </c>
      <c r="P373" s="154">
        <v>1.7</v>
      </c>
      <c r="Q373" s="154">
        <v>3.7</v>
      </c>
      <c r="R373" s="11">
        <v>0.22</v>
      </c>
      <c r="S373" s="154">
        <v>0.7</v>
      </c>
      <c r="T373" s="11">
        <v>0.08</v>
      </c>
      <c r="U373" s="11">
        <v>0.13</v>
      </c>
      <c r="V373" s="158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9</v>
      </c>
    </row>
    <row r="374" spans="1:65">
      <c r="A374" s="30"/>
      <c r="B374" s="19">
        <v>1</v>
      </c>
      <c r="C374" s="9">
        <v>6</v>
      </c>
      <c r="D374" s="154" t="s">
        <v>110</v>
      </c>
      <c r="E374" s="11">
        <v>0.17</v>
      </c>
      <c r="F374" s="11">
        <v>0.19</v>
      </c>
      <c r="G374" s="11">
        <v>0.15</v>
      </c>
      <c r="H374" s="11">
        <v>0.1</v>
      </c>
      <c r="I374" s="11">
        <v>0.2</v>
      </c>
      <c r="J374" s="11">
        <v>0.3</v>
      </c>
      <c r="K374" s="11">
        <v>0.33</v>
      </c>
      <c r="L374" s="154">
        <v>1.7</v>
      </c>
      <c r="M374" s="154">
        <v>1.4</v>
      </c>
      <c r="N374" s="154" t="s">
        <v>98</v>
      </c>
      <c r="O374" s="11">
        <v>0.31911134280000003</v>
      </c>
      <c r="P374" s="154">
        <v>1.6</v>
      </c>
      <c r="Q374" s="154">
        <v>3.8</v>
      </c>
      <c r="R374" s="11">
        <v>0.13</v>
      </c>
      <c r="S374" s="154">
        <v>0.7</v>
      </c>
      <c r="T374" s="11">
        <v>0.08</v>
      </c>
      <c r="U374" s="11">
        <v>0.12</v>
      </c>
      <c r="V374" s="158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20" t="s">
        <v>237</v>
      </c>
      <c r="C375" s="12"/>
      <c r="D375" s="23">
        <v>0.1</v>
      </c>
      <c r="E375" s="23">
        <v>0.21166666666666667</v>
      </c>
      <c r="F375" s="23">
        <v>0.18500000000000003</v>
      </c>
      <c r="G375" s="23">
        <v>0.14333333333333334</v>
      </c>
      <c r="H375" s="23">
        <v>0.10666666666666667</v>
      </c>
      <c r="I375" s="23">
        <v>0.19333333333333333</v>
      </c>
      <c r="J375" s="23">
        <v>0.24333333333333337</v>
      </c>
      <c r="K375" s="23">
        <v>0.37166666666666665</v>
      </c>
      <c r="L375" s="23">
        <v>1.7666666666666666</v>
      </c>
      <c r="M375" s="23">
        <v>1.4500000000000002</v>
      </c>
      <c r="N375" s="23" t="s">
        <v>743</v>
      </c>
      <c r="O375" s="23">
        <v>0.30221687627612154</v>
      </c>
      <c r="P375" s="23">
        <v>1.6166666666666665</v>
      </c>
      <c r="Q375" s="23">
        <v>3.7666666666666662</v>
      </c>
      <c r="R375" s="23">
        <v>0.2583333333333333</v>
      </c>
      <c r="S375" s="23">
        <v>0.73333333333333339</v>
      </c>
      <c r="T375" s="23">
        <v>8.1666666666666665E-2</v>
      </c>
      <c r="U375" s="23">
        <v>0.11333333333333334</v>
      </c>
      <c r="V375" s="158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238</v>
      </c>
      <c r="C376" s="29"/>
      <c r="D376" s="11">
        <v>0.1</v>
      </c>
      <c r="E376" s="11">
        <v>0.20500000000000002</v>
      </c>
      <c r="F376" s="11">
        <v>0.185</v>
      </c>
      <c r="G376" s="11">
        <v>0.14500000000000002</v>
      </c>
      <c r="H376" s="11">
        <v>0.10500000000000001</v>
      </c>
      <c r="I376" s="11">
        <v>0.2</v>
      </c>
      <c r="J376" s="11">
        <v>0.25</v>
      </c>
      <c r="K376" s="11">
        <v>0.34499999999999997</v>
      </c>
      <c r="L376" s="11">
        <v>1.8</v>
      </c>
      <c r="M376" s="11">
        <v>1.4</v>
      </c>
      <c r="N376" s="11" t="s">
        <v>743</v>
      </c>
      <c r="O376" s="11">
        <v>0.30421983581877599</v>
      </c>
      <c r="P376" s="11">
        <v>1.6</v>
      </c>
      <c r="Q376" s="11">
        <v>3.8</v>
      </c>
      <c r="R376" s="11">
        <v>0.26500000000000001</v>
      </c>
      <c r="S376" s="11">
        <v>0.7</v>
      </c>
      <c r="T376" s="11">
        <v>0.08</v>
      </c>
      <c r="U376" s="11">
        <v>0.11499999999999999</v>
      </c>
      <c r="V376" s="158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239</v>
      </c>
      <c r="C377" s="29"/>
      <c r="D377" s="24">
        <v>0</v>
      </c>
      <c r="E377" s="24">
        <v>5.1153364177409365E-2</v>
      </c>
      <c r="F377" s="24">
        <v>1.8708286933869705E-2</v>
      </c>
      <c r="G377" s="24">
        <v>8.1649658092772543E-3</v>
      </c>
      <c r="H377" s="24">
        <v>8.164965809277256E-3</v>
      </c>
      <c r="I377" s="24">
        <v>1.96638416050035E-2</v>
      </c>
      <c r="J377" s="24">
        <v>4.9261208538429656E-2</v>
      </c>
      <c r="K377" s="24">
        <v>5.8452259722500614E-2</v>
      </c>
      <c r="L377" s="24">
        <v>5.1639777949432274E-2</v>
      </c>
      <c r="M377" s="24">
        <v>8.3666002653407623E-2</v>
      </c>
      <c r="N377" s="24" t="s">
        <v>743</v>
      </c>
      <c r="O377" s="24">
        <v>2.0301570908367525E-2</v>
      </c>
      <c r="P377" s="24">
        <v>4.0824829046386249E-2</v>
      </c>
      <c r="Q377" s="24">
        <v>0.10327955589886435</v>
      </c>
      <c r="R377" s="24">
        <v>7.9351538527407867E-2</v>
      </c>
      <c r="S377" s="24">
        <v>5.1639777949432274E-2</v>
      </c>
      <c r="T377" s="24">
        <v>4.082482904638628E-3</v>
      </c>
      <c r="U377" s="24">
        <v>1.2110601416389965E-2</v>
      </c>
      <c r="V377" s="158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87</v>
      </c>
      <c r="C378" s="29"/>
      <c r="D378" s="13">
        <v>0</v>
      </c>
      <c r="E378" s="13">
        <v>0.24166943705862692</v>
      </c>
      <c r="F378" s="13">
        <v>0.10112587531821461</v>
      </c>
      <c r="G378" s="13">
        <v>5.6964877739143632E-2</v>
      </c>
      <c r="H378" s="13">
        <v>7.6546554461974267E-2</v>
      </c>
      <c r="I378" s="13">
        <v>0.10170952554312156</v>
      </c>
      <c r="J378" s="13">
        <v>0.20244332276066979</v>
      </c>
      <c r="K378" s="13">
        <v>0.15727065396188508</v>
      </c>
      <c r="L378" s="13">
        <v>2.9230062990244682E-2</v>
      </c>
      <c r="M378" s="13">
        <v>5.7700691485108702E-2</v>
      </c>
      <c r="N378" s="13" t="s">
        <v>743</v>
      </c>
      <c r="O378" s="13">
        <v>6.717550375915779E-2</v>
      </c>
      <c r="P378" s="13">
        <v>2.5252471575084281E-2</v>
      </c>
      <c r="Q378" s="13">
        <v>2.7419351123592308E-2</v>
      </c>
      <c r="R378" s="13">
        <v>0.30716724591254663</v>
      </c>
      <c r="S378" s="13">
        <v>7.0417879021953095E-2</v>
      </c>
      <c r="T378" s="13">
        <v>4.9989586587411775E-2</v>
      </c>
      <c r="U378" s="13">
        <v>0.10685824779167614</v>
      </c>
      <c r="V378" s="158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240</v>
      </c>
      <c r="C379" s="29"/>
      <c r="D379" s="13">
        <v>-0.48064318403068518</v>
      </c>
      <c r="E379" s="13">
        <v>9.9305260468383061E-2</v>
      </c>
      <c r="F379" s="13">
        <v>-3.9189890456767462E-2</v>
      </c>
      <c r="G379" s="13">
        <v>-0.25558856377731543</v>
      </c>
      <c r="H379" s="13">
        <v>-0.44601939629939757</v>
      </c>
      <c r="I379" s="13">
        <v>4.0898442073418195E-3</v>
      </c>
      <c r="J379" s="13">
        <v>0.26376825219199951</v>
      </c>
      <c r="K379" s="13">
        <v>0.93027616601928642</v>
      </c>
      <c r="L379" s="13">
        <v>8.1753037487912277</v>
      </c>
      <c r="M379" s="13">
        <v>6.530673831555065</v>
      </c>
      <c r="N379" s="13" t="s">
        <v>743</v>
      </c>
      <c r="O379" s="13">
        <v>0.56958394594958839</v>
      </c>
      <c r="P379" s="13">
        <v>7.3962685248372555</v>
      </c>
      <c r="Q379" s="13">
        <v>18.562440068177519</v>
      </c>
      <c r="R379" s="13">
        <v>0.34167177458739628</v>
      </c>
      <c r="S379" s="13">
        <v>2.8086166504416421</v>
      </c>
      <c r="T379" s="13">
        <v>-0.57585860029172631</v>
      </c>
      <c r="U379" s="13">
        <v>-0.41139560856810986</v>
      </c>
      <c r="V379" s="158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46" t="s">
        <v>241</v>
      </c>
      <c r="C380" s="47"/>
      <c r="D380" s="45">
        <v>0.87</v>
      </c>
      <c r="E380" s="45">
        <v>0.09</v>
      </c>
      <c r="F380" s="45">
        <v>0.23</v>
      </c>
      <c r="G380" s="45">
        <v>0.46</v>
      </c>
      <c r="H380" s="45">
        <v>0.66</v>
      </c>
      <c r="I380" s="45">
        <v>0.19</v>
      </c>
      <c r="J380" s="45">
        <v>0.09</v>
      </c>
      <c r="K380" s="45">
        <v>0.78</v>
      </c>
      <c r="L380" s="45">
        <v>8.36</v>
      </c>
      <c r="M380" s="45">
        <v>6.64</v>
      </c>
      <c r="N380" s="45">
        <v>0.69</v>
      </c>
      <c r="O380" s="45">
        <v>0.41</v>
      </c>
      <c r="P380" s="45">
        <v>7.54</v>
      </c>
      <c r="Q380" s="45">
        <v>19.22</v>
      </c>
      <c r="R380" s="45">
        <v>0.17</v>
      </c>
      <c r="S380" s="45">
        <v>2.75</v>
      </c>
      <c r="T380" s="45">
        <v>0.79</v>
      </c>
      <c r="U380" s="45">
        <v>0.62</v>
      </c>
      <c r="V380" s="158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B381" s="3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BM381" s="55"/>
    </row>
    <row r="382" spans="1:65" ht="15">
      <c r="B382" s="8" t="s">
        <v>504</v>
      </c>
      <c r="BM382" s="28" t="s">
        <v>67</v>
      </c>
    </row>
    <row r="383" spans="1:65" ht="15">
      <c r="A383" s="25" t="s">
        <v>8</v>
      </c>
      <c r="B383" s="18" t="s">
        <v>114</v>
      </c>
      <c r="C383" s="15" t="s">
        <v>115</v>
      </c>
      <c r="D383" s="16" t="s">
        <v>233</v>
      </c>
      <c r="E383" s="17" t="s">
        <v>233</v>
      </c>
      <c r="F383" s="17" t="s">
        <v>233</v>
      </c>
      <c r="G383" s="17" t="s">
        <v>233</v>
      </c>
      <c r="H383" s="17" t="s">
        <v>233</v>
      </c>
      <c r="I383" s="17" t="s">
        <v>233</v>
      </c>
      <c r="J383" s="17" t="s">
        <v>233</v>
      </c>
      <c r="K383" s="17" t="s">
        <v>233</v>
      </c>
      <c r="L383" s="17" t="s">
        <v>233</v>
      </c>
      <c r="M383" s="17" t="s">
        <v>233</v>
      </c>
      <c r="N383" s="17" t="s">
        <v>233</v>
      </c>
      <c r="O383" s="17" t="s">
        <v>233</v>
      </c>
      <c r="P383" s="17" t="s">
        <v>233</v>
      </c>
      <c r="Q383" s="17" t="s">
        <v>233</v>
      </c>
      <c r="R383" s="17" t="s">
        <v>233</v>
      </c>
      <c r="S383" s="17" t="s">
        <v>233</v>
      </c>
      <c r="T383" s="17" t="s">
        <v>233</v>
      </c>
      <c r="U383" s="17" t="s">
        <v>233</v>
      </c>
      <c r="V383" s="17" t="s">
        <v>233</v>
      </c>
      <c r="W383" s="17" t="s">
        <v>233</v>
      </c>
      <c r="X383" s="17" t="s">
        <v>233</v>
      </c>
      <c r="Y383" s="17" t="s">
        <v>233</v>
      </c>
      <c r="Z383" s="17" t="s">
        <v>233</v>
      </c>
      <c r="AA383" s="158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9" t="s">
        <v>234</v>
      </c>
      <c r="C384" s="9" t="s">
        <v>234</v>
      </c>
      <c r="D384" s="155" t="s">
        <v>245</v>
      </c>
      <c r="E384" s="157" t="s">
        <v>246</v>
      </c>
      <c r="F384" s="157" t="s">
        <v>247</v>
      </c>
      <c r="G384" s="157" t="s">
        <v>248</v>
      </c>
      <c r="H384" s="157" t="s">
        <v>249</v>
      </c>
      <c r="I384" s="157" t="s">
        <v>250</v>
      </c>
      <c r="J384" s="157" t="s">
        <v>251</v>
      </c>
      <c r="K384" s="157" t="s">
        <v>252</v>
      </c>
      <c r="L384" s="157" t="s">
        <v>253</v>
      </c>
      <c r="M384" s="157" t="s">
        <v>254</v>
      </c>
      <c r="N384" s="157" t="s">
        <v>255</v>
      </c>
      <c r="O384" s="157" t="s">
        <v>256</v>
      </c>
      <c r="P384" s="157" t="s">
        <v>258</v>
      </c>
      <c r="Q384" s="157" t="s">
        <v>260</v>
      </c>
      <c r="R384" s="157" t="s">
        <v>261</v>
      </c>
      <c r="S384" s="157" t="s">
        <v>263</v>
      </c>
      <c r="T384" s="157" t="s">
        <v>264</v>
      </c>
      <c r="U384" s="157" t="s">
        <v>265</v>
      </c>
      <c r="V384" s="157" t="s">
        <v>266</v>
      </c>
      <c r="W384" s="157" t="s">
        <v>268</v>
      </c>
      <c r="X384" s="157" t="s">
        <v>269</v>
      </c>
      <c r="Y384" s="157" t="s">
        <v>270</v>
      </c>
      <c r="Z384" s="157" t="s">
        <v>271</v>
      </c>
      <c r="AA384" s="158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 t="s">
        <v>3</v>
      </c>
    </row>
    <row r="385" spans="1:65">
      <c r="A385" s="30"/>
      <c r="B385" s="19"/>
      <c r="C385" s="9"/>
      <c r="D385" s="10" t="s">
        <v>284</v>
      </c>
      <c r="E385" s="11" t="s">
        <v>284</v>
      </c>
      <c r="F385" s="11" t="s">
        <v>285</v>
      </c>
      <c r="G385" s="11" t="s">
        <v>285</v>
      </c>
      <c r="H385" s="11" t="s">
        <v>285</v>
      </c>
      <c r="I385" s="11" t="s">
        <v>285</v>
      </c>
      <c r="J385" s="11" t="s">
        <v>285</v>
      </c>
      <c r="K385" s="11" t="s">
        <v>285</v>
      </c>
      <c r="L385" s="11" t="s">
        <v>284</v>
      </c>
      <c r="M385" s="11" t="s">
        <v>284</v>
      </c>
      <c r="N385" s="11" t="s">
        <v>284</v>
      </c>
      <c r="O385" s="11" t="s">
        <v>284</v>
      </c>
      <c r="P385" s="11" t="s">
        <v>118</v>
      </c>
      <c r="Q385" s="11" t="s">
        <v>284</v>
      </c>
      <c r="R385" s="11" t="s">
        <v>285</v>
      </c>
      <c r="S385" s="11" t="s">
        <v>285</v>
      </c>
      <c r="T385" s="11" t="s">
        <v>285</v>
      </c>
      <c r="U385" s="11" t="s">
        <v>284</v>
      </c>
      <c r="V385" s="11" t="s">
        <v>284</v>
      </c>
      <c r="W385" s="11" t="s">
        <v>285</v>
      </c>
      <c r="X385" s="11" t="s">
        <v>285</v>
      </c>
      <c r="Y385" s="11" t="s">
        <v>285</v>
      </c>
      <c r="Z385" s="11" t="s">
        <v>284</v>
      </c>
      <c r="AA385" s="158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9"/>
      <c r="C386" s="9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158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3</v>
      </c>
    </row>
    <row r="387" spans="1:65">
      <c r="A387" s="30"/>
      <c r="B387" s="18">
        <v>1</v>
      </c>
      <c r="C387" s="14">
        <v>1</v>
      </c>
      <c r="D387" s="22">
        <v>4.7</v>
      </c>
      <c r="E387" s="22">
        <v>4.8</v>
      </c>
      <c r="F387" s="22">
        <v>5</v>
      </c>
      <c r="G387" s="22">
        <v>4.9000000000000004</v>
      </c>
      <c r="H387" s="22">
        <v>4.3</v>
      </c>
      <c r="I387" s="22">
        <v>4.8</v>
      </c>
      <c r="J387" s="22">
        <v>4.7</v>
      </c>
      <c r="K387" s="22">
        <v>5.7</v>
      </c>
      <c r="L387" s="22">
        <v>4.91</v>
      </c>
      <c r="M387" s="22">
        <v>4.7</v>
      </c>
      <c r="N387" s="22">
        <v>4.93</v>
      </c>
      <c r="O387" s="22">
        <v>4.4741122147789394</v>
      </c>
      <c r="P387" s="22">
        <v>4.936881675176001</v>
      </c>
      <c r="Q387" s="22">
        <v>5</v>
      </c>
      <c r="R387" s="22">
        <v>4.9000000000000004</v>
      </c>
      <c r="S387" s="22">
        <v>5.17</v>
      </c>
      <c r="T387" s="22">
        <v>4.5199999999999996</v>
      </c>
      <c r="U387" s="151">
        <v>6.5290650000000001</v>
      </c>
      <c r="V387" s="22">
        <v>5.08</v>
      </c>
      <c r="W387" s="22">
        <v>5.54</v>
      </c>
      <c r="X387" s="22">
        <v>5.22</v>
      </c>
      <c r="Y387" s="22">
        <v>4.2</v>
      </c>
      <c r="Z387" s="22">
        <v>4.8</v>
      </c>
      <c r="AA387" s="158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>
        <v>1</v>
      </c>
      <c r="C388" s="9">
        <v>2</v>
      </c>
      <c r="D388" s="11">
        <v>4.5</v>
      </c>
      <c r="E388" s="11">
        <v>5.6</v>
      </c>
      <c r="F388" s="11">
        <v>5</v>
      </c>
      <c r="G388" s="11">
        <v>5.4</v>
      </c>
      <c r="H388" s="11">
        <v>4.5</v>
      </c>
      <c r="I388" s="11">
        <v>4.7</v>
      </c>
      <c r="J388" s="11">
        <v>4.9000000000000004</v>
      </c>
      <c r="K388" s="11">
        <v>5.6</v>
      </c>
      <c r="L388" s="11">
        <v>5.0599999999999996</v>
      </c>
      <c r="M388" s="11">
        <v>4.5</v>
      </c>
      <c r="N388" s="11">
        <v>5</v>
      </c>
      <c r="O388" s="11">
        <v>4.5562184522678306</v>
      </c>
      <c r="P388" s="11">
        <v>4.9497582795400001</v>
      </c>
      <c r="Q388" s="11">
        <v>5.0999999999999996</v>
      </c>
      <c r="R388" s="11">
        <v>5.0999999999999996</v>
      </c>
      <c r="S388" s="11">
        <v>5.04</v>
      </c>
      <c r="T388" s="11">
        <v>4.95</v>
      </c>
      <c r="U388" s="154">
        <v>6.0653699999999997</v>
      </c>
      <c r="V388" s="11">
        <v>4.79</v>
      </c>
      <c r="W388" s="11">
        <v>5.45</v>
      </c>
      <c r="X388" s="11">
        <v>5.19</v>
      </c>
      <c r="Y388" s="11">
        <v>4.2</v>
      </c>
      <c r="Z388" s="11">
        <v>4.5999999999999996</v>
      </c>
      <c r="AA388" s="158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3</v>
      </c>
      <c r="D389" s="11">
        <v>4.4000000000000004</v>
      </c>
      <c r="E389" s="11">
        <v>5.2</v>
      </c>
      <c r="F389" s="11">
        <v>5.2</v>
      </c>
      <c r="G389" s="11">
        <v>4.9000000000000004</v>
      </c>
      <c r="H389" s="11">
        <v>4.8</v>
      </c>
      <c r="I389" s="11">
        <v>4.5</v>
      </c>
      <c r="J389" s="11">
        <v>5.3</v>
      </c>
      <c r="K389" s="11">
        <v>5.4</v>
      </c>
      <c r="L389" s="11">
        <v>4.97</v>
      </c>
      <c r="M389" s="11">
        <v>4.8</v>
      </c>
      <c r="N389" s="11">
        <v>4.78</v>
      </c>
      <c r="O389" s="11">
        <v>4.456037652050199</v>
      </c>
      <c r="P389" s="11">
        <v>4.8581171377460004</v>
      </c>
      <c r="Q389" s="11">
        <v>5</v>
      </c>
      <c r="R389" s="11">
        <v>4.8</v>
      </c>
      <c r="S389" s="11">
        <v>5.1100000000000003</v>
      </c>
      <c r="T389" s="11">
        <v>4.88</v>
      </c>
      <c r="U389" s="154">
        <v>6.0348939999999995</v>
      </c>
      <c r="V389" s="11">
        <v>5.0199999999999996</v>
      </c>
      <c r="W389" s="11">
        <v>5.35</v>
      </c>
      <c r="X389" s="11">
        <v>5.23</v>
      </c>
      <c r="Y389" s="11">
        <v>4.2</v>
      </c>
      <c r="Z389" s="11">
        <v>4.5999999999999996</v>
      </c>
      <c r="AA389" s="158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16</v>
      </c>
    </row>
    <row r="390" spans="1:65">
      <c r="A390" s="30"/>
      <c r="B390" s="19">
        <v>1</v>
      </c>
      <c r="C390" s="9">
        <v>4</v>
      </c>
      <c r="D390" s="11">
        <v>4.4000000000000004</v>
      </c>
      <c r="E390" s="11">
        <v>5.2</v>
      </c>
      <c r="F390" s="11">
        <v>4.9000000000000004</v>
      </c>
      <c r="G390" s="11">
        <v>5.0999999999999996</v>
      </c>
      <c r="H390" s="11">
        <v>4.8</v>
      </c>
      <c r="I390" s="11">
        <v>4.4000000000000004</v>
      </c>
      <c r="J390" s="11">
        <v>4.7</v>
      </c>
      <c r="K390" s="11">
        <v>5.4</v>
      </c>
      <c r="L390" s="11">
        <v>4.87</v>
      </c>
      <c r="M390" s="11">
        <v>4.7</v>
      </c>
      <c r="N390" s="11">
        <v>4.97</v>
      </c>
      <c r="O390" s="153">
        <v>4.8586550494053871</v>
      </c>
      <c r="P390" s="11">
        <v>4.8932596436779994</v>
      </c>
      <c r="Q390" s="11">
        <v>5</v>
      </c>
      <c r="R390" s="11">
        <v>4.9000000000000004</v>
      </c>
      <c r="S390" s="11">
        <v>5.18</v>
      </c>
      <c r="T390" s="11">
        <v>4.6100000000000003</v>
      </c>
      <c r="U390" s="154">
        <v>6.2673969999999999</v>
      </c>
      <c r="V390" s="11">
        <v>4.82</v>
      </c>
      <c r="W390" s="11">
        <v>5.3</v>
      </c>
      <c r="X390" s="11">
        <v>5.19</v>
      </c>
      <c r="Y390" s="11">
        <v>4.3</v>
      </c>
      <c r="Z390" s="11">
        <v>4.5999999999999996</v>
      </c>
      <c r="AA390" s="158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4.8925801394055828</v>
      </c>
    </row>
    <row r="391" spans="1:65">
      <c r="A391" s="30"/>
      <c r="B391" s="19">
        <v>1</v>
      </c>
      <c r="C391" s="9">
        <v>5</v>
      </c>
      <c r="D391" s="11">
        <v>4.5</v>
      </c>
      <c r="E391" s="11">
        <v>5.2</v>
      </c>
      <c r="F391" s="11">
        <v>4.9000000000000004</v>
      </c>
      <c r="G391" s="11">
        <v>5</v>
      </c>
      <c r="H391" s="11">
        <v>4.7</v>
      </c>
      <c r="I391" s="11">
        <v>4.5999999999999996</v>
      </c>
      <c r="J391" s="11">
        <v>4.8</v>
      </c>
      <c r="K391" s="11">
        <v>5.8</v>
      </c>
      <c r="L391" s="11">
        <v>4.8600000000000003</v>
      </c>
      <c r="M391" s="11">
        <v>4.8</v>
      </c>
      <c r="N391" s="11">
        <v>4.9800000000000004</v>
      </c>
      <c r="O391" s="11">
        <v>4.5512963552676293</v>
      </c>
      <c r="P391" s="11">
        <v>4.915042523596</v>
      </c>
      <c r="Q391" s="11">
        <v>5</v>
      </c>
      <c r="R391" s="11">
        <v>4.9000000000000004</v>
      </c>
      <c r="S391" s="11">
        <v>5.18</v>
      </c>
      <c r="T391" s="11">
        <v>4.9800000000000004</v>
      </c>
      <c r="U391" s="154">
        <v>5.9545620000000001</v>
      </c>
      <c r="V391" s="11">
        <v>4.7300000000000004</v>
      </c>
      <c r="W391" s="11">
        <v>5.47</v>
      </c>
      <c r="X391" s="11">
        <v>5.22</v>
      </c>
      <c r="Y391" s="11">
        <v>4.2</v>
      </c>
      <c r="Z391" s="11">
        <v>4.5999999999999996</v>
      </c>
      <c r="AA391" s="158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29</v>
      </c>
    </row>
    <row r="392" spans="1:65">
      <c r="A392" s="30"/>
      <c r="B392" s="19">
        <v>1</v>
      </c>
      <c r="C392" s="9">
        <v>6</v>
      </c>
      <c r="D392" s="11">
        <v>4.7</v>
      </c>
      <c r="E392" s="11">
        <v>5.4</v>
      </c>
      <c r="F392" s="11">
        <v>4.9000000000000004</v>
      </c>
      <c r="G392" s="11">
        <v>5.2</v>
      </c>
      <c r="H392" s="11">
        <v>4.3</v>
      </c>
      <c r="I392" s="11">
        <v>4.4000000000000004</v>
      </c>
      <c r="J392" s="11">
        <v>4.9000000000000004</v>
      </c>
      <c r="K392" s="11">
        <v>5.6</v>
      </c>
      <c r="L392" s="11">
        <v>4.8899999999999997</v>
      </c>
      <c r="M392" s="11">
        <v>4.5999999999999996</v>
      </c>
      <c r="N392" s="11">
        <v>4.84</v>
      </c>
      <c r="O392" s="11">
        <v>4.5598077665261538</v>
      </c>
      <c r="P392" s="11">
        <v>4.8345522127320004</v>
      </c>
      <c r="Q392" s="11">
        <v>5.0999999999999996</v>
      </c>
      <c r="R392" s="11">
        <v>4.9000000000000004</v>
      </c>
      <c r="S392" s="153">
        <v>4.8499999999999996</v>
      </c>
      <c r="T392" s="11">
        <v>4.8600000000000003</v>
      </c>
      <c r="U392" s="154">
        <v>6.4992055000000004</v>
      </c>
      <c r="V392" s="11">
        <v>4.66</v>
      </c>
      <c r="W392" s="11">
        <v>5.59</v>
      </c>
      <c r="X392" s="11">
        <v>5.19</v>
      </c>
      <c r="Y392" s="11">
        <v>4.2</v>
      </c>
      <c r="Z392" s="11">
        <v>4.7</v>
      </c>
      <c r="AA392" s="158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20" t="s">
        <v>237</v>
      </c>
      <c r="C393" s="12"/>
      <c r="D393" s="23">
        <v>4.5333333333333332</v>
      </c>
      <c r="E393" s="23">
        <v>5.2333333333333334</v>
      </c>
      <c r="F393" s="23">
        <v>4.9833333333333334</v>
      </c>
      <c r="G393" s="23">
        <v>5.083333333333333</v>
      </c>
      <c r="H393" s="23">
        <v>4.5666666666666673</v>
      </c>
      <c r="I393" s="23">
        <v>4.5666666666666664</v>
      </c>
      <c r="J393" s="23">
        <v>4.8833333333333337</v>
      </c>
      <c r="K393" s="23">
        <v>5.583333333333333</v>
      </c>
      <c r="L393" s="23">
        <v>4.9266666666666667</v>
      </c>
      <c r="M393" s="23">
        <v>4.6833333333333336</v>
      </c>
      <c r="N393" s="23">
        <v>4.916666666666667</v>
      </c>
      <c r="O393" s="23">
        <v>4.5760212483826903</v>
      </c>
      <c r="P393" s="23">
        <v>4.8979352454113334</v>
      </c>
      <c r="Q393" s="23">
        <v>5.0333333333333341</v>
      </c>
      <c r="R393" s="23">
        <v>4.916666666666667</v>
      </c>
      <c r="S393" s="23">
        <v>5.0883333333333338</v>
      </c>
      <c r="T393" s="23">
        <v>4.8</v>
      </c>
      <c r="U393" s="23">
        <v>6.2250822499999998</v>
      </c>
      <c r="V393" s="23">
        <v>4.8500000000000005</v>
      </c>
      <c r="W393" s="23">
        <v>5.45</v>
      </c>
      <c r="X393" s="23">
        <v>5.206666666666667</v>
      </c>
      <c r="Y393" s="23">
        <v>4.2166666666666668</v>
      </c>
      <c r="Z393" s="23">
        <v>4.6499999999999995</v>
      </c>
      <c r="AA393" s="158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238</v>
      </c>
      <c r="C394" s="29"/>
      <c r="D394" s="11">
        <v>4.5</v>
      </c>
      <c r="E394" s="11">
        <v>5.2</v>
      </c>
      <c r="F394" s="11">
        <v>4.95</v>
      </c>
      <c r="G394" s="11">
        <v>5.05</v>
      </c>
      <c r="H394" s="11">
        <v>4.5999999999999996</v>
      </c>
      <c r="I394" s="11">
        <v>4.55</v>
      </c>
      <c r="J394" s="11">
        <v>4.8499999999999996</v>
      </c>
      <c r="K394" s="11">
        <v>5.6</v>
      </c>
      <c r="L394" s="11">
        <v>4.9000000000000004</v>
      </c>
      <c r="M394" s="11">
        <v>4.7</v>
      </c>
      <c r="N394" s="11">
        <v>4.9499999999999993</v>
      </c>
      <c r="O394" s="11">
        <v>4.5537574037677295</v>
      </c>
      <c r="P394" s="11">
        <v>4.9041510836370001</v>
      </c>
      <c r="Q394" s="11">
        <v>5</v>
      </c>
      <c r="R394" s="11">
        <v>4.9000000000000004</v>
      </c>
      <c r="S394" s="11">
        <v>5.1400000000000006</v>
      </c>
      <c r="T394" s="11">
        <v>4.87</v>
      </c>
      <c r="U394" s="11">
        <v>6.1663835000000002</v>
      </c>
      <c r="V394" s="11">
        <v>4.8049999999999997</v>
      </c>
      <c r="W394" s="11">
        <v>5.46</v>
      </c>
      <c r="X394" s="11">
        <v>5.2050000000000001</v>
      </c>
      <c r="Y394" s="11">
        <v>4.2</v>
      </c>
      <c r="Z394" s="11">
        <v>4.5999999999999996</v>
      </c>
      <c r="AA394" s="158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239</v>
      </c>
      <c r="C395" s="29"/>
      <c r="D395" s="24">
        <v>0.13662601021279461</v>
      </c>
      <c r="E395" s="24">
        <v>0.26583202716502519</v>
      </c>
      <c r="F395" s="24">
        <v>0.11690451944500113</v>
      </c>
      <c r="G395" s="24">
        <v>0.19407902170679514</v>
      </c>
      <c r="H395" s="24">
        <v>0.23380903889000246</v>
      </c>
      <c r="I395" s="24">
        <v>0.16329931618554502</v>
      </c>
      <c r="J395" s="24">
        <v>0.22286019533929027</v>
      </c>
      <c r="K395" s="24">
        <v>0.16020819787597201</v>
      </c>
      <c r="L395" s="24">
        <v>7.6070143069844665E-2</v>
      </c>
      <c r="M395" s="24">
        <v>0.1169045194450012</v>
      </c>
      <c r="N395" s="24">
        <v>8.7787622514034741E-2</v>
      </c>
      <c r="O395" s="24">
        <v>0.14555392682225796</v>
      </c>
      <c r="P395" s="24">
        <v>4.4988580786348237E-2</v>
      </c>
      <c r="Q395" s="24">
        <v>5.1639777949432045E-2</v>
      </c>
      <c r="R395" s="24">
        <v>9.8319208025017354E-2</v>
      </c>
      <c r="S395" s="24">
        <v>0.1289056502511301</v>
      </c>
      <c r="T395" s="24">
        <v>0.18942016788082536</v>
      </c>
      <c r="U395" s="24">
        <v>0.24665781376387633</v>
      </c>
      <c r="V395" s="24">
        <v>0.16540858502508249</v>
      </c>
      <c r="W395" s="24">
        <v>0.11009087155618315</v>
      </c>
      <c r="X395" s="24">
        <v>1.8618986725025082E-2</v>
      </c>
      <c r="Y395" s="24">
        <v>4.0824829046386159E-2</v>
      </c>
      <c r="Z395" s="24">
        <v>8.3666002653407678E-2</v>
      </c>
      <c r="AA395" s="223"/>
      <c r="AB395" s="224"/>
      <c r="AC395" s="224"/>
      <c r="AD395" s="224"/>
      <c r="AE395" s="224"/>
      <c r="AF395" s="224"/>
      <c r="AG395" s="224"/>
      <c r="AH395" s="224"/>
      <c r="AI395" s="224"/>
      <c r="AJ395" s="224"/>
      <c r="AK395" s="224"/>
      <c r="AL395" s="224"/>
      <c r="AM395" s="224"/>
      <c r="AN395" s="224"/>
      <c r="AO395" s="224"/>
      <c r="AP395" s="224"/>
      <c r="AQ395" s="224"/>
      <c r="AR395" s="224"/>
      <c r="AS395" s="224"/>
      <c r="AT395" s="224"/>
      <c r="AU395" s="224"/>
      <c r="AV395" s="224"/>
      <c r="AW395" s="224"/>
      <c r="AX395" s="224"/>
      <c r="AY395" s="224"/>
      <c r="AZ395" s="224"/>
      <c r="BA395" s="224"/>
      <c r="BB395" s="224"/>
      <c r="BC395" s="224"/>
      <c r="BD395" s="224"/>
      <c r="BE395" s="224"/>
      <c r="BF395" s="224"/>
      <c r="BG395" s="224"/>
      <c r="BH395" s="224"/>
      <c r="BI395" s="224"/>
      <c r="BJ395" s="224"/>
      <c r="BK395" s="224"/>
      <c r="BL395" s="224"/>
      <c r="BM395" s="56"/>
    </row>
    <row r="396" spans="1:65">
      <c r="A396" s="30"/>
      <c r="B396" s="3" t="s">
        <v>87</v>
      </c>
      <c r="C396" s="29"/>
      <c r="D396" s="13">
        <v>3.013809048811646E-2</v>
      </c>
      <c r="E396" s="13">
        <v>5.0795928757648122E-2</v>
      </c>
      <c r="F396" s="13">
        <v>2.3459100891973471E-2</v>
      </c>
      <c r="G396" s="13">
        <v>3.8179479680025274E-2</v>
      </c>
      <c r="H396" s="13">
        <v>5.1199059610949435E-2</v>
      </c>
      <c r="I396" s="13">
        <v>3.5758974347199643E-2</v>
      </c>
      <c r="J396" s="13">
        <v>4.5636900069479236E-2</v>
      </c>
      <c r="K396" s="13">
        <v>2.8694005589726332E-2</v>
      </c>
      <c r="L396" s="13">
        <v>1.5440489121078078E-2</v>
      </c>
      <c r="M396" s="13">
        <v>2.4961819098576768E-2</v>
      </c>
      <c r="N396" s="13">
        <v>1.7855109663871473E-2</v>
      </c>
      <c r="O396" s="13">
        <v>3.180796568060109E-2</v>
      </c>
      <c r="P396" s="13">
        <v>9.185213468980857E-3</v>
      </c>
      <c r="Q396" s="13">
        <v>1.0259558532999742E-2</v>
      </c>
      <c r="R396" s="13">
        <v>1.9997127055935732E-2</v>
      </c>
      <c r="S396" s="13">
        <v>2.533357030811597E-2</v>
      </c>
      <c r="T396" s="13">
        <v>3.9462534975171951E-2</v>
      </c>
      <c r="U396" s="13">
        <v>3.9623221647212187E-2</v>
      </c>
      <c r="V396" s="13">
        <v>3.4104862891769581E-2</v>
      </c>
      <c r="W396" s="13">
        <v>2.0200159918565715E-2</v>
      </c>
      <c r="X396" s="13">
        <v>3.5759897679305533E-3</v>
      </c>
      <c r="Y396" s="13">
        <v>9.681777639459167E-3</v>
      </c>
      <c r="Z396" s="13">
        <v>1.7992688742668319E-2</v>
      </c>
      <c r="AA396" s="158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240</v>
      </c>
      <c r="C397" s="29"/>
      <c r="D397" s="13">
        <v>-7.3426861867590287E-2</v>
      </c>
      <c r="E397" s="13">
        <v>6.9646931520502386E-2</v>
      </c>
      <c r="F397" s="13">
        <v>1.8549148167612106E-2</v>
      </c>
      <c r="G397" s="13">
        <v>3.8988261508768218E-2</v>
      </c>
      <c r="H397" s="13">
        <v>-6.6613824087204843E-2</v>
      </c>
      <c r="I397" s="13">
        <v>-6.6613824087204954E-2</v>
      </c>
      <c r="J397" s="13">
        <v>-1.8899651735438949E-3</v>
      </c>
      <c r="K397" s="13">
        <v>0.14118382821454856</v>
      </c>
      <c r="L397" s="13">
        <v>6.9669839409569612E-3</v>
      </c>
      <c r="M397" s="13">
        <v>-4.2768191855856119E-2</v>
      </c>
      <c r="N397" s="13">
        <v>4.9230726068414388E-3</v>
      </c>
      <c r="O397" s="13">
        <v>-6.4701830527675752E-2</v>
      </c>
      <c r="P397" s="13">
        <v>1.0945361860543734E-3</v>
      </c>
      <c r="Q397" s="13">
        <v>2.8768704838190384E-2</v>
      </c>
      <c r="R397" s="13">
        <v>4.9230726068414388E-3</v>
      </c>
      <c r="S397" s="13">
        <v>4.001021717582609E-2</v>
      </c>
      <c r="T397" s="13">
        <v>-1.8922559624507396E-2</v>
      </c>
      <c r="U397" s="13">
        <v>0.27235161665769003</v>
      </c>
      <c r="V397" s="13">
        <v>-8.7030029539292286E-3</v>
      </c>
      <c r="W397" s="13">
        <v>0.11393167709300722</v>
      </c>
      <c r="X397" s="13">
        <v>6.4196501296194253E-2</v>
      </c>
      <c r="Y397" s="13">
        <v>-0.13815072078125124</v>
      </c>
      <c r="Z397" s="13">
        <v>-4.9581229636241675E-2</v>
      </c>
      <c r="AA397" s="158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46" t="s">
        <v>241</v>
      </c>
      <c r="C398" s="47"/>
      <c r="D398" s="45">
        <v>1.1100000000000001</v>
      </c>
      <c r="E398" s="45">
        <v>0.92</v>
      </c>
      <c r="F398" s="45">
        <v>0.19</v>
      </c>
      <c r="G398" s="45">
        <v>0.48</v>
      </c>
      <c r="H398" s="45">
        <v>1.01</v>
      </c>
      <c r="I398" s="45">
        <v>1.01</v>
      </c>
      <c r="J398" s="45">
        <v>0.1</v>
      </c>
      <c r="K398" s="45">
        <v>1.93</v>
      </c>
      <c r="L398" s="45">
        <v>0.03</v>
      </c>
      <c r="M398" s="45">
        <v>0.67</v>
      </c>
      <c r="N398" s="45">
        <v>0</v>
      </c>
      <c r="O398" s="45">
        <v>0.98</v>
      </c>
      <c r="P398" s="45">
        <v>0.05</v>
      </c>
      <c r="Q398" s="45">
        <v>0.34</v>
      </c>
      <c r="R398" s="45">
        <v>0</v>
      </c>
      <c r="S398" s="45">
        <v>0.5</v>
      </c>
      <c r="T398" s="45">
        <v>0.34</v>
      </c>
      <c r="U398" s="45">
        <v>3.78</v>
      </c>
      <c r="V398" s="45">
        <v>0.19</v>
      </c>
      <c r="W398" s="45">
        <v>1.54</v>
      </c>
      <c r="X398" s="45">
        <v>0.84</v>
      </c>
      <c r="Y398" s="45">
        <v>2.02</v>
      </c>
      <c r="Z398" s="45">
        <v>0.77</v>
      </c>
      <c r="AA398" s="158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BM399" s="55"/>
    </row>
    <row r="400" spans="1:65" ht="15">
      <c r="B400" s="8" t="s">
        <v>505</v>
      </c>
      <c r="BM400" s="28" t="s">
        <v>278</v>
      </c>
    </row>
    <row r="401" spans="1:65" ht="15">
      <c r="A401" s="25" t="s">
        <v>53</v>
      </c>
      <c r="B401" s="18" t="s">
        <v>114</v>
      </c>
      <c r="C401" s="15" t="s">
        <v>115</v>
      </c>
      <c r="D401" s="16" t="s">
        <v>233</v>
      </c>
      <c r="E401" s="17" t="s">
        <v>233</v>
      </c>
      <c r="F401" s="17" t="s">
        <v>233</v>
      </c>
      <c r="G401" s="17" t="s">
        <v>233</v>
      </c>
      <c r="H401" s="15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</v>
      </c>
    </row>
    <row r="402" spans="1:65">
      <c r="A402" s="30"/>
      <c r="B402" s="19" t="s">
        <v>234</v>
      </c>
      <c r="C402" s="9" t="s">
        <v>234</v>
      </c>
      <c r="D402" s="155" t="s">
        <v>256</v>
      </c>
      <c r="E402" s="157" t="s">
        <v>257</v>
      </c>
      <c r="F402" s="157" t="s">
        <v>263</v>
      </c>
      <c r="G402" s="157" t="s">
        <v>271</v>
      </c>
      <c r="H402" s="15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 t="s">
        <v>3</v>
      </c>
    </row>
    <row r="403" spans="1:65">
      <c r="A403" s="30"/>
      <c r="B403" s="19"/>
      <c r="C403" s="9"/>
      <c r="D403" s="10" t="s">
        <v>284</v>
      </c>
      <c r="E403" s="11" t="s">
        <v>285</v>
      </c>
      <c r="F403" s="11" t="s">
        <v>285</v>
      </c>
      <c r="G403" s="11" t="s">
        <v>285</v>
      </c>
      <c r="H403" s="15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2</v>
      </c>
    </row>
    <row r="404" spans="1:65">
      <c r="A404" s="30"/>
      <c r="B404" s="19"/>
      <c r="C404" s="9"/>
      <c r="D404" s="26"/>
      <c r="E404" s="26"/>
      <c r="F404" s="26"/>
      <c r="G404" s="26"/>
      <c r="H404" s="15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2</v>
      </c>
    </row>
    <row r="405" spans="1:65">
      <c r="A405" s="30"/>
      <c r="B405" s="18">
        <v>1</v>
      </c>
      <c r="C405" s="14">
        <v>1</v>
      </c>
      <c r="D405" s="22">
        <v>2.4302028855546203</v>
      </c>
      <c r="E405" s="22">
        <v>1.6506000000000001</v>
      </c>
      <c r="F405" s="22">
        <v>2.2799999999999998</v>
      </c>
      <c r="G405" s="151" t="s">
        <v>108</v>
      </c>
      <c r="H405" s="15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>
        <v>1</v>
      </c>
      <c r="C406" s="9">
        <v>2</v>
      </c>
      <c r="D406" s="11">
        <v>2.3341871202367424</v>
      </c>
      <c r="E406" s="11">
        <v>1.7611000000000001</v>
      </c>
      <c r="F406" s="11">
        <v>2.2400000000000002</v>
      </c>
      <c r="G406" s="154" t="s">
        <v>108</v>
      </c>
      <c r="H406" s="15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4</v>
      </c>
    </row>
    <row r="407" spans="1:65">
      <c r="A407" s="30"/>
      <c r="B407" s="19">
        <v>1</v>
      </c>
      <c r="C407" s="9">
        <v>3</v>
      </c>
      <c r="D407" s="11">
        <v>2.3754498571768501</v>
      </c>
      <c r="E407" s="11">
        <v>1.8072999999999999</v>
      </c>
      <c r="F407" s="11">
        <v>2.27</v>
      </c>
      <c r="G407" s="154" t="s">
        <v>108</v>
      </c>
      <c r="H407" s="15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16</v>
      </c>
    </row>
    <row r="408" spans="1:65">
      <c r="A408" s="30"/>
      <c r="B408" s="19">
        <v>1</v>
      </c>
      <c r="C408" s="9">
        <v>4</v>
      </c>
      <c r="D408" s="11">
        <v>2.4009837947160175</v>
      </c>
      <c r="E408" s="11">
        <v>1.8089999999999999</v>
      </c>
      <c r="F408" s="11">
        <v>2.2400000000000002</v>
      </c>
      <c r="G408" s="154" t="s">
        <v>108</v>
      </c>
      <c r="H408" s="15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2.1256015100949299</v>
      </c>
    </row>
    <row r="409" spans="1:65">
      <c r="A409" s="30"/>
      <c r="B409" s="19">
        <v>1</v>
      </c>
      <c r="C409" s="9">
        <v>5</v>
      </c>
      <c r="D409" s="11">
        <v>2.4254085117990147</v>
      </c>
      <c r="E409" s="11">
        <v>2.0082</v>
      </c>
      <c r="F409" s="11">
        <v>2.33</v>
      </c>
      <c r="G409" s="154" t="s">
        <v>108</v>
      </c>
      <c r="H409" s="15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10</v>
      </c>
    </row>
    <row r="410" spans="1:65">
      <c r="A410" s="30"/>
      <c r="B410" s="19">
        <v>1</v>
      </c>
      <c r="C410" s="9">
        <v>6</v>
      </c>
      <c r="D410" s="11">
        <v>2.3204950122255852</v>
      </c>
      <c r="E410" s="11">
        <v>1.3878999999999999</v>
      </c>
      <c r="F410" s="11">
        <v>2.19</v>
      </c>
      <c r="G410" s="154" t="s">
        <v>108</v>
      </c>
      <c r="H410" s="15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20" t="s">
        <v>237</v>
      </c>
      <c r="C411" s="12"/>
      <c r="D411" s="23">
        <v>2.3811211969514718</v>
      </c>
      <c r="E411" s="23">
        <v>1.7373500000000002</v>
      </c>
      <c r="F411" s="23">
        <v>2.2583333333333333</v>
      </c>
      <c r="G411" s="23" t="s">
        <v>743</v>
      </c>
      <c r="H411" s="15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238</v>
      </c>
      <c r="C412" s="29"/>
      <c r="D412" s="11">
        <v>2.3882168259464338</v>
      </c>
      <c r="E412" s="11">
        <v>1.7842</v>
      </c>
      <c r="F412" s="11">
        <v>2.2549999999999999</v>
      </c>
      <c r="G412" s="11" t="s">
        <v>743</v>
      </c>
      <c r="H412" s="15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239</v>
      </c>
      <c r="C413" s="29"/>
      <c r="D413" s="24">
        <v>4.6206941315820968E-2</v>
      </c>
      <c r="E413" s="24">
        <v>0.20668399792920594</v>
      </c>
      <c r="F413" s="24">
        <v>4.7081489639418432E-2</v>
      </c>
      <c r="G413" s="24" t="s">
        <v>743</v>
      </c>
      <c r="H413" s="15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87</v>
      </c>
      <c r="C414" s="29"/>
      <c r="D414" s="13">
        <v>1.9405539447122349E-2</v>
      </c>
      <c r="E414" s="13">
        <v>0.11896508931948423</v>
      </c>
      <c r="F414" s="13">
        <v>2.0847892091255395E-2</v>
      </c>
      <c r="G414" s="13" t="s">
        <v>743</v>
      </c>
      <c r="H414" s="15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3" t="s">
        <v>240</v>
      </c>
      <c r="C415" s="29"/>
      <c r="D415" s="13">
        <v>0.12021053129809367</v>
      </c>
      <c r="E415" s="13">
        <v>-0.18265489003985058</v>
      </c>
      <c r="F415" s="13">
        <v>6.2444358741764239E-2</v>
      </c>
      <c r="G415" s="13" t="s">
        <v>743</v>
      </c>
      <c r="H415" s="15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46" t="s">
        <v>241</v>
      </c>
      <c r="C416" s="47"/>
      <c r="D416" s="45">
        <v>0.8</v>
      </c>
      <c r="E416" s="45">
        <v>0.55000000000000004</v>
      </c>
      <c r="F416" s="45">
        <v>0.55000000000000004</v>
      </c>
      <c r="G416" s="45">
        <v>2.09</v>
      </c>
      <c r="H416" s="15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B417" s="31"/>
      <c r="C417" s="20"/>
      <c r="D417" s="20"/>
      <c r="E417" s="20"/>
      <c r="F417" s="20"/>
      <c r="G417" s="20"/>
      <c r="BM417" s="55"/>
    </row>
    <row r="418" spans="1:65" ht="15">
      <c r="B418" s="8" t="s">
        <v>506</v>
      </c>
      <c r="BM418" s="28" t="s">
        <v>67</v>
      </c>
    </row>
    <row r="419" spans="1:65" ht="15">
      <c r="A419" s="25" t="s">
        <v>11</v>
      </c>
      <c r="B419" s="18" t="s">
        <v>114</v>
      </c>
      <c r="C419" s="15" t="s">
        <v>115</v>
      </c>
      <c r="D419" s="16" t="s">
        <v>233</v>
      </c>
      <c r="E419" s="17" t="s">
        <v>233</v>
      </c>
      <c r="F419" s="17" t="s">
        <v>233</v>
      </c>
      <c r="G419" s="17" t="s">
        <v>233</v>
      </c>
      <c r="H419" s="17" t="s">
        <v>233</v>
      </c>
      <c r="I419" s="17" t="s">
        <v>233</v>
      </c>
      <c r="J419" s="15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 t="s">
        <v>234</v>
      </c>
      <c r="C420" s="9" t="s">
        <v>234</v>
      </c>
      <c r="D420" s="155" t="s">
        <v>245</v>
      </c>
      <c r="E420" s="157" t="s">
        <v>253</v>
      </c>
      <c r="F420" s="157" t="s">
        <v>255</v>
      </c>
      <c r="G420" s="157" t="s">
        <v>256</v>
      </c>
      <c r="H420" s="157" t="s">
        <v>265</v>
      </c>
      <c r="I420" s="157" t="s">
        <v>271</v>
      </c>
      <c r="J420" s="15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 t="s">
        <v>3</v>
      </c>
    </row>
    <row r="421" spans="1:65">
      <c r="A421" s="30"/>
      <c r="B421" s="19"/>
      <c r="C421" s="9"/>
      <c r="D421" s="10" t="s">
        <v>284</v>
      </c>
      <c r="E421" s="11" t="s">
        <v>284</v>
      </c>
      <c r="F421" s="11" t="s">
        <v>284</v>
      </c>
      <c r="G421" s="11" t="s">
        <v>284</v>
      </c>
      <c r="H421" s="11" t="s">
        <v>284</v>
      </c>
      <c r="I421" s="11" t="s">
        <v>284</v>
      </c>
      <c r="J421" s="15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2</v>
      </c>
    </row>
    <row r="422" spans="1:65">
      <c r="A422" s="30"/>
      <c r="B422" s="19"/>
      <c r="C422" s="9"/>
      <c r="D422" s="26"/>
      <c r="E422" s="26"/>
      <c r="F422" s="26"/>
      <c r="G422" s="26"/>
      <c r="H422" s="26"/>
      <c r="I422" s="26"/>
      <c r="J422" s="15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3</v>
      </c>
    </row>
    <row r="423" spans="1:65">
      <c r="A423" s="30"/>
      <c r="B423" s="18">
        <v>1</v>
      </c>
      <c r="C423" s="14">
        <v>1</v>
      </c>
      <c r="D423" s="22">
        <v>0.6</v>
      </c>
      <c r="E423" s="22">
        <v>0.56999999999999995</v>
      </c>
      <c r="F423" s="22">
        <v>0.57999999999999996</v>
      </c>
      <c r="G423" s="22">
        <v>0.51153177620872214</v>
      </c>
      <c r="H423" s="152">
        <v>0.75266599999999995</v>
      </c>
      <c r="I423" s="22">
        <v>0.63</v>
      </c>
      <c r="J423" s="15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>
        <v>1</v>
      </c>
      <c r="C424" s="9">
        <v>2</v>
      </c>
      <c r="D424" s="11">
        <v>0.6</v>
      </c>
      <c r="E424" s="11">
        <v>0.56000000000000005</v>
      </c>
      <c r="F424" s="11">
        <v>0.63</v>
      </c>
      <c r="G424" s="11">
        <v>0.51200471920508495</v>
      </c>
      <c r="H424" s="11">
        <v>0.71692699999999998</v>
      </c>
      <c r="I424" s="11">
        <v>0.63</v>
      </c>
      <c r="J424" s="15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7</v>
      </c>
    </row>
    <row r="425" spans="1:65">
      <c r="A425" s="30"/>
      <c r="B425" s="19">
        <v>1</v>
      </c>
      <c r="C425" s="9">
        <v>3</v>
      </c>
      <c r="D425" s="11">
        <v>0.6</v>
      </c>
      <c r="E425" s="11">
        <v>0.56999999999999995</v>
      </c>
      <c r="F425" s="11">
        <v>0.61</v>
      </c>
      <c r="G425" s="11">
        <v>0.52744288231236669</v>
      </c>
      <c r="H425" s="11">
        <v>0.72124949999999999</v>
      </c>
      <c r="I425" s="11">
        <v>0.64</v>
      </c>
      <c r="J425" s="15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16</v>
      </c>
    </row>
    <row r="426" spans="1:65">
      <c r="A426" s="30"/>
      <c r="B426" s="19">
        <v>1</v>
      </c>
      <c r="C426" s="9">
        <v>4</v>
      </c>
      <c r="D426" s="11">
        <v>0.6</v>
      </c>
      <c r="E426" s="11">
        <v>0.56999999999999995</v>
      </c>
      <c r="F426" s="11">
        <v>0.64</v>
      </c>
      <c r="G426" s="11">
        <v>0.54436529557703395</v>
      </c>
      <c r="H426" s="11">
        <v>0.71774399999999994</v>
      </c>
      <c r="I426" s="11">
        <v>0.63</v>
      </c>
      <c r="J426" s="15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0.60870194109981257</v>
      </c>
    </row>
    <row r="427" spans="1:65">
      <c r="A427" s="30"/>
      <c r="B427" s="19">
        <v>1</v>
      </c>
      <c r="C427" s="9">
        <v>5</v>
      </c>
      <c r="D427" s="11">
        <v>0.6</v>
      </c>
      <c r="E427" s="11">
        <v>0.55000000000000004</v>
      </c>
      <c r="F427" s="11">
        <v>0.63</v>
      </c>
      <c r="G427" s="11">
        <v>0.51807458248922089</v>
      </c>
      <c r="H427" s="11">
        <v>0.70348449999999996</v>
      </c>
      <c r="I427" s="11">
        <v>0.64</v>
      </c>
      <c r="J427" s="15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30</v>
      </c>
    </row>
    <row r="428" spans="1:65">
      <c r="A428" s="30"/>
      <c r="B428" s="19">
        <v>1</v>
      </c>
      <c r="C428" s="9">
        <v>6</v>
      </c>
      <c r="D428" s="11">
        <v>0.6</v>
      </c>
      <c r="E428" s="11">
        <v>0.55000000000000004</v>
      </c>
      <c r="F428" s="11">
        <v>0.61</v>
      </c>
      <c r="G428" s="11">
        <v>0.52827502380082603</v>
      </c>
      <c r="H428" s="11">
        <v>0.71690799999999999</v>
      </c>
      <c r="I428" s="11">
        <v>0.64</v>
      </c>
      <c r="J428" s="15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5"/>
    </row>
    <row r="429" spans="1:65">
      <c r="A429" s="30"/>
      <c r="B429" s="20" t="s">
        <v>237</v>
      </c>
      <c r="C429" s="12"/>
      <c r="D429" s="23">
        <v>0.6</v>
      </c>
      <c r="E429" s="23">
        <v>0.56166666666666654</v>
      </c>
      <c r="F429" s="23">
        <v>0.61666666666666659</v>
      </c>
      <c r="G429" s="23">
        <v>0.52361571326554246</v>
      </c>
      <c r="H429" s="23">
        <v>0.7214965000000001</v>
      </c>
      <c r="I429" s="23">
        <v>0.63500000000000001</v>
      </c>
      <c r="J429" s="15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30"/>
      <c r="B430" s="3" t="s">
        <v>238</v>
      </c>
      <c r="C430" s="29"/>
      <c r="D430" s="11">
        <v>0.6</v>
      </c>
      <c r="E430" s="11">
        <v>0.56499999999999995</v>
      </c>
      <c r="F430" s="11">
        <v>0.62</v>
      </c>
      <c r="G430" s="11">
        <v>0.52275873240079385</v>
      </c>
      <c r="H430" s="11">
        <v>0.7173354999999999</v>
      </c>
      <c r="I430" s="11">
        <v>0.63500000000000001</v>
      </c>
      <c r="J430" s="15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239</v>
      </c>
      <c r="C431" s="29"/>
      <c r="D431" s="24">
        <v>0</v>
      </c>
      <c r="E431" s="24">
        <v>9.8319208025017032E-3</v>
      </c>
      <c r="F431" s="24">
        <v>2.1602468994692887E-2</v>
      </c>
      <c r="G431" s="24">
        <v>1.2477519078919553E-2</v>
      </c>
      <c r="H431" s="24">
        <v>1.6444128447564491E-2</v>
      </c>
      <c r="I431" s="24">
        <v>5.4772255750516656E-3</v>
      </c>
      <c r="J431" s="223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  <c r="X431" s="224"/>
      <c r="Y431" s="224"/>
      <c r="Z431" s="224"/>
      <c r="AA431" s="224"/>
      <c r="AB431" s="224"/>
      <c r="AC431" s="224"/>
      <c r="AD431" s="224"/>
      <c r="AE431" s="224"/>
      <c r="AF431" s="224"/>
      <c r="AG431" s="224"/>
      <c r="AH431" s="224"/>
      <c r="AI431" s="224"/>
      <c r="AJ431" s="224"/>
      <c r="AK431" s="224"/>
      <c r="AL431" s="224"/>
      <c r="AM431" s="224"/>
      <c r="AN431" s="224"/>
      <c r="AO431" s="224"/>
      <c r="AP431" s="224"/>
      <c r="AQ431" s="224"/>
      <c r="AR431" s="224"/>
      <c r="AS431" s="224"/>
      <c r="AT431" s="224"/>
      <c r="AU431" s="224"/>
      <c r="AV431" s="224"/>
      <c r="AW431" s="224"/>
      <c r="AX431" s="224"/>
      <c r="AY431" s="224"/>
      <c r="AZ431" s="224"/>
      <c r="BA431" s="224"/>
      <c r="BB431" s="224"/>
      <c r="BC431" s="224"/>
      <c r="BD431" s="224"/>
      <c r="BE431" s="224"/>
      <c r="BF431" s="224"/>
      <c r="BG431" s="224"/>
      <c r="BH431" s="224"/>
      <c r="BI431" s="224"/>
      <c r="BJ431" s="224"/>
      <c r="BK431" s="224"/>
      <c r="BL431" s="224"/>
      <c r="BM431" s="56"/>
    </row>
    <row r="432" spans="1:65">
      <c r="A432" s="30"/>
      <c r="B432" s="3" t="s">
        <v>87</v>
      </c>
      <c r="C432" s="29"/>
      <c r="D432" s="13">
        <v>0</v>
      </c>
      <c r="E432" s="13">
        <v>1.7504903505937756E-2</v>
      </c>
      <c r="F432" s="13">
        <v>3.5031030802204689E-2</v>
      </c>
      <c r="G432" s="13">
        <v>2.3829535216014039E-2</v>
      </c>
      <c r="H432" s="13">
        <v>2.2791695382534064E-2</v>
      </c>
      <c r="I432" s="13">
        <v>8.625552086695536E-3</v>
      </c>
      <c r="J432" s="15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240</v>
      </c>
      <c r="C433" s="29"/>
      <c r="D433" s="13">
        <v>-1.4295898390088602E-2</v>
      </c>
      <c r="E433" s="13">
        <v>-7.7271438215166466E-2</v>
      </c>
      <c r="F433" s="13">
        <v>1.3084771099075576E-2</v>
      </c>
      <c r="G433" s="13">
        <v>-0.13978307294459247</v>
      </c>
      <c r="H433" s="13">
        <v>0.18530343224532597</v>
      </c>
      <c r="I433" s="13">
        <v>4.3203507537156405E-2</v>
      </c>
      <c r="J433" s="15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46" t="s">
        <v>241</v>
      </c>
      <c r="C434" s="47"/>
      <c r="D434" s="45">
        <v>0.15</v>
      </c>
      <c r="E434" s="45">
        <v>0.86</v>
      </c>
      <c r="F434" s="45">
        <v>0.15</v>
      </c>
      <c r="G434" s="45">
        <v>1.56</v>
      </c>
      <c r="H434" s="45">
        <v>2.08</v>
      </c>
      <c r="I434" s="45">
        <v>0.49</v>
      </c>
      <c r="J434" s="15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1"/>
      <c r="C435" s="20"/>
      <c r="D435" s="20"/>
      <c r="E435" s="20"/>
      <c r="F435" s="20"/>
      <c r="G435" s="20"/>
      <c r="H435" s="20"/>
      <c r="I435" s="20"/>
      <c r="BM435" s="55"/>
    </row>
    <row r="436" spans="1:65" ht="15">
      <c r="B436" s="8" t="s">
        <v>507</v>
      </c>
      <c r="BM436" s="28" t="s">
        <v>67</v>
      </c>
    </row>
    <row r="437" spans="1:65" ht="15">
      <c r="A437" s="25" t="s">
        <v>14</v>
      </c>
      <c r="B437" s="18" t="s">
        <v>114</v>
      </c>
      <c r="C437" s="15" t="s">
        <v>115</v>
      </c>
      <c r="D437" s="16" t="s">
        <v>233</v>
      </c>
      <c r="E437" s="17" t="s">
        <v>233</v>
      </c>
      <c r="F437" s="17" t="s">
        <v>233</v>
      </c>
      <c r="G437" s="17" t="s">
        <v>233</v>
      </c>
      <c r="H437" s="17" t="s">
        <v>233</v>
      </c>
      <c r="I437" s="17" t="s">
        <v>233</v>
      </c>
      <c r="J437" s="17" t="s">
        <v>233</v>
      </c>
      <c r="K437" s="17" t="s">
        <v>233</v>
      </c>
      <c r="L437" s="17" t="s">
        <v>233</v>
      </c>
      <c r="M437" s="17" t="s">
        <v>233</v>
      </c>
      <c r="N437" s="17" t="s">
        <v>233</v>
      </c>
      <c r="O437" s="17" t="s">
        <v>233</v>
      </c>
      <c r="P437" s="17" t="s">
        <v>233</v>
      </c>
      <c r="Q437" s="17" t="s">
        <v>233</v>
      </c>
      <c r="R437" s="17" t="s">
        <v>233</v>
      </c>
      <c r="S437" s="17" t="s">
        <v>233</v>
      </c>
      <c r="T437" s="17" t="s">
        <v>233</v>
      </c>
      <c r="U437" s="17" t="s">
        <v>233</v>
      </c>
      <c r="V437" s="17" t="s">
        <v>233</v>
      </c>
      <c r="W437" s="17" t="s">
        <v>233</v>
      </c>
      <c r="X437" s="17" t="s">
        <v>233</v>
      </c>
      <c r="Y437" s="17" t="s">
        <v>233</v>
      </c>
      <c r="Z437" s="158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1</v>
      </c>
    </row>
    <row r="438" spans="1:65">
      <c r="A438" s="30"/>
      <c r="B438" s="19" t="s">
        <v>234</v>
      </c>
      <c r="C438" s="9" t="s">
        <v>234</v>
      </c>
      <c r="D438" s="155" t="s">
        <v>244</v>
      </c>
      <c r="E438" s="157" t="s">
        <v>245</v>
      </c>
      <c r="F438" s="157" t="s">
        <v>246</v>
      </c>
      <c r="G438" s="157" t="s">
        <v>247</v>
      </c>
      <c r="H438" s="157" t="s">
        <v>248</v>
      </c>
      <c r="I438" s="157" t="s">
        <v>249</v>
      </c>
      <c r="J438" s="157" t="s">
        <v>250</v>
      </c>
      <c r="K438" s="157" t="s">
        <v>251</v>
      </c>
      <c r="L438" s="157" t="s">
        <v>252</v>
      </c>
      <c r="M438" s="157" t="s">
        <v>253</v>
      </c>
      <c r="N438" s="157" t="s">
        <v>254</v>
      </c>
      <c r="O438" s="157" t="s">
        <v>255</v>
      </c>
      <c r="P438" s="157" t="s">
        <v>258</v>
      </c>
      <c r="Q438" s="157" t="s">
        <v>260</v>
      </c>
      <c r="R438" s="157" t="s">
        <v>261</v>
      </c>
      <c r="S438" s="157" t="s">
        <v>263</v>
      </c>
      <c r="T438" s="157" t="s">
        <v>264</v>
      </c>
      <c r="U438" s="157" t="s">
        <v>266</v>
      </c>
      <c r="V438" s="157" t="s">
        <v>268</v>
      </c>
      <c r="W438" s="157" t="s">
        <v>269</v>
      </c>
      <c r="X438" s="157" t="s">
        <v>270</v>
      </c>
      <c r="Y438" s="157" t="s">
        <v>271</v>
      </c>
      <c r="Z438" s="158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 t="s">
        <v>3</v>
      </c>
    </row>
    <row r="439" spans="1:65">
      <c r="A439" s="30"/>
      <c r="B439" s="19"/>
      <c r="C439" s="9"/>
      <c r="D439" s="10" t="s">
        <v>118</v>
      </c>
      <c r="E439" s="11" t="s">
        <v>284</v>
      </c>
      <c r="F439" s="11" t="s">
        <v>284</v>
      </c>
      <c r="G439" s="11" t="s">
        <v>285</v>
      </c>
      <c r="H439" s="11" t="s">
        <v>285</v>
      </c>
      <c r="I439" s="11" t="s">
        <v>285</v>
      </c>
      <c r="J439" s="11" t="s">
        <v>285</v>
      </c>
      <c r="K439" s="11" t="s">
        <v>285</v>
      </c>
      <c r="L439" s="11" t="s">
        <v>285</v>
      </c>
      <c r="M439" s="11" t="s">
        <v>284</v>
      </c>
      <c r="N439" s="11" t="s">
        <v>284</v>
      </c>
      <c r="O439" s="11" t="s">
        <v>284</v>
      </c>
      <c r="P439" s="11" t="s">
        <v>118</v>
      </c>
      <c r="Q439" s="11" t="s">
        <v>284</v>
      </c>
      <c r="R439" s="11" t="s">
        <v>285</v>
      </c>
      <c r="S439" s="11" t="s">
        <v>285</v>
      </c>
      <c r="T439" s="11" t="s">
        <v>285</v>
      </c>
      <c r="U439" s="11" t="s">
        <v>284</v>
      </c>
      <c r="V439" s="11" t="s">
        <v>285</v>
      </c>
      <c r="W439" s="11" t="s">
        <v>285</v>
      </c>
      <c r="X439" s="11" t="s">
        <v>285</v>
      </c>
      <c r="Y439" s="11" t="s">
        <v>284</v>
      </c>
      <c r="Z439" s="158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9"/>
      <c r="C440" s="9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158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</v>
      </c>
    </row>
    <row r="441" spans="1:65">
      <c r="A441" s="30"/>
      <c r="B441" s="18">
        <v>1</v>
      </c>
      <c r="C441" s="14">
        <v>1</v>
      </c>
      <c r="D441" s="151">
        <v>3</v>
      </c>
      <c r="E441" s="22">
        <v>3.9</v>
      </c>
      <c r="F441" s="22">
        <v>3.9099999999999997</v>
      </c>
      <c r="G441" s="22">
        <v>4.16</v>
      </c>
      <c r="H441" s="22">
        <v>3.9</v>
      </c>
      <c r="I441" s="22">
        <v>3.7</v>
      </c>
      <c r="J441" s="22">
        <v>4.22</v>
      </c>
      <c r="K441" s="22">
        <v>4.21</v>
      </c>
      <c r="L441" s="22">
        <v>4.5</v>
      </c>
      <c r="M441" s="22">
        <v>4.26</v>
      </c>
      <c r="N441" s="22">
        <v>4.05</v>
      </c>
      <c r="O441" s="152">
        <v>4.0199999999999996</v>
      </c>
      <c r="P441" s="22">
        <v>3.8956289730000004</v>
      </c>
      <c r="Q441" s="22">
        <v>4.12</v>
      </c>
      <c r="R441" s="22">
        <v>3.81</v>
      </c>
      <c r="S441" s="22">
        <v>4.141</v>
      </c>
      <c r="T441" s="22">
        <v>4.0999999999999996</v>
      </c>
      <c r="U441" s="22">
        <v>4.0540000000000003</v>
      </c>
      <c r="V441" s="22">
        <v>3.8299999999999996</v>
      </c>
      <c r="W441" s="22">
        <v>3.8</v>
      </c>
      <c r="X441" s="22">
        <v>3.8149999999999999</v>
      </c>
      <c r="Y441" s="22">
        <v>4.407</v>
      </c>
      <c r="Z441" s="158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>
        <v>1</v>
      </c>
      <c r="C442" s="9">
        <v>2</v>
      </c>
      <c r="D442" s="154">
        <v>4</v>
      </c>
      <c r="E442" s="11">
        <v>4</v>
      </c>
      <c r="F442" s="11">
        <v>4.47</v>
      </c>
      <c r="G442" s="11">
        <v>4.22</v>
      </c>
      <c r="H442" s="11">
        <v>4.28</v>
      </c>
      <c r="I442" s="11">
        <v>3.75</v>
      </c>
      <c r="J442" s="11">
        <v>4.32</v>
      </c>
      <c r="K442" s="11">
        <v>4.2300000000000004</v>
      </c>
      <c r="L442" s="11">
        <v>4.3600000000000003</v>
      </c>
      <c r="M442" s="11">
        <v>4.2300000000000004</v>
      </c>
      <c r="N442" s="153">
        <v>3.89</v>
      </c>
      <c r="O442" s="11">
        <v>4.2699999999999996</v>
      </c>
      <c r="P442" s="11">
        <v>3.7950604110000001</v>
      </c>
      <c r="Q442" s="11">
        <v>4.12</v>
      </c>
      <c r="R442" s="11">
        <v>3.9300000000000006</v>
      </c>
      <c r="S442" s="11">
        <v>4.0229999999999997</v>
      </c>
      <c r="T442" s="11">
        <v>4.3</v>
      </c>
      <c r="U442" s="11">
        <v>3.8979999999999997</v>
      </c>
      <c r="V442" s="11">
        <v>3.92</v>
      </c>
      <c r="W442" s="11">
        <v>3.81</v>
      </c>
      <c r="X442" s="11">
        <v>3.754</v>
      </c>
      <c r="Y442" s="11">
        <v>4.1040000000000001</v>
      </c>
      <c r="Z442" s="158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33</v>
      </c>
    </row>
    <row r="443" spans="1:65">
      <c r="A443" s="30"/>
      <c r="B443" s="19">
        <v>1</v>
      </c>
      <c r="C443" s="9">
        <v>3</v>
      </c>
      <c r="D443" s="154">
        <v>4</v>
      </c>
      <c r="E443" s="11">
        <v>3.9</v>
      </c>
      <c r="F443" s="11">
        <v>4.1900000000000004</v>
      </c>
      <c r="G443" s="11">
        <v>4.1399999999999997</v>
      </c>
      <c r="H443" s="11">
        <v>3.9300000000000006</v>
      </c>
      <c r="I443" s="11">
        <v>3.78</v>
      </c>
      <c r="J443" s="11">
        <v>3.98</v>
      </c>
      <c r="K443" s="11">
        <v>4.49</v>
      </c>
      <c r="L443" s="11">
        <v>4.54</v>
      </c>
      <c r="M443" s="11">
        <v>4.3099999999999996</v>
      </c>
      <c r="N443" s="11">
        <v>4.04</v>
      </c>
      <c r="O443" s="11">
        <v>4.1900000000000004</v>
      </c>
      <c r="P443" s="11">
        <v>3.8037747410000002</v>
      </c>
      <c r="Q443" s="11">
        <v>4.07</v>
      </c>
      <c r="R443" s="11">
        <v>3.87</v>
      </c>
      <c r="S443" s="11">
        <v>4.1120000000000001</v>
      </c>
      <c r="T443" s="11">
        <v>4.3</v>
      </c>
      <c r="U443" s="11">
        <v>3.9</v>
      </c>
      <c r="V443" s="11">
        <v>3.72</v>
      </c>
      <c r="W443" s="11">
        <v>3.79</v>
      </c>
      <c r="X443" s="11">
        <v>3.8519999999999999</v>
      </c>
      <c r="Y443" s="11">
        <v>4.1859999999999999</v>
      </c>
      <c r="Z443" s="158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16</v>
      </c>
    </row>
    <row r="444" spans="1:65">
      <c r="A444" s="30"/>
      <c r="B444" s="19">
        <v>1</v>
      </c>
      <c r="C444" s="9">
        <v>4</v>
      </c>
      <c r="D444" s="154">
        <v>3</v>
      </c>
      <c r="E444" s="11">
        <v>4</v>
      </c>
      <c r="F444" s="11">
        <v>4.16</v>
      </c>
      <c r="G444" s="11">
        <v>4.17</v>
      </c>
      <c r="H444" s="11">
        <v>4.1100000000000003</v>
      </c>
      <c r="I444" s="11">
        <v>3.87</v>
      </c>
      <c r="J444" s="11">
        <v>3.9600000000000004</v>
      </c>
      <c r="K444" s="11">
        <v>4.21</v>
      </c>
      <c r="L444" s="11">
        <v>4.45</v>
      </c>
      <c r="M444" s="11">
        <v>4.33</v>
      </c>
      <c r="N444" s="11">
        <v>4.07</v>
      </c>
      <c r="O444" s="11">
        <v>4.1900000000000004</v>
      </c>
      <c r="P444" s="11">
        <v>3.8668460690000002</v>
      </c>
      <c r="Q444" s="11">
        <v>4.12</v>
      </c>
      <c r="R444" s="11">
        <v>3.78</v>
      </c>
      <c r="S444" s="11">
        <v>4.2469999999999999</v>
      </c>
      <c r="T444" s="11">
        <v>4.2</v>
      </c>
      <c r="U444" s="11">
        <v>3.8360000000000003</v>
      </c>
      <c r="V444" s="11">
        <v>3.69</v>
      </c>
      <c r="W444" s="11">
        <v>3.89</v>
      </c>
      <c r="X444" s="11">
        <v>3.9460000000000002</v>
      </c>
      <c r="Y444" s="11">
        <v>4.2969999999999997</v>
      </c>
      <c r="Z444" s="158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4.0719382012380958</v>
      </c>
    </row>
    <row r="445" spans="1:65">
      <c r="A445" s="30"/>
      <c r="B445" s="19">
        <v>1</v>
      </c>
      <c r="C445" s="9">
        <v>5</v>
      </c>
      <c r="D445" s="154">
        <v>4</v>
      </c>
      <c r="E445" s="11">
        <v>4.0999999999999996</v>
      </c>
      <c r="F445" s="11">
        <v>4.0999999999999996</v>
      </c>
      <c r="G445" s="11">
        <v>4.2300000000000004</v>
      </c>
      <c r="H445" s="11">
        <v>4.01</v>
      </c>
      <c r="I445" s="11">
        <v>3.8</v>
      </c>
      <c r="J445" s="11">
        <v>4.07</v>
      </c>
      <c r="K445" s="11">
        <v>4.3899999999999997</v>
      </c>
      <c r="L445" s="11">
        <v>4.47</v>
      </c>
      <c r="M445" s="11">
        <v>4.32</v>
      </c>
      <c r="N445" s="11">
        <v>4.0999999999999996</v>
      </c>
      <c r="O445" s="11">
        <v>4.26</v>
      </c>
      <c r="P445" s="11">
        <v>3.8738962040000007</v>
      </c>
      <c r="Q445" s="11">
        <v>4.18</v>
      </c>
      <c r="R445" s="11">
        <v>3.8299999999999996</v>
      </c>
      <c r="S445" s="11">
        <v>4.2080000000000002</v>
      </c>
      <c r="T445" s="11">
        <v>4.3</v>
      </c>
      <c r="U445" s="11">
        <v>3.9720000000000004</v>
      </c>
      <c r="V445" s="11">
        <v>3.84</v>
      </c>
      <c r="W445" s="11">
        <v>3.73</v>
      </c>
      <c r="X445" s="11">
        <v>3.8990000000000005</v>
      </c>
      <c r="Y445" s="11">
        <v>4.28</v>
      </c>
      <c r="Z445" s="158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31</v>
      </c>
    </row>
    <row r="446" spans="1:65">
      <c r="A446" s="30"/>
      <c r="B446" s="19">
        <v>1</v>
      </c>
      <c r="C446" s="9">
        <v>6</v>
      </c>
      <c r="D446" s="154">
        <v>3</v>
      </c>
      <c r="E446" s="11">
        <v>4.2</v>
      </c>
      <c r="F446" s="11">
        <v>4.26</v>
      </c>
      <c r="G446" s="11">
        <v>4.07</v>
      </c>
      <c r="H446" s="11">
        <v>4.28</v>
      </c>
      <c r="I446" s="11">
        <v>3.63</v>
      </c>
      <c r="J446" s="11">
        <v>3.98</v>
      </c>
      <c r="K446" s="11">
        <v>4.2699999999999996</v>
      </c>
      <c r="L446" s="11">
        <v>4.3099999999999996</v>
      </c>
      <c r="M446" s="11">
        <v>4.3499999999999996</v>
      </c>
      <c r="N446" s="11">
        <v>4.0599999999999996</v>
      </c>
      <c r="O446" s="11">
        <v>4.21</v>
      </c>
      <c r="P446" s="11">
        <v>3.9380069580000003</v>
      </c>
      <c r="Q446" s="11">
        <v>4.04</v>
      </c>
      <c r="R446" s="11">
        <v>3.9</v>
      </c>
      <c r="S446" s="11">
        <v>3.992</v>
      </c>
      <c r="T446" s="11">
        <v>4.3</v>
      </c>
      <c r="U446" s="11">
        <v>3.9870000000000001</v>
      </c>
      <c r="V446" s="11">
        <v>3.92</v>
      </c>
      <c r="W446" s="11">
        <v>3.8500000000000005</v>
      </c>
      <c r="X446" s="11">
        <v>3.9119999999999999</v>
      </c>
      <c r="Y446" s="11">
        <v>4.3010000000000002</v>
      </c>
      <c r="Z446" s="158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20" t="s">
        <v>237</v>
      </c>
      <c r="C447" s="12"/>
      <c r="D447" s="23">
        <v>3.5</v>
      </c>
      <c r="E447" s="23">
        <v>4.0166666666666666</v>
      </c>
      <c r="F447" s="23">
        <v>4.1816666666666658</v>
      </c>
      <c r="G447" s="23">
        <v>4.165</v>
      </c>
      <c r="H447" s="23">
        <v>4.085</v>
      </c>
      <c r="I447" s="23">
        <v>3.7550000000000003</v>
      </c>
      <c r="J447" s="23">
        <v>4.0883333333333338</v>
      </c>
      <c r="K447" s="23">
        <v>4.3</v>
      </c>
      <c r="L447" s="23">
        <v>4.4383333333333326</v>
      </c>
      <c r="M447" s="23">
        <v>4.3000000000000007</v>
      </c>
      <c r="N447" s="23">
        <v>4.0349999999999993</v>
      </c>
      <c r="O447" s="23">
        <v>4.1900000000000004</v>
      </c>
      <c r="P447" s="23">
        <v>3.8622022260000004</v>
      </c>
      <c r="Q447" s="23">
        <v>4.1083333333333334</v>
      </c>
      <c r="R447" s="23">
        <v>3.8533333333333331</v>
      </c>
      <c r="S447" s="23">
        <v>4.1205000000000007</v>
      </c>
      <c r="T447" s="23">
        <v>4.25</v>
      </c>
      <c r="U447" s="23">
        <v>3.9411666666666663</v>
      </c>
      <c r="V447" s="23">
        <v>3.8200000000000003</v>
      </c>
      <c r="W447" s="23">
        <v>3.811666666666667</v>
      </c>
      <c r="X447" s="23">
        <v>3.8629999999999995</v>
      </c>
      <c r="Y447" s="23">
        <v>4.2625000000000002</v>
      </c>
      <c r="Z447" s="158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30"/>
      <c r="B448" s="3" t="s">
        <v>238</v>
      </c>
      <c r="C448" s="29"/>
      <c r="D448" s="11">
        <v>3.5</v>
      </c>
      <c r="E448" s="11">
        <v>4</v>
      </c>
      <c r="F448" s="11">
        <v>4.1750000000000007</v>
      </c>
      <c r="G448" s="11">
        <v>4.165</v>
      </c>
      <c r="H448" s="11">
        <v>4.0600000000000005</v>
      </c>
      <c r="I448" s="11">
        <v>3.7649999999999997</v>
      </c>
      <c r="J448" s="11">
        <v>4.0250000000000004</v>
      </c>
      <c r="K448" s="11">
        <v>4.25</v>
      </c>
      <c r="L448" s="11">
        <v>4.46</v>
      </c>
      <c r="M448" s="11">
        <v>4.3149999999999995</v>
      </c>
      <c r="N448" s="11">
        <v>4.0549999999999997</v>
      </c>
      <c r="O448" s="11">
        <v>4.2</v>
      </c>
      <c r="P448" s="11">
        <v>3.8703711365000002</v>
      </c>
      <c r="Q448" s="11">
        <v>4.12</v>
      </c>
      <c r="R448" s="11">
        <v>3.8499999999999996</v>
      </c>
      <c r="S448" s="11">
        <v>4.1265000000000001</v>
      </c>
      <c r="T448" s="11">
        <v>4.3</v>
      </c>
      <c r="U448" s="11">
        <v>3.9359999999999999</v>
      </c>
      <c r="V448" s="11">
        <v>3.835</v>
      </c>
      <c r="W448" s="11">
        <v>3.8049999999999997</v>
      </c>
      <c r="X448" s="11">
        <v>3.8755000000000002</v>
      </c>
      <c r="Y448" s="11">
        <v>4.2885</v>
      </c>
      <c r="Z448" s="158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3" t="s">
        <v>239</v>
      </c>
      <c r="C449" s="29"/>
      <c r="D449" s="24">
        <v>0.54772255750516607</v>
      </c>
      <c r="E449" s="24">
        <v>0.11690451944500126</v>
      </c>
      <c r="F449" s="24">
        <v>0.18454448424883005</v>
      </c>
      <c r="G449" s="24">
        <v>5.822370651203853E-2</v>
      </c>
      <c r="H449" s="24">
        <v>0.16766037098849573</v>
      </c>
      <c r="I449" s="24">
        <v>8.3126409762481632E-2</v>
      </c>
      <c r="J449" s="24">
        <v>0.14918668394554074</v>
      </c>
      <c r="K449" s="24">
        <v>0.1150651989091402</v>
      </c>
      <c r="L449" s="24">
        <v>8.704405015086715E-2</v>
      </c>
      <c r="M449" s="24">
        <v>4.5607017003965362E-2</v>
      </c>
      <c r="N449" s="24">
        <v>7.3959448348402276E-2</v>
      </c>
      <c r="O449" s="24">
        <v>9.0111042608550532E-2</v>
      </c>
      <c r="P449" s="24">
        <v>5.466957752312792E-2</v>
      </c>
      <c r="Q449" s="24">
        <v>4.8339080118126515E-2</v>
      </c>
      <c r="R449" s="24">
        <v>5.6803755744375677E-2</v>
      </c>
      <c r="S449" s="24">
        <v>0.10016935659172427</v>
      </c>
      <c r="T449" s="24">
        <v>8.3666002653407581E-2</v>
      </c>
      <c r="U449" s="24">
        <v>7.7975423478597927E-2</v>
      </c>
      <c r="V449" s="24">
        <v>9.7365291557104605E-2</v>
      </c>
      <c r="W449" s="24">
        <v>5.4558836742242586E-2</v>
      </c>
      <c r="X449" s="24">
        <v>7.0557777742783337E-2</v>
      </c>
      <c r="Y449" s="24">
        <v>0.10472201296766596</v>
      </c>
      <c r="Z449" s="223"/>
      <c r="AA449" s="224"/>
      <c r="AB449" s="224"/>
      <c r="AC449" s="224"/>
      <c r="AD449" s="224"/>
      <c r="AE449" s="224"/>
      <c r="AF449" s="224"/>
      <c r="AG449" s="224"/>
      <c r="AH449" s="224"/>
      <c r="AI449" s="224"/>
      <c r="AJ449" s="224"/>
      <c r="AK449" s="224"/>
      <c r="AL449" s="224"/>
      <c r="AM449" s="224"/>
      <c r="AN449" s="224"/>
      <c r="AO449" s="224"/>
      <c r="AP449" s="224"/>
      <c r="AQ449" s="224"/>
      <c r="AR449" s="224"/>
      <c r="AS449" s="224"/>
      <c r="AT449" s="224"/>
      <c r="AU449" s="224"/>
      <c r="AV449" s="224"/>
      <c r="AW449" s="224"/>
      <c r="AX449" s="224"/>
      <c r="AY449" s="224"/>
      <c r="AZ449" s="224"/>
      <c r="BA449" s="224"/>
      <c r="BB449" s="224"/>
      <c r="BC449" s="224"/>
      <c r="BD449" s="224"/>
      <c r="BE449" s="224"/>
      <c r="BF449" s="224"/>
      <c r="BG449" s="224"/>
      <c r="BH449" s="224"/>
      <c r="BI449" s="224"/>
      <c r="BJ449" s="224"/>
      <c r="BK449" s="224"/>
      <c r="BL449" s="224"/>
      <c r="BM449" s="56"/>
    </row>
    <row r="450" spans="1:65">
      <c r="A450" s="30"/>
      <c r="B450" s="3" t="s">
        <v>87</v>
      </c>
      <c r="C450" s="29"/>
      <c r="D450" s="13">
        <v>0.15649215928719032</v>
      </c>
      <c r="E450" s="13">
        <v>2.9104859612863385E-2</v>
      </c>
      <c r="F450" s="13">
        <v>4.41318017334787E-2</v>
      </c>
      <c r="G450" s="13">
        <v>1.3979281275399406E-2</v>
      </c>
      <c r="H450" s="13">
        <v>4.1042930474539961E-2</v>
      </c>
      <c r="I450" s="13">
        <v>2.2137525902125598E-2</v>
      </c>
      <c r="J450" s="13">
        <v>3.6490831784477963E-2</v>
      </c>
      <c r="K450" s="13">
        <v>2.6759348583520977E-2</v>
      </c>
      <c r="L450" s="13">
        <v>1.9611877615666653E-2</v>
      </c>
      <c r="M450" s="13">
        <v>1.0606283024177989E-2</v>
      </c>
      <c r="N450" s="13">
        <v>1.832947914458545E-2</v>
      </c>
      <c r="O450" s="13">
        <v>2.1506215419701796E-2</v>
      </c>
      <c r="P450" s="13">
        <v>1.4155027190212156E-2</v>
      </c>
      <c r="Q450" s="13">
        <v>1.1766104694067307E-2</v>
      </c>
      <c r="R450" s="13">
        <v>1.4741459103211682E-2</v>
      </c>
      <c r="S450" s="13">
        <v>2.4310000386293957E-2</v>
      </c>
      <c r="T450" s="13">
        <v>1.9686118271390021E-2</v>
      </c>
      <c r="U450" s="13">
        <v>1.9784858158395889E-2</v>
      </c>
      <c r="V450" s="13">
        <v>2.548829621913733E-2</v>
      </c>
      <c r="W450" s="13">
        <v>1.431364322052713E-2</v>
      </c>
      <c r="X450" s="13">
        <v>1.8265021419307106E-2</v>
      </c>
      <c r="Y450" s="13">
        <v>2.4568214185962688E-2</v>
      </c>
      <c r="Z450" s="158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240</v>
      </c>
      <c r="C451" s="29"/>
      <c r="D451" s="13">
        <v>-0.14045846792669758</v>
      </c>
      <c r="E451" s="13">
        <v>-1.3573765573019592E-2</v>
      </c>
      <c r="F451" s="13">
        <v>2.6947478081864373E-2</v>
      </c>
      <c r="G451" s="13">
        <v>2.2854423167229854E-2</v>
      </c>
      <c r="H451" s="13">
        <v>3.2077595769828271E-3</v>
      </c>
      <c r="I451" s="13">
        <v>-7.7834727732785436E-2</v>
      </c>
      <c r="J451" s="13">
        <v>4.0263705599099531E-3</v>
      </c>
      <c r="K451" s="13">
        <v>5.6008167975771572E-2</v>
      </c>
      <c r="L451" s="13">
        <v>8.9980523767239973E-2</v>
      </c>
      <c r="M451" s="13">
        <v>5.6008167975771794E-2</v>
      </c>
      <c r="N451" s="13">
        <v>-9.071405166921509E-3</v>
      </c>
      <c r="O451" s="13">
        <v>2.8994005539182188E-2</v>
      </c>
      <c r="P451" s="13">
        <v>-5.1507651853440195E-2</v>
      </c>
      <c r="Q451" s="13">
        <v>8.9380364574715987E-3</v>
      </c>
      <c r="R451" s="13">
        <v>-5.3685703736440438E-2</v>
      </c>
      <c r="S451" s="13">
        <v>1.1925966545155209E-2</v>
      </c>
      <c r="T451" s="13">
        <v>4.3729003231867125E-2</v>
      </c>
      <c r="U451" s="13">
        <v>-3.2115304336315265E-2</v>
      </c>
      <c r="V451" s="13">
        <v>-6.1871813565709921E-2</v>
      </c>
      <c r="W451" s="13">
        <v>-6.3918341023027292E-2</v>
      </c>
      <c r="X451" s="13">
        <v>-5.1311731885952394E-2</v>
      </c>
      <c r="Y451" s="13">
        <v>4.6798794417843403E-2</v>
      </c>
      <c r="Z451" s="158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30"/>
      <c r="B452" s="46" t="s">
        <v>241</v>
      </c>
      <c r="C452" s="47"/>
      <c r="D452" s="45" t="s">
        <v>242</v>
      </c>
      <c r="E452" s="45">
        <v>0.3</v>
      </c>
      <c r="F452" s="45">
        <v>0.39</v>
      </c>
      <c r="G452" s="45">
        <v>0.32</v>
      </c>
      <c r="H452" s="45">
        <v>0.01</v>
      </c>
      <c r="I452" s="45">
        <v>1.39</v>
      </c>
      <c r="J452" s="45">
        <v>0</v>
      </c>
      <c r="K452" s="45">
        <v>0.88</v>
      </c>
      <c r="L452" s="45">
        <v>1.46</v>
      </c>
      <c r="M452" s="45">
        <v>0.88</v>
      </c>
      <c r="N452" s="45">
        <v>0.22</v>
      </c>
      <c r="O452" s="45">
        <v>0.42</v>
      </c>
      <c r="P452" s="45">
        <v>0.94</v>
      </c>
      <c r="Q452" s="45">
        <v>0.08</v>
      </c>
      <c r="R452" s="45">
        <v>0.98</v>
      </c>
      <c r="S452" s="45">
        <v>0.13</v>
      </c>
      <c r="T452" s="45">
        <v>0.67</v>
      </c>
      <c r="U452" s="45">
        <v>0.61</v>
      </c>
      <c r="V452" s="45">
        <v>1.1200000000000001</v>
      </c>
      <c r="W452" s="45">
        <v>1.1499999999999999</v>
      </c>
      <c r="X452" s="45">
        <v>0.94</v>
      </c>
      <c r="Y452" s="45">
        <v>0.73</v>
      </c>
      <c r="Z452" s="158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1" t="s">
        <v>291</v>
      </c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BM453" s="55"/>
    </row>
    <row r="454" spans="1:65">
      <c r="BM454" s="55"/>
    </row>
    <row r="455" spans="1:65" ht="15">
      <c r="B455" s="8" t="s">
        <v>508</v>
      </c>
      <c r="BM455" s="28" t="s">
        <v>67</v>
      </c>
    </row>
    <row r="456" spans="1:65" ht="15">
      <c r="A456" s="25" t="s">
        <v>54</v>
      </c>
      <c r="B456" s="18" t="s">
        <v>114</v>
      </c>
      <c r="C456" s="15" t="s">
        <v>115</v>
      </c>
      <c r="D456" s="16" t="s">
        <v>233</v>
      </c>
      <c r="E456" s="17" t="s">
        <v>233</v>
      </c>
      <c r="F456" s="17" t="s">
        <v>233</v>
      </c>
      <c r="G456" s="17" t="s">
        <v>233</v>
      </c>
      <c r="H456" s="17" t="s">
        <v>233</v>
      </c>
      <c r="I456" s="17" t="s">
        <v>233</v>
      </c>
      <c r="J456" s="17" t="s">
        <v>233</v>
      </c>
      <c r="K456" s="17" t="s">
        <v>233</v>
      </c>
      <c r="L456" s="17" t="s">
        <v>233</v>
      </c>
      <c r="M456" s="17" t="s">
        <v>233</v>
      </c>
      <c r="N456" s="17" t="s">
        <v>233</v>
      </c>
      <c r="O456" s="17" t="s">
        <v>233</v>
      </c>
      <c r="P456" s="17" t="s">
        <v>233</v>
      </c>
      <c r="Q456" s="17" t="s">
        <v>233</v>
      </c>
      <c r="R456" s="17" t="s">
        <v>233</v>
      </c>
      <c r="S456" s="17" t="s">
        <v>233</v>
      </c>
      <c r="T456" s="17" t="s">
        <v>233</v>
      </c>
      <c r="U456" s="17" t="s">
        <v>233</v>
      </c>
      <c r="V456" s="17" t="s">
        <v>233</v>
      </c>
      <c r="W456" s="17" t="s">
        <v>233</v>
      </c>
      <c r="X456" s="17" t="s">
        <v>233</v>
      </c>
      <c r="Y456" s="17" t="s">
        <v>233</v>
      </c>
      <c r="Z456" s="17" t="s">
        <v>233</v>
      </c>
      <c r="AA456" s="17" t="s">
        <v>233</v>
      </c>
      <c r="AB456" s="17" t="s">
        <v>233</v>
      </c>
      <c r="AC456" s="17" t="s">
        <v>233</v>
      </c>
      <c r="AD456" s="17" t="s">
        <v>233</v>
      </c>
      <c r="AE456" s="17" t="s">
        <v>233</v>
      </c>
      <c r="AF456" s="17" t="s">
        <v>233</v>
      </c>
      <c r="AG456" s="158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</v>
      </c>
    </row>
    <row r="457" spans="1:65">
      <c r="A457" s="30"/>
      <c r="B457" s="19" t="s">
        <v>234</v>
      </c>
      <c r="C457" s="9" t="s">
        <v>234</v>
      </c>
      <c r="D457" s="155" t="s">
        <v>244</v>
      </c>
      <c r="E457" s="157" t="s">
        <v>245</v>
      </c>
      <c r="F457" s="157" t="s">
        <v>246</v>
      </c>
      <c r="G457" s="157" t="s">
        <v>247</v>
      </c>
      <c r="H457" s="157" t="s">
        <v>248</v>
      </c>
      <c r="I457" s="157" t="s">
        <v>249</v>
      </c>
      <c r="J457" s="157" t="s">
        <v>250</v>
      </c>
      <c r="K457" s="157" t="s">
        <v>251</v>
      </c>
      <c r="L457" s="157" t="s">
        <v>252</v>
      </c>
      <c r="M457" s="157" t="s">
        <v>253</v>
      </c>
      <c r="N457" s="157" t="s">
        <v>254</v>
      </c>
      <c r="O457" s="157" t="s">
        <v>255</v>
      </c>
      <c r="P457" s="157" t="s">
        <v>256</v>
      </c>
      <c r="Q457" s="157" t="s">
        <v>257</v>
      </c>
      <c r="R457" s="157" t="s">
        <v>258</v>
      </c>
      <c r="S457" s="157" t="s">
        <v>259</v>
      </c>
      <c r="T457" s="157" t="s">
        <v>260</v>
      </c>
      <c r="U457" s="157" t="s">
        <v>261</v>
      </c>
      <c r="V457" s="157" t="s">
        <v>262</v>
      </c>
      <c r="W457" s="157" t="s">
        <v>263</v>
      </c>
      <c r="X457" s="157" t="s">
        <v>264</v>
      </c>
      <c r="Y457" s="157" t="s">
        <v>265</v>
      </c>
      <c r="Z457" s="157" t="s">
        <v>266</v>
      </c>
      <c r="AA457" s="157" t="s">
        <v>267</v>
      </c>
      <c r="AB457" s="157" t="s">
        <v>268</v>
      </c>
      <c r="AC457" s="157" t="s">
        <v>269</v>
      </c>
      <c r="AD457" s="157" t="s">
        <v>270</v>
      </c>
      <c r="AE457" s="157" t="s">
        <v>235</v>
      </c>
      <c r="AF457" s="157" t="s">
        <v>271</v>
      </c>
      <c r="AG457" s="158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</v>
      </c>
    </row>
    <row r="458" spans="1:65">
      <c r="A458" s="30"/>
      <c r="B458" s="19"/>
      <c r="C458" s="9"/>
      <c r="D458" s="10" t="s">
        <v>118</v>
      </c>
      <c r="E458" s="11" t="s">
        <v>284</v>
      </c>
      <c r="F458" s="11" t="s">
        <v>284</v>
      </c>
      <c r="G458" s="11" t="s">
        <v>285</v>
      </c>
      <c r="H458" s="11" t="s">
        <v>285</v>
      </c>
      <c r="I458" s="11" t="s">
        <v>285</v>
      </c>
      <c r="J458" s="11" t="s">
        <v>285</v>
      </c>
      <c r="K458" s="11" t="s">
        <v>285</v>
      </c>
      <c r="L458" s="11" t="s">
        <v>285</v>
      </c>
      <c r="M458" s="11" t="s">
        <v>118</v>
      </c>
      <c r="N458" s="11" t="s">
        <v>284</v>
      </c>
      <c r="O458" s="11" t="s">
        <v>284</v>
      </c>
      <c r="P458" s="11" t="s">
        <v>284</v>
      </c>
      <c r="Q458" s="11" t="s">
        <v>285</v>
      </c>
      <c r="R458" s="11" t="s">
        <v>118</v>
      </c>
      <c r="S458" s="11" t="s">
        <v>118</v>
      </c>
      <c r="T458" s="11" t="s">
        <v>118</v>
      </c>
      <c r="U458" s="11" t="s">
        <v>285</v>
      </c>
      <c r="V458" s="11" t="s">
        <v>284</v>
      </c>
      <c r="W458" s="11" t="s">
        <v>285</v>
      </c>
      <c r="X458" s="11" t="s">
        <v>285</v>
      </c>
      <c r="Y458" s="11" t="s">
        <v>118</v>
      </c>
      <c r="Z458" s="11" t="s">
        <v>285</v>
      </c>
      <c r="AA458" s="11" t="s">
        <v>118</v>
      </c>
      <c r="AB458" s="11" t="s">
        <v>285</v>
      </c>
      <c r="AC458" s="11" t="s">
        <v>285</v>
      </c>
      <c r="AD458" s="11" t="s">
        <v>285</v>
      </c>
      <c r="AE458" s="11" t="s">
        <v>118</v>
      </c>
      <c r="AF458" s="11" t="s">
        <v>285</v>
      </c>
      <c r="AG458" s="158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2</v>
      </c>
    </row>
    <row r="459" spans="1:65">
      <c r="A459" s="30"/>
      <c r="B459" s="19"/>
      <c r="C459" s="9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158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3</v>
      </c>
    </row>
    <row r="460" spans="1:65">
      <c r="A460" s="30"/>
      <c r="B460" s="18">
        <v>1</v>
      </c>
      <c r="C460" s="14">
        <v>1</v>
      </c>
      <c r="D460" s="22">
        <v>2.68</v>
      </c>
      <c r="E460" s="151">
        <v>2.8</v>
      </c>
      <c r="F460" s="22">
        <v>2.58</v>
      </c>
      <c r="G460" s="22">
        <v>2.69</v>
      </c>
      <c r="H460" s="22">
        <v>2.63</v>
      </c>
      <c r="I460" s="22">
        <v>2.59</v>
      </c>
      <c r="J460" s="22">
        <v>2.65</v>
      </c>
      <c r="K460" s="151">
        <v>2.92</v>
      </c>
      <c r="L460" s="22">
        <v>2.48</v>
      </c>
      <c r="M460" s="22">
        <v>2.5958999999999999</v>
      </c>
      <c r="N460" s="22">
        <v>2.73</v>
      </c>
      <c r="O460" s="22">
        <v>2.6983000000000001</v>
      </c>
      <c r="P460" s="22">
        <v>2.5346766621517465</v>
      </c>
      <c r="Q460" s="151">
        <v>2.1110000000000002</v>
      </c>
      <c r="R460" s="22">
        <v>2.5848136295572628</v>
      </c>
      <c r="S460" s="22">
        <v>2.66</v>
      </c>
      <c r="T460" s="22">
        <v>2.82</v>
      </c>
      <c r="U460" s="22">
        <v>2.61</v>
      </c>
      <c r="V460" s="22">
        <v>2.7113</v>
      </c>
      <c r="W460" s="22">
        <v>2.4763999999999999</v>
      </c>
      <c r="X460" s="22">
        <v>2.54</v>
      </c>
      <c r="Y460" s="22">
        <v>2.3970000000000002</v>
      </c>
      <c r="Z460" s="22">
        <v>2.62</v>
      </c>
      <c r="AA460" s="22">
        <v>2.74</v>
      </c>
      <c r="AB460" s="22">
        <v>2.7</v>
      </c>
      <c r="AC460" s="22">
        <v>2.66</v>
      </c>
      <c r="AD460" s="22">
        <v>2.72</v>
      </c>
      <c r="AE460" s="22">
        <v>2.72</v>
      </c>
      <c r="AF460" s="22">
        <v>2.5299999999999998</v>
      </c>
      <c r="AG460" s="158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>
        <v>1</v>
      </c>
      <c r="C461" s="9">
        <v>2</v>
      </c>
      <c r="D461" s="11">
        <v>2.68</v>
      </c>
      <c r="E461" s="154">
        <v>3.07</v>
      </c>
      <c r="F461" s="11">
        <v>2.57</v>
      </c>
      <c r="G461" s="11">
        <v>2.71</v>
      </c>
      <c r="H461" s="11">
        <v>2.59</v>
      </c>
      <c r="I461" s="11">
        <v>2.62</v>
      </c>
      <c r="J461" s="11">
        <v>2.73</v>
      </c>
      <c r="K461" s="154">
        <v>2.82</v>
      </c>
      <c r="L461" s="11">
        <v>2.59</v>
      </c>
      <c r="M461" s="11">
        <v>2.6019000000000001</v>
      </c>
      <c r="N461" s="11">
        <v>2.67</v>
      </c>
      <c r="O461" s="11">
        <v>2.6780000000000004</v>
      </c>
      <c r="P461" s="11">
        <v>2.5105456588829358</v>
      </c>
      <c r="Q461" s="154">
        <v>1.921</v>
      </c>
      <c r="R461" s="11">
        <v>2.5826467711609178</v>
      </c>
      <c r="S461" s="11">
        <v>2.7</v>
      </c>
      <c r="T461" s="11">
        <v>2.8400000000000003</v>
      </c>
      <c r="U461" s="11">
        <v>2.63</v>
      </c>
      <c r="V461" s="11">
        <v>2.7096</v>
      </c>
      <c r="W461" s="11">
        <v>2.5108999999999999</v>
      </c>
      <c r="X461" s="11">
        <v>2.65</v>
      </c>
      <c r="Y461" s="11">
        <v>2.4695999999999998</v>
      </c>
      <c r="Z461" s="11">
        <v>2.65</v>
      </c>
      <c r="AA461" s="11">
        <v>2.86</v>
      </c>
      <c r="AB461" s="11">
        <v>2.7</v>
      </c>
      <c r="AC461" s="11">
        <v>2.61</v>
      </c>
      <c r="AD461" s="11">
        <v>2.71</v>
      </c>
      <c r="AE461" s="11">
        <v>2.59</v>
      </c>
      <c r="AF461" s="11">
        <v>2.5499999999999998</v>
      </c>
      <c r="AG461" s="158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e">
        <v>#N/A</v>
      </c>
    </row>
    <row r="462" spans="1:65">
      <c r="A462" s="30"/>
      <c r="B462" s="19">
        <v>1</v>
      </c>
      <c r="C462" s="9">
        <v>3</v>
      </c>
      <c r="D462" s="11">
        <v>2.69</v>
      </c>
      <c r="E462" s="154">
        <v>2.87</v>
      </c>
      <c r="F462" s="11">
        <v>2.64</v>
      </c>
      <c r="G462" s="11">
        <v>2.71</v>
      </c>
      <c r="H462" s="11">
        <v>2.62</v>
      </c>
      <c r="I462" s="11">
        <v>2.69</v>
      </c>
      <c r="J462" s="11">
        <v>2.57</v>
      </c>
      <c r="K462" s="153">
        <v>3.07</v>
      </c>
      <c r="L462" s="11">
        <v>2.73</v>
      </c>
      <c r="M462" s="11">
        <v>2.6457999999999999</v>
      </c>
      <c r="N462" s="11">
        <v>2.75</v>
      </c>
      <c r="O462" s="11">
        <v>2.6131000000000002</v>
      </c>
      <c r="P462" s="11">
        <v>2.5682764660867581</v>
      </c>
      <c r="Q462" s="154">
        <v>2.2109999999999999</v>
      </c>
      <c r="R462" s="11">
        <v>2.5830443409479371</v>
      </c>
      <c r="S462" s="11">
        <v>2.67</v>
      </c>
      <c r="T462" s="11">
        <v>2.79</v>
      </c>
      <c r="U462" s="11">
        <v>2.6</v>
      </c>
      <c r="V462" s="11">
        <v>2.7094</v>
      </c>
      <c r="W462" s="11">
        <v>2.4989999999999997</v>
      </c>
      <c r="X462" s="11">
        <v>2.63</v>
      </c>
      <c r="Y462" s="11">
        <v>2.4287000000000001</v>
      </c>
      <c r="Z462" s="11">
        <v>2.59</v>
      </c>
      <c r="AA462" s="11">
        <v>2.73</v>
      </c>
      <c r="AB462" s="11">
        <v>2.61</v>
      </c>
      <c r="AC462" s="11">
        <v>2.63</v>
      </c>
      <c r="AD462" s="11">
        <v>2.61</v>
      </c>
      <c r="AE462" s="11">
        <v>2.65</v>
      </c>
      <c r="AF462" s="11">
        <v>2.61</v>
      </c>
      <c r="AG462" s="158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16</v>
      </c>
    </row>
    <row r="463" spans="1:65">
      <c r="A463" s="30"/>
      <c r="B463" s="19">
        <v>1</v>
      </c>
      <c r="C463" s="9">
        <v>4</v>
      </c>
      <c r="D463" s="11">
        <v>2.68</v>
      </c>
      <c r="E463" s="154">
        <v>2.91</v>
      </c>
      <c r="F463" s="11">
        <v>2.61</v>
      </c>
      <c r="G463" s="11">
        <v>2.69</v>
      </c>
      <c r="H463" s="11">
        <v>2.61</v>
      </c>
      <c r="I463" s="11">
        <v>2.64</v>
      </c>
      <c r="J463" s="11">
        <v>2.5299999999999998</v>
      </c>
      <c r="K463" s="154">
        <v>2.86</v>
      </c>
      <c r="L463" s="11">
        <v>2.7</v>
      </c>
      <c r="M463" s="11">
        <v>2.6342999999999996</v>
      </c>
      <c r="N463" s="11">
        <v>2.73</v>
      </c>
      <c r="O463" s="11">
        <v>2.6227</v>
      </c>
      <c r="P463" s="11">
        <v>2.5073877716446082</v>
      </c>
      <c r="Q463" s="154">
        <v>2.0870000000000002</v>
      </c>
      <c r="R463" s="11">
        <v>2.5722450767589042</v>
      </c>
      <c r="S463" s="11">
        <v>2.67</v>
      </c>
      <c r="T463" s="11">
        <v>2.8000000000000003</v>
      </c>
      <c r="U463" s="11">
        <v>2.61</v>
      </c>
      <c r="V463" s="11">
        <v>2.7090999999999998</v>
      </c>
      <c r="W463" s="11">
        <v>2.5630999999999999</v>
      </c>
      <c r="X463" s="11">
        <v>2.58</v>
      </c>
      <c r="Y463" s="11">
        <v>2.4767999999999999</v>
      </c>
      <c r="Z463" s="11">
        <v>2.61</v>
      </c>
      <c r="AA463" s="11">
        <v>2.83</v>
      </c>
      <c r="AB463" s="11">
        <v>2.63</v>
      </c>
      <c r="AC463" s="11">
        <v>2.6</v>
      </c>
      <c r="AD463" s="11">
        <v>2.73</v>
      </c>
      <c r="AE463" s="11">
        <v>2.7</v>
      </c>
      <c r="AF463" s="11">
        <v>2.63</v>
      </c>
      <c r="AG463" s="158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2.6400628185534982</v>
      </c>
    </row>
    <row r="464" spans="1:65">
      <c r="A464" s="30"/>
      <c r="B464" s="19">
        <v>1</v>
      </c>
      <c r="C464" s="9">
        <v>5</v>
      </c>
      <c r="D464" s="11">
        <v>2.68</v>
      </c>
      <c r="E464" s="154">
        <v>2.95</v>
      </c>
      <c r="F464" s="11">
        <v>2.63</v>
      </c>
      <c r="G464" s="11">
        <v>2.72</v>
      </c>
      <c r="H464" s="11">
        <v>2.61</v>
      </c>
      <c r="I464" s="11">
        <v>2.65</v>
      </c>
      <c r="J464" s="11">
        <v>2.58</v>
      </c>
      <c r="K464" s="154">
        <v>2.83</v>
      </c>
      <c r="L464" s="11">
        <v>2.67</v>
      </c>
      <c r="M464" s="11">
        <v>2.6118999999999999</v>
      </c>
      <c r="N464" s="11">
        <v>2.78</v>
      </c>
      <c r="O464" s="11">
        <v>2.5752000000000002</v>
      </c>
      <c r="P464" s="11">
        <v>2.4902227874973719</v>
      </c>
      <c r="Q464" s="154">
        <v>2.2549999999999999</v>
      </c>
      <c r="R464" s="11">
        <v>2.5723742264354001</v>
      </c>
      <c r="S464" s="11">
        <v>2.67</v>
      </c>
      <c r="T464" s="11">
        <v>2.79</v>
      </c>
      <c r="U464" s="11">
        <v>2.62</v>
      </c>
      <c r="V464" s="11">
        <v>2.7105000000000001</v>
      </c>
      <c r="W464" s="11">
        <v>2.5276000000000001</v>
      </c>
      <c r="X464" s="11">
        <v>2.67</v>
      </c>
      <c r="Y464" s="11">
        <v>2.4939</v>
      </c>
      <c r="Z464" s="11">
        <v>2.62</v>
      </c>
      <c r="AA464" s="11">
        <v>2.84</v>
      </c>
      <c r="AB464" s="11">
        <v>2.63</v>
      </c>
      <c r="AC464" s="11">
        <v>2.6</v>
      </c>
      <c r="AD464" s="11">
        <v>2.74</v>
      </c>
      <c r="AE464" s="11">
        <v>2.65</v>
      </c>
      <c r="AF464" s="11">
        <v>2.58</v>
      </c>
      <c r="AG464" s="158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32</v>
      </c>
    </row>
    <row r="465" spans="1:65">
      <c r="A465" s="30"/>
      <c r="B465" s="19">
        <v>1</v>
      </c>
      <c r="C465" s="9">
        <v>6</v>
      </c>
      <c r="D465" s="11">
        <v>2.67</v>
      </c>
      <c r="E465" s="154">
        <v>3.01</v>
      </c>
      <c r="F465" s="11">
        <v>2.64</v>
      </c>
      <c r="G465" s="11">
        <v>2.72</v>
      </c>
      <c r="H465" s="153">
        <v>2.7</v>
      </c>
      <c r="I465" s="11">
        <v>2.56</v>
      </c>
      <c r="J465" s="11">
        <v>2.63</v>
      </c>
      <c r="K465" s="154">
        <v>2.87</v>
      </c>
      <c r="L465" s="11">
        <v>2.86</v>
      </c>
      <c r="M465" s="11">
        <v>2.6375999999999999</v>
      </c>
      <c r="N465" s="11">
        <v>2.76</v>
      </c>
      <c r="O465" s="11">
        <v>2.6867999999999999</v>
      </c>
      <c r="P465" s="11">
        <v>2.5478863588746519</v>
      </c>
      <c r="Q465" s="154">
        <v>2.2349999999999999</v>
      </c>
      <c r="R465" s="11">
        <v>2.5899799443472182</v>
      </c>
      <c r="S465" s="11">
        <v>2.68</v>
      </c>
      <c r="T465" s="11">
        <v>2.81</v>
      </c>
      <c r="U465" s="11">
        <v>2.61</v>
      </c>
      <c r="V465" s="11">
        <v>2.7095000000000002</v>
      </c>
      <c r="W465" s="11">
        <v>2.4999000000000002</v>
      </c>
      <c r="X465" s="11">
        <v>2.64</v>
      </c>
      <c r="Y465" s="11">
        <v>2.4098999999999999</v>
      </c>
      <c r="Z465" s="11">
        <v>2.6</v>
      </c>
      <c r="AA465" s="11">
        <v>2.81</v>
      </c>
      <c r="AB465" s="11">
        <v>2.7</v>
      </c>
      <c r="AC465" s="11">
        <v>2.62</v>
      </c>
      <c r="AD465" s="11">
        <v>2.65</v>
      </c>
      <c r="AE465" s="11">
        <v>2.66</v>
      </c>
      <c r="AF465" s="11">
        <v>2.5299999999999998</v>
      </c>
      <c r="AG465" s="158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30"/>
      <c r="B466" s="20" t="s">
        <v>237</v>
      </c>
      <c r="C466" s="12"/>
      <c r="D466" s="23">
        <v>2.6799999999999997</v>
      </c>
      <c r="E466" s="23">
        <v>2.9350000000000001</v>
      </c>
      <c r="F466" s="23">
        <v>2.6116666666666668</v>
      </c>
      <c r="G466" s="23">
        <v>2.7066666666666666</v>
      </c>
      <c r="H466" s="23">
        <v>2.6266666666666665</v>
      </c>
      <c r="I466" s="23">
        <v>2.6250000000000004</v>
      </c>
      <c r="J466" s="23">
        <v>2.6149999999999998</v>
      </c>
      <c r="K466" s="23">
        <v>2.895</v>
      </c>
      <c r="L466" s="23">
        <v>2.6716666666666669</v>
      </c>
      <c r="M466" s="23">
        <v>2.6212333333333331</v>
      </c>
      <c r="N466" s="23">
        <v>2.7366666666666668</v>
      </c>
      <c r="O466" s="23">
        <v>2.6456833333333338</v>
      </c>
      <c r="P466" s="23">
        <v>2.5264992841896787</v>
      </c>
      <c r="Q466" s="23">
        <v>2.1366666666666667</v>
      </c>
      <c r="R466" s="23">
        <v>2.5808506648679401</v>
      </c>
      <c r="S466" s="23">
        <v>2.6750000000000003</v>
      </c>
      <c r="T466" s="23">
        <v>2.8083333333333331</v>
      </c>
      <c r="U466" s="23">
        <v>2.6133333333333333</v>
      </c>
      <c r="V466" s="23">
        <v>2.7098999999999998</v>
      </c>
      <c r="W466" s="23">
        <v>2.5128166666666663</v>
      </c>
      <c r="X466" s="23">
        <v>2.6183333333333332</v>
      </c>
      <c r="Y466" s="23">
        <v>2.4459833333333334</v>
      </c>
      <c r="Z466" s="23">
        <v>2.6149999999999998</v>
      </c>
      <c r="AA466" s="23">
        <v>2.8016666666666663</v>
      </c>
      <c r="AB466" s="23">
        <v>2.6616666666666666</v>
      </c>
      <c r="AC466" s="23">
        <v>2.6199999999999997</v>
      </c>
      <c r="AD466" s="23">
        <v>2.6933333333333334</v>
      </c>
      <c r="AE466" s="23">
        <v>2.6616666666666666</v>
      </c>
      <c r="AF466" s="23">
        <v>2.5716666666666668</v>
      </c>
      <c r="AG466" s="158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30"/>
      <c r="B467" s="3" t="s">
        <v>238</v>
      </c>
      <c r="C467" s="29"/>
      <c r="D467" s="11">
        <v>2.68</v>
      </c>
      <c r="E467" s="11">
        <v>2.93</v>
      </c>
      <c r="F467" s="11">
        <v>2.62</v>
      </c>
      <c r="G467" s="11">
        <v>2.71</v>
      </c>
      <c r="H467" s="11">
        <v>2.6150000000000002</v>
      </c>
      <c r="I467" s="11">
        <v>2.63</v>
      </c>
      <c r="J467" s="11">
        <v>2.605</v>
      </c>
      <c r="K467" s="11">
        <v>2.8650000000000002</v>
      </c>
      <c r="L467" s="11">
        <v>2.6850000000000001</v>
      </c>
      <c r="M467" s="11">
        <v>2.6231</v>
      </c>
      <c r="N467" s="11">
        <v>2.74</v>
      </c>
      <c r="O467" s="11">
        <v>2.6503500000000004</v>
      </c>
      <c r="P467" s="11">
        <v>2.5226111605173411</v>
      </c>
      <c r="Q467" s="11">
        <v>2.161</v>
      </c>
      <c r="R467" s="11">
        <v>2.5828455560544272</v>
      </c>
      <c r="S467" s="11">
        <v>2.67</v>
      </c>
      <c r="T467" s="11">
        <v>2.8050000000000002</v>
      </c>
      <c r="U467" s="11">
        <v>2.61</v>
      </c>
      <c r="V467" s="11">
        <v>2.7095500000000001</v>
      </c>
      <c r="W467" s="11">
        <v>2.5053999999999998</v>
      </c>
      <c r="X467" s="11">
        <v>2.6349999999999998</v>
      </c>
      <c r="Y467" s="11">
        <v>2.4491499999999999</v>
      </c>
      <c r="Z467" s="11">
        <v>2.6150000000000002</v>
      </c>
      <c r="AA467" s="11">
        <v>2.8200000000000003</v>
      </c>
      <c r="AB467" s="11">
        <v>2.665</v>
      </c>
      <c r="AC467" s="11">
        <v>2.6150000000000002</v>
      </c>
      <c r="AD467" s="11">
        <v>2.7149999999999999</v>
      </c>
      <c r="AE467" s="11">
        <v>2.6550000000000002</v>
      </c>
      <c r="AF467" s="11">
        <v>2.5649999999999999</v>
      </c>
      <c r="AG467" s="158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239</v>
      </c>
      <c r="C468" s="29"/>
      <c r="D468" s="24">
        <v>6.324555320336764E-3</v>
      </c>
      <c r="E468" s="24">
        <v>9.7108187090481662E-2</v>
      </c>
      <c r="F468" s="24">
        <v>3.0605010483034809E-2</v>
      </c>
      <c r="G468" s="24">
        <v>1.3662601021279565E-2</v>
      </c>
      <c r="H468" s="24">
        <v>3.8297084310253637E-2</v>
      </c>
      <c r="I468" s="24">
        <v>4.5934736311423398E-2</v>
      </c>
      <c r="J468" s="24">
        <v>7.0922492905988621E-2</v>
      </c>
      <c r="K468" s="24">
        <v>9.2682252885868011E-2</v>
      </c>
      <c r="L468" s="24">
        <v>0.12890565025113004</v>
      </c>
      <c r="M468" s="24">
        <v>2.0711317357103694E-2</v>
      </c>
      <c r="N468" s="24">
        <v>3.7771241264574075E-2</v>
      </c>
      <c r="O468" s="24">
        <v>4.9114699089647947E-2</v>
      </c>
      <c r="P468" s="24">
        <v>2.9001247165017119E-2</v>
      </c>
      <c r="Q468" s="24">
        <v>0.12556698079776643</v>
      </c>
      <c r="R468" s="24">
        <v>7.1132721120765827E-3</v>
      </c>
      <c r="S468" s="24">
        <v>1.3784048752090284E-2</v>
      </c>
      <c r="T468" s="24">
        <v>1.9407902170679558E-2</v>
      </c>
      <c r="U468" s="24">
        <v>1.0327955589886426E-2</v>
      </c>
      <c r="V468" s="24">
        <v>8.3186537372345333E-4</v>
      </c>
      <c r="W468" s="24">
        <v>2.9781028636812857E-2</v>
      </c>
      <c r="X468" s="24">
        <v>4.8751068364361647E-2</v>
      </c>
      <c r="Y468" s="24">
        <v>3.9505716885871837E-2</v>
      </c>
      <c r="Z468" s="24">
        <v>2.0736441353327729E-2</v>
      </c>
      <c r="AA468" s="24">
        <v>5.4191020166321449E-2</v>
      </c>
      <c r="AB468" s="24">
        <v>4.2622372841814894E-2</v>
      </c>
      <c r="AC468" s="24">
        <v>2.2803508501982778E-2</v>
      </c>
      <c r="AD468" s="24">
        <v>5.1639777949432336E-2</v>
      </c>
      <c r="AE468" s="24">
        <v>4.5350486950711776E-2</v>
      </c>
      <c r="AF468" s="24">
        <v>4.2150523919242934E-2</v>
      </c>
      <c r="AG468" s="223"/>
      <c r="AH468" s="224"/>
      <c r="AI468" s="224"/>
      <c r="AJ468" s="224"/>
      <c r="AK468" s="224"/>
      <c r="AL468" s="224"/>
      <c r="AM468" s="224"/>
      <c r="AN468" s="224"/>
      <c r="AO468" s="224"/>
      <c r="AP468" s="224"/>
      <c r="AQ468" s="224"/>
      <c r="AR468" s="224"/>
      <c r="AS468" s="224"/>
      <c r="AT468" s="224"/>
      <c r="AU468" s="224"/>
      <c r="AV468" s="224"/>
      <c r="AW468" s="224"/>
      <c r="AX468" s="224"/>
      <c r="AY468" s="224"/>
      <c r="AZ468" s="224"/>
      <c r="BA468" s="224"/>
      <c r="BB468" s="224"/>
      <c r="BC468" s="224"/>
      <c r="BD468" s="224"/>
      <c r="BE468" s="224"/>
      <c r="BF468" s="224"/>
      <c r="BG468" s="224"/>
      <c r="BH468" s="224"/>
      <c r="BI468" s="224"/>
      <c r="BJ468" s="224"/>
      <c r="BK468" s="224"/>
      <c r="BL468" s="224"/>
      <c r="BM468" s="56"/>
    </row>
    <row r="469" spans="1:65">
      <c r="A469" s="30"/>
      <c r="B469" s="3" t="s">
        <v>87</v>
      </c>
      <c r="C469" s="29"/>
      <c r="D469" s="13">
        <v>2.3599087016181958E-3</v>
      </c>
      <c r="E469" s="13">
        <v>3.3086264766773989E-2</v>
      </c>
      <c r="F469" s="13">
        <v>1.1718574530836556E-2</v>
      </c>
      <c r="G469" s="13">
        <v>5.0477589980096917E-3</v>
      </c>
      <c r="H469" s="13">
        <v>1.4580108239944279E-2</v>
      </c>
      <c r="I469" s="13">
        <v>1.749894716625653E-2</v>
      </c>
      <c r="J469" s="13">
        <v>2.7121412201142878E-2</v>
      </c>
      <c r="K469" s="13">
        <v>3.2014595124652163E-2</v>
      </c>
      <c r="L469" s="13">
        <v>4.8249151684764832E-2</v>
      </c>
      <c r="M469" s="13">
        <v>7.9013634893639242E-3</v>
      </c>
      <c r="N469" s="13">
        <v>1.380191520020977E-2</v>
      </c>
      <c r="O469" s="13">
        <v>1.8564088328654072E-2</v>
      </c>
      <c r="P469" s="13">
        <v>1.147882659080929E-2</v>
      </c>
      <c r="Q469" s="13">
        <v>5.8767697721263536E-2</v>
      </c>
      <c r="R469" s="13">
        <v>2.756173462070717E-3</v>
      </c>
      <c r="S469" s="13">
        <v>5.1529154213421618E-3</v>
      </c>
      <c r="T469" s="13">
        <v>6.9108256987583001E-3</v>
      </c>
      <c r="U469" s="13">
        <v>3.9520238226606226E-3</v>
      </c>
      <c r="V469" s="13">
        <v>3.0697271992451879E-4</v>
      </c>
      <c r="W469" s="13">
        <v>1.1851651985545913E-2</v>
      </c>
      <c r="X469" s="13">
        <v>1.8619122226999994E-2</v>
      </c>
      <c r="Y469" s="13">
        <v>1.6151261681752467E-2</v>
      </c>
      <c r="Z469" s="13">
        <v>7.9298054888442566E-3</v>
      </c>
      <c r="AA469" s="13">
        <v>1.9342422427003493E-2</v>
      </c>
      <c r="AB469" s="13">
        <v>1.6013414968746986E-2</v>
      </c>
      <c r="AC469" s="13">
        <v>8.7036291992300691E-3</v>
      </c>
      <c r="AD469" s="13">
        <v>1.9173184882214978E-2</v>
      </c>
      <c r="AE469" s="13">
        <v>1.7038379568207303E-2</v>
      </c>
      <c r="AF469" s="13">
        <v>1.6390352787780789E-2</v>
      </c>
      <c r="AG469" s="158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240</v>
      </c>
      <c r="C470" s="29"/>
      <c r="D470" s="13">
        <v>1.5127360290761338E-2</v>
      </c>
      <c r="E470" s="13">
        <v>0.11171597106469577</v>
      </c>
      <c r="F470" s="13">
        <v>-1.0755862204214428E-2</v>
      </c>
      <c r="G470" s="13">
        <v>2.5228130044898212E-2</v>
      </c>
      <c r="H470" s="13">
        <v>-5.07417921751252E-3</v>
      </c>
      <c r="I470" s="13">
        <v>-5.7054773271458803E-3</v>
      </c>
      <c r="J470" s="13">
        <v>-9.4932659849474854E-3</v>
      </c>
      <c r="K470" s="13">
        <v>9.6564816433490464E-2</v>
      </c>
      <c r="L470" s="13">
        <v>1.1970869742593759E-2</v>
      </c>
      <c r="M470" s="13">
        <v>-7.132211054918014E-3</v>
      </c>
      <c r="N470" s="13">
        <v>3.6591496018302472E-2</v>
      </c>
      <c r="O470" s="13">
        <v>2.128932213406598E-3</v>
      </c>
      <c r="P470" s="13">
        <v>-4.301546674031087E-2</v>
      </c>
      <c r="Q470" s="13">
        <v>-0.19067582344977851</v>
      </c>
      <c r="R470" s="13">
        <v>-2.2428312413414697E-2</v>
      </c>
      <c r="S470" s="13">
        <v>1.3233465961860924E-2</v>
      </c>
      <c r="T470" s="13">
        <v>6.3737314732545292E-2</v>
      </c>
      <c r="U470" s="13">
        <v>-1.0124564094580957E-2</v>
      </c>
      <c r="V470" s="13">
        <v>2.6452848377587435E-2</v>
      </c>
      <c r="W470" s="13">
        <v>-4.819815308658093E-2</v>
      </c>
      <c r="X470" s="13">
        <v>-8.2306697656803207E-3</v>
      </c>
      <c r="Y470" s="13">
        <v>-7.3513207282886461E-2</v>
      </c>
      <c r="Z470" s="13">
        <v>-9.4932659849474854E-3</v>
      </c>
      <c r="AA470" s="13">
        <v>6.1212122294010962E-2</v>
      </c>
      <c r="AB470" s="13">
        <v>8.1830810847922653E-3</v>
      </c>
      <c r="AC470" s="13">
        <v>-7.5993716560468494E-3</v>
      </c>
      <c r="AD470" s="13">
        <v>2.0177745167829775E-2</v>
      </c>
      <c r="AE470" s="13">
        <v>8.1830810847922653E-3</v>
      </c>
      <c r="AF470" s="13">
        <v>-2.5907016835419849E-2</v>
      </c>
      <c r="AG470" s="158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46" t="s">
        <v>241</v>
      </c>
      <c r="C471" s="47"/>
      <c r="D471" s="45">
        <v>0.74</v>
      </c>
      <c r="E471" s="45">
        <v>4.3</v>
      </c>
      <c r="F471" s="45">
        <v>0.21</v>
      </c>
      <c r="G471" s="45">
        <v>1.1200000000000001</v>
      </c>
      <c r="H471" s="45">
        <v>0</v>
      </c>
      <c r="I471" s="45">
        <v>0.02</v>
      </c>
      <c r="J471" s="45">
        <v>0.16</v>
      </c>
      <c r="K471" s="45">
        <v>3.74</v>
      </c>
      <c r="L471" s="45">
        <v>0.63</v>
      </c>
      <c r="M471" s="45">
        <v>0.08</v>
      </c>
      <c r="N471" s="45">
        <v>1.53</v>
      </c>
      <c r="O471" s="45">
        <v>0.27</v>
      </c>
      <c r="P471" s="45">
        <v>1.4</v>
      </c>
      <c r="Q471" s="45">
        <v>6.84</v>
      </c>
      <c r="R471" s="45">
        <v>0.64</v>
      </c>
      <c r="S471" s="45">
        <v>0.67</v>
      </c>
      <c r="T471" s="45">
        <v>2.5299999999999998</v>
      </c>
      <c r="U471" s="45">
        <v>0.19</v>
      </c>
      <c r="V471" s="45">
        <v>1.1599999999999999</v>
      </c>
      <c r="W471" s="45">
        <v>1.59</v>
      </c>
      <c r="X471" s="45">
        <v>0.12</v>
      </c>
      <c r="Y471" s="45">
        <v>2.52</v>
      </c>
      <c r="Z471" s="45">
        <v>0.16</v>
      </c>
      <c r="AA471" s="45">
        <v>2.44</v>
      </c>
      <c r="AB471" s="45">
        <v>0.49</v>
      </c>
      <c r="AC471" s="45">
        <v>0.09</v>
      </c>
      <c r="AD471" s="45">
        <v>0.93</v>
      </c>
      <c r="AE471" s="45">
        <v>0.49</v>
      </c>
      <c r="AF471" s="45">
        <v>0.77</v>
      </c>
      <c r="AG471" s="158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B472" s="3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BM472" s="55"/>
    </row>
    <row r="473" spans="1:65" ht="15">
      <c r="B473" s="8" t="s">
        <v>509</v>
      </c>
      <c r="BM473" s="28" t="s">
        <v>67</v>
      </c>
    </row>
    <row r="474" spans="1:65" ht="15">
      <c r="A474" s="25" t="s">
        <v>17</v>
      </c>
      <c r="B474" s="18" t="s">
        <v>114</v>
      </c>
      <c r="C474" s="15" t="s">
        <v>115</v>
      </c>
      <c r="D474" s="16" t="s">
        <v>233</v>
      </c>
      <c r="E474" s="17" t="s">
        <v>233</v>
      </c>
      <c r="F474" s="17" t="s">
        <v>233</v>
      </c>
      <c r="G474" s="17" t="s">
        <v>233</v>
      </c>
      <c r="H474" s="17" t="s">
        <v>233</v>
      </c>
      <c r="I474" s="17" t="s">
        <v>233</v>
      </c>
      <c r="J474" s="17" t="s">
        <v>233</v>
      </c>
      <c r="K474" s="17" t="s">
        <v>233</v>
      </c>
      <c r="L474" s="17" t="s">
        <v>233</v>
      </c>
      <c r="M474" s="17" t="s">
        <v>233</v>
      </c>
      <c r="N474" s="17" t="s">
        <v>233</v>
      </c>
      <c r="O474" s="17" t="s">
        <v>233</v>
      </c>
      <c r="P474" s="17" t="s">
        <v>233</v>
      </c>
      <c r="Q474" s="17" t="s">
        <v>233</v>
      </c>
      <c r="R474" s="17" t="s">
        <v>233</v>
      </c>
      <c r="S474" s="17" t="s">
        <v>233</v>
      </c>
      <c r="T474" s="17" t="s">
        <v>233</v>
      </c>
      <c r="U474" s="17" t="s">
        <v>233</v>
      </c>
      <c r="V474" s="17" t="s">
        <v>233</v>
      </c>
      <c r="W474" s="17" t="s">
        <v>233</v>
      </c>
      <c r="X474" s="17" t="s">
        <v>233</v>
      </c>
      <c r="Y474" s="17" t="s">
        <v>233</v>
      </c>
      <c r="Z474" s="17" t="s">
        <v>233</v>
      </c>
      <c r="AA474" s="17" t="s">
        <v>233</v>
      </c>
      <c r="AB474" s="17" t="s">
        <v>233</v>
      </c>
      <c r="AC474" s="158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234</v>
      </c>
      <c r="C475" s="9" t="s">
        <v>234</v>
      </c>
      <c r="D475" s="155" t="s">
        <v>244</v>
      </c>
      <c r="E475" s="157" t="s">
        <v>245</v>
      </c>
      <c r="F475" s="157" t="s">
        <v>246</v>
      </c>
      <c r="G475" s="157" t="s">
        <v>247</v>
      </c>
      <c r="H475" s="157" t="s">
        <v>248</v>
      </c>
      <c r="I475" s="157" t="s">
        <v>249</v>
      </c>
      <c r="J475" s="157" t="s">
        <v>250</v>
      </c>
      <c r="K475" s="157" t="s">
        <v>251</v>
      </c>
      <c r="L475" s="157" t="s">
        <v>252</v>
      </c>
      <c r="M475" s="157" t="s">
        <v>253</v>
      </c>
      <c r="N475" s="157" t="s">
        <v>254</v>
      </c>
      <c r="O475" s="157" t="s">
        <v>255</v>
      </c>
      <c r="P475" s="157" t="s">
        <v>256</v>
      </c>
      <c r="Q475" s="157" t="s">
        <v>259</v>
      </c>
      <c r="R475" s="157" t="s">
        <v>261</v>
      </c>
      <c r="S475" s="157" t="s">
        <v>262</v>
      </c>
      <c r="T475" s="157" t="s">
        <v>263</v>
      </c>
      <c r="U475" s="157" t="s">
        <v>264</v>
      </c>
      <c r="V475" s="157" t="s">
        <v>266</v>
      </c>
      <c r="W475" s="157" t="s">
        <v>267</v>
      </c>
      <c r="X475" s="157" t="s">
        <v>268</v>
      </c>
      <c r="Y475" s="157" t="s">
        <v>269</v>
      </c>
      <c r="Z475" s="157" t="s">
        <v>270</v>
      </c>
      <c r="AA475" s="157" t="s">
        <v>235</v>
      </c>
      <c r="AB475" s="157" t="s">
        <v>271</v>
      </c>
      <c r="AC475" s="158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118</v>
      </c>
      <c r="E476" s="11" t="s">
        <v>284</v>
      </c>
      <c r="F476" s="11" t="s">
        <v>284</v>
      </c>
      <c r="G476" s="11" t="s">
        <v>285</v>
      </c>
      <c r="H476" s="11" t="s">
        <v>285</v>
      </c>
      <c r="I476" s="11" t="s">
        <v>285</v>
      </c>
      <c r="J476" s="11" t="s">
        <v>285</v>
      </c>
      <c r="K476" s="11" t="s">
        <v>285</v>
      </c>
      <c r="L476" s="11" t="s">
        <v>285</v>
      </c>
      <c r="M476" s="11" t="s">
        <v>284</v>
      </c>
      <c r="N476" s="11" t="s">
        <v>284</v>
      </c>
      <c r="O476" s="11" t="s">
        <v>118</v>
      </c>
      <c r="P476" s="11" t="s">
        <v>284</v>
      </c>
      <c r="Q476" s="11" t="s">
        <v>118</v>
      </c>
      <c r="R476" s="11" t="s">
        <v>285</v>
      </c>
      <c r="S476" s="11" t="s">
        <v>284</v>
      </c>
      <c r="T476" s="11" t="s">
        <v>285</v>
      </c>
      <c r="U476" s="11" t="s">
        <v>285</v>
      </c>
      <c r="V476" s="11" t="s">
        <v>284</v>
      </c>
      <c r="W476" s="11" t="s">
        <v>118</v>
      </c>
      <c r="X476" s="11" t="s">
        <v>285</v>
      </c>
      <c r="Y476" s="11" t="s">
        <v>285</v>
      </c>
      <c r="Z476" s="11" t="s">
        <v>285</v>
      </c>
      <c r="AA476" s="11" t="s">
        <v>118</v>
      </c>
      <c r="AB476" s="11" t="s">
        <v>284</v>
      </c>
      <c r="AC476" s="158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/>
      <c r="C477" s="9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158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8">
        <v>1</v>
      </c>
      <c r="C478" s="14">
        <v>1</v>
      </c>
      <c r="D478" s="216">
        <v>30</v>
      </c>
      <c r="E478" s="216">
        <v>13.9</v>
      </c>
      <c r="F478" s="216">
        <v>18.899999999999999</v>
      </c>
      <c r="G478" s="216">
        <v>29.5</v>
      </c>
      <c r="H478" s="216">
        <v>28.2</v>
      </c>
      <c r="I478" s="216">
        <v>16.600000000000001</v>
      </c>
      <c r="J478" s="216">
        <v>26.5</v>
      </c>
      <c r="K478" s="216">
        <v>20.3</v>
      </c>
      <c r="L478" s="227">
        <v>32.700000000000003</v>
      </c>
      <c r="M478" s="216">
        <v>37.04</v>
      </c>
      <c r="N478" s="216">
        <v>13.1</v>
      </c>
      <c r="O478" s="216">
        <v>35</v>
      </c>
      <c r="P478" s="216">
        <v>20.989080355214135</v>
      </c>
      <c r="Q478" s="216">
        <v>34</v>
      </c>
      <c r="R478" s="216">
        <v>39</v>
      </c>
      <c r="S478" s="216">
        <v>25.68</v>
      </c>
      <c r="T478" s="216">
        <v>27</v>
      </c>
      <c r="U478" s="216">
        <v>27</v>
      </c>
      <c r="V478" s="216">
        <v>26.6</v>
      </c>
      <c r="W478" s="216">
        <v>29</v>
      </c>
      <c r="X478" s="227">
        <v>47.4</v>
      </c>
      <c r="Y478" s="216">
        <v>26.6</v>
      </c>
      <c r="Z478" s="216">
        <v>34.299999999999997</v>
      </c>
      <c r="AA478" s="216">
        <v>18.100000000000001</v>
      </c>
      <c r="AB478" s="216">
        <v>36.6</v>
      </c>
      <c r="AC478" s="217"/>
      <c r="AD478" s="218"/>
      <c r="AE478" s="218"/>
      <c r="AF478" s="218"/>
      <c r="AG478" s="218"/>
      <c r="AH478" s="218"/>
      <c r="AI478" s="218"/>
      <c r="AJ478" s="218"/>
      <c r="AK478" s="218"/>
      <c r="AL478" s="218"/>
      <c r="AM478" s="218"/>
      <c r="AN478" s="218"/>
      <c r="AO478" s="218"/>
      <c r="AP478" s="218"/>
      <c r="AQ478" s="218"/>
      <c r="AR478" s="218"/>
      <c r="AS478" s="218"/>
      <c r="AT478" s="218"/>
      <c r="AU478" s="218"/>
      <c r="AV478" s="218"/>
      <c r="AW478" s="218"/>
      <c r="AX478" s="218"/>
      <c r="AY478" s="218"/>
      <c r="AZ478" s="218"/>
      <c r="BA478" s="218"/>
      <c r="BB478" s="218"/>
      <c r="BC478" s="218"/>
      <c r="BD478" s="218"/>
      <c r="BE478" s="218"/>
      <c r="BF478" s="218"/>
      <c r="BG478" s="218"/>
      <c r="BH478" s="218"/>
      <c r="BI478" s="218"/>
      <c r="BJ478" s="218"/>
      <c r="BK478" s="218"/>
      <c r="BL478" s="218"/>
      <c r="BM478" s="219">
        <v>1</v>
      </c>
    </row>
    <row r="479" spans="1:65">
      <c r="A479" s="30"/>
      <c r="B479" s="19">
        <v>1</v>
      </c>
      <c r="C479" s="9">
        <v>2</v>
      </c>
      <c r="D479" s="220">
        <v>29</v>
      </c>
      <c r="E479" s="220">
        <v>15</v>
      </c>
      <c r="F479" s="220">
        <v>19.3</v>
      </c>
      <c r="G479" s="220">
        <v>21.8</v>
      </c>
      <c r="H479" s="220">
        <v>29.9</v>
      </c>
      <c r="I479" s="220">
        <v>18.100000000000001</v>
      </c>
      <c r="J479" s="220">
        <v>24.2</v>
      </c>
      <c r="K479" s="220">
        <v>17.3</v>
      </c>
      <c r="L479" s="220">
        <v>37.1</v>
      </c>
      <c r="M479" s="220">
        <v>35.08</v>
      </c>
      <c r="N479" s="220">
        <v>13.8</v>
      </c>
      <c r="O479" s="220">
        <v>34</v>
      </c>
      <c r="P479" s="220">
        <v>20.638547629978177</v>
      </c>
      <c r="Q479" s="220">
        <v>32.74</v>
      </c>
      <c r="R479" s="220">
        <v>41</v>
      </c>
      <c r="S479" s="220">
        <v>25.55</v>
      </c>
      <c r="T479" s="220">
        <v>27.4</v>
      </c>
      <c r="U479" s="220">
        <v>27.9</v>
      </c>
      <c r="V479" s="220">
        <v>25.22</v>
      </c>
      <c r="W479" s="220">
        <v>30</v>
      </c>
      <c r="X479" s="220">
        <v>34.299999999999997</v>
      </c>
      <c r="Y479" s="220">
        <v>25.3</v>
      </c>
      <c r="Z479" s="220">
        <v>32.9</v>
      </c>
      <c r="AA479" s="220">
        <v>19.899999999999999</v>
      </c>
      <c r="AB479" s="220">
        <v>36.9</v>
      </c>
      <c r="AC479" s="217"/>
      <c r="AD479" s="218"/>
      <c r="AE479" s="218"/>
      <c r="AF479" s="218"/>
      <c r="AG479" s="218"/>
      <c r="AH479" s="218"/>
      <c r="AI479" s="218"/>
      <c r="AJ479" s="218"/>
      <c r="AK479" s="218"/>
      <c r="AL479" s="218"/>
      <c r="AM479" s="218"/>
      <c r="AN479" s="218"/>
      <c r="AO479" s="218"/>
      <c r="AP479" s="218"/>
      <c r="AQ479" s="218"/>
      <c r="AR479" s="218"/>
      <c r="AS479" s="218"/>
      <c r="AT479" s="218"/>
      <c r="AU479" s="218"/>
      <c r="AV479" s="218"/>
      <c r="AW479" s="218"/>
      <c r="AX479" s="218"/>
      <c r="AY479" s="218"/>
      <c r="AZ479" s="218"/>
      <c r="BA479" s="218"/>
      <c r="BB479" s="218"/>
      <c r="BC479" s="218"/>
      <c r="BD479" s="218"/>
      <c r="BE479" s="218"/>
      <c r="BF479" s="218"/>
      <c r="BG479" s="218"/>
      <c r="BH479" s="218"/>
      <c r="BI479" s="218"/>
      <c r="BJ479" s="218"/>
      <c r="BK479" s="218"/>
      <c r="BL479" s="218"/>
      <c r="BM479" s="219">
        <v>34</v>
      </c>
    </row>
    <row r="480" spans="1:65">
      <c r="A480" s="30"/>
      <c r="B480" s="19">
        <v>1</v>
      </c>
      <c r="C480" s="9">
        <v>3</v>
      </c>
      <c r="D480" s="220">
        <v>28</v>
      </c>
      <c r="E480" s="220">
        <v>12.8</v>
      </c>
      <c r="F480" s="220">
        <v>22.8</v>
      </c>
      <c r="G480" s="220">
        <v>28.8</v>
      </c>
      <c r="H480" s="220">
        <v>25.8</v>
      </c>
      <c r="I480" s="220">
        <v>19.899999999999999</v>
      </c>
      <c r="J480" s="220">
        <v>21.6</v>
      </c>
      <c r="K480" s="220">
        <v>21.4</v>
      </c>
      <c r="L480" s="220">
        <v>35.1</v>
      </c>
      <c r="M480" s="220">
        <v>37.83</v>
      </c>
      <c r="N480" s="220">
        <v>13.8</v>
      </c>
      <c r="O480" s="220">
        <v>33</v>
      </c>
      <c r="P480" s="220">
        <v>21.504815858289227</v>
      </c>
      <c r="Q480" s="220">
        <v>33.69</v>
      </c>
      <c r="R480" s="220">
        <v>38</v>
      </c>
      <c r="S480" s="220">
        <v>25.61</v>
      </c>
      <c r="T480" s="220">
        <v>27.4</v>
      </c>
      <c r="U480" s="220">
        <v>28.5</v>
      </c>
      <c r="V480" s="220">
        <v>22.98</v>
      </c>
      <c r="W480" s="220">
        <v>29</v>
      </c>
      <c r="X480" s="220">
        <v>33.6</v>
      </c>
      <c r="Y480" s="220">
        <v>27.2</v>
      </c>
      <c r="Z480" s="220">
        <v>33.4</v>
      </c>
      <c r="AA480" s="220">
        <v>19.5</v>
      </c>
      <c r="AB480" s="220">
        <v>36.700000000000003</v>
      </c>
      <c r="AC480" s="217"/>
      <c r="AD480" s="218"/>
      <c r="AE480" s="218"/>
      <c r="AF480" s="218"/>
      <c r="AG480" s="218"/>
      <c r="AH480" s="218"/>
      <c r="AI480" s="218"/>
      <c r="AJ480" s="218"/>
      <c r="AK480" s="218"/>
      <c r="AL480" s="218"/>
      <c r="AM480" s="218"/>
      <c r="AN480" s="218"/>
      <c r="AO480" s="218"/>
      <c r="AP480" s="218"/>
      <c r="AQ480" s="218"/>
      <c r="AR480" s="218"/>
      <c r="AS480" s="218"/>
      <c r="AT480" s="218"/>
      <c r="AU480" s="218"/>
      <c r="AV480" s="218"/>
      <c r="AW480" s="218"/>
      <c r="AX480" s="218"/>
      <c r="AY480" s="218"/>
      <c r="AZ480" s="218"/>
      <c r="BA480" s="218"/>
      <c r="BB480" s="218"/>
      <c r="BC480" s="218"/>
      <c r="BD480" s="218"/>
      <c r="BE480" s="218"/>
      <c r="BF480" s="218"/>
      <c r="BG480" s="218"/>
      <c r="BH480" s="218"/>
      <c r="BI480" s="218"/>
      <c r="BJ480" s="218"/>
      <c r="BK480" s="218"/>
      <c r="BL480" s="218"/>
      <c r="BM480" s="219">
        <v>16</v>
      </c>
    </row>
    <row r="481" spans="1:65">
      <c r="A481" s="30"/>
      <c r="B481" s="19">
        <v>1</v>
      </c>
      <c r="C481" s="9">
        <v>4</v>
      </c>
      <c r="D481" s="220">
        <v>29</v>
      </c>
      <c r="E481" s="220">
        <v>13.3</v>
      </c>
      <c r="F481" s="220">
        <v>21.5</v>
      </c>
      <c r="G481" s="220">
        <v>25.7</v>
      </c>
      <c r="H481" s="220">
        <v>28.1</v>
      </c>
      <c r="I481" s="220">
        <v>24.6</v>
      </c>
      <c r="J481" s="220">
        <v>25.3</v>
      </c>
      <c r="K481" s="220">
        <v>18.600000000000001</v>
      </c>
      <c r="L481" s="220">
        <v>36</v>
      </c>
      <c r="M481" s="220">
        <v>36.29</v>
      </c>
      <c r="N481" s="220">
        <v>14.6</v>
      </c>
      <c r="O481" s="220">
        <v>34</v>
      </c>
      <c r="P481" s="220">
        <v>23.254688307642283</v>
      </c>
      <c r="Q481" s="220">
        <v>34.04</v>
      </c>
      <c r="R481" s="220">
        <v>39</v>
      </c>
      <c r="S481" s="220">
        <v>25.91</v>
      </c>
      <c r="T481" s="220">
        <v>28.2</v>
      </c>
      <c r="U481" s="238">
        <v>24.5</v>
      </c>
      <c r="V481" s="220">
        <v>28.83</v>
      </c>
      <c r="W481" s="220">
        <v>28</v>
      </c>
      <c r="X481" s="220">
        <v>35.799999999999997</v>
      </c>
      <c r="Y481" s="220">
        <v>26.5</v>
      </c>
      <c r="Z481" s="220">
        <v>33.5</v>
      </c>
      <c r="AA481" s="220">
        <v>20.6</v>
      </c>
      <c r="AB481" s="220">
        <v>38.200000000000003</v>
      </c>
      <c r="AC481" s="217"/>
      <c r="AD481" s="218"/>
      <c r="AE481" s="218"/>
      <c r="AF481" s="218"/>
      <c r="AG481" s="218"/>
      <c r="AH481" s="218"/>
      <c r="AI481" s="218"/>
      <c r="AJ481" s="218"/>
      <c r="AK481" s="218"/>
      <c r="AL481" s="218"/>
      <c r="AM481" s="218"/>
      <c r="AN481" s="218"/>
      <c r="AO481" s="218"/>
      <c r="AP481" s="218"/>
      <c r="AQ481" s="218"/>
      <c r="AR481" s="218"/>
      <c r="AS481" s="218"/>
      <c r="AT481" s="218"/>
      <c r="AU481" s="218"/>
      <c r="AV481" s="218"/>
      <c r="AW481" s="218"/>
      <c r="AX481" s="218"/>
      <c r="AY481" s="218"/>
      <c r="AZ481" s="218"/>
      <c r="BA481" s="218"/>
      <c r="BB481" s="218"/>
      <c r="BC481" s="218"/>
      <c r="BD481" s="218"/>
      <c r="BE481" s="218"/>
      <c r="BF481" s="218"/>
      <c r="BG481" s="218"/>
      <c r="BH481" s="218"/>
      <c r="BI481" s="218"/>
      <c r="BJ481" s="218"/>
      <c r="BK481" s="218"/>
      <c r="BL481" s="218"/>
      <c r="BM481" s="219">
        <v>27.324395830298172</v>
      </c>
    </row>
    <row r="482" spans="1:65">
      <c r="A482" s="30"/>
      <c r="B482" s="19">
        <v>1</v>
      </c>
      <c r="C482" s="9">
        <v>5</v>
      </c>
      <c r="D482" s="220">
        <v>28</v>
      </c>
      <c r="E482" s="220">
        <v>11.5</v>
      </c>
      <c r="F482" s="220">
        <v>23.1</v>
      </c>
      <c r="G482" s="220">
        <v>25.5</v>
      </c>
      <c r="H482" s="220">
        <v>29</v>
      </c>
      <c r="I482" s="220">
        <v>19.3</v>
      </c>
      <c r="J482" s="220">
        <v>25.8</v>
      </c>
      <c r="K482" s="220">
        <v>22.1</v>
      </c>
      <c r="L482" s="220">
        <v>35.6</v>
      </c>
      <c r="M482" s="220">
        <v>36.950000000000003</v>
      </c>
      <c r="N482" s="220">
        <v>12.9</v>
      </c>
      <c r="O482" s="220">
        <v>34</v>
      </c>
      <c r="P482" s="220">
        <v>21.28544523475124</v>
      </c>
      <c r="Q482" s="220">
        <v>33.520000000000003</v>
      </c>
      <c r="R482" s="220">
        <v>39</v>
      </c>
      <c r="S482" s="220">
        <v>25.73</v>
      </c>
      <c r="T482" s="220">
        <v>27.7</v>
      </c>
      <c r="U482" s="220">
        <v>29.1</v>
      </c>
      <c r="V482" s="220">
        <v>22.75</v>
      </c>
      <c r="W482" s="220">
        <v>29</v>
      </c>
      <c r="X482" s="220">
        <v>34.1</v>
      </c>
      <c r="Y482" s="220">
        <v>27.1</v>
      </c>
      <c r="Z482" s="220">
        <v>34.799999999999997</v>
      </c>
      <c r="AA482" s="220">
        <v>20.6</v>
      </c>
      <c r="AB482" s="220">
        <v>38.700000000000003</v>
      </c>
      <c r="AC482" s="217"/>
      <c r="AD482" s="218"/>
      <c r="AE482" s="218"/>
      <c r="AF482" s="218"/>
      <c r="AG482" s="218"/>
      <c r="AH482" s="218"/>
      <c r="AI482" s="218"/>
      <c r="AJ482" s="218"/>
      <c r="AK482" s="218"/>
      <c r="AL482" s="218"/>
      <c r="AM482" s="218"/>
      <c r="AN482" s="218"/>
      <c r="AO482" s="218"/>
      <c r="AP482" s="218"/>
      <c r="AQ482" s="218"/>
      <c r="AR482" s="218"/>
      <c r="AS482" s="218"/>
      <c r="AT482" s="218"/>
      <c r="AU482" s="218"/>
      <c r="AV482" s="218"/>
      <c r="AW482" s="218"/>
      <c r="AX482" s="218"/>
      <c r="AY482" s="218"/>
      <c r="AZ482" s="218"/>
      <c r="BA482" s="218"/>
      <c r="BB482" s="218"/>
      <c r="BC482" s="218"/>
      <c r="BD482" s="218"/>
      <c r="BE482" s="218"/>
      <c r="BF482" s="218"/>
      <c r="BG482" s="218"/>
      <c r="BH482" s="218"/>
      <c r="BI482" s="218"/>
      <c r="BJ482" s="218"/>
      <c r="BK482" s="218"/>
      <c r="BL482" s="218"/>
      <c r="BM482" s="219">
        <v>33</v>
      </c>
    </row>
    <row r="483" spans="1:65">
      <c r="A483" s="30"/>
      <c r="B483" s="19">
        <v>1</v>
      </c>
      <c r="C483" s="9">
        <v>6</v>
      </c>
      <c r="D483" s="220">
        <v>30</v>
      </c>
      <c r="E483" s="220">
        <v>14.6</v>
      </c>
      <c r="F483" s="220">
        <v>21.2</v>
      </c>
      <c r="G483" s="220">
        <v>16.399999999999999</v>
      </c>
      <c r="H483" s="220">
        <v>28.7</v>
      </c>
      <c r="I483" s="220">
        <v>16.399999999999999</v>
      </c>
      <c r="J483" s="220">
        <v>22.5</v>
      </c>
      <c r="K483" s="220">
        <v>20</v>
      </c>
      <c r="L483" s="220">
        <v>36.1</v>
      </c>
      <c r="M483" s="220">
        <v>35.450000000000003</v>
      </c>
      <c r="N483" s="220">
        <v>13.4</v>
      </c>
      <c r="O483" s="220">
        <v>35</v>
      </c>
      <c r="P483" s="220">
        <v>22.390797158850809</v>
      </c>
      <c r="Q483" s="220">
        <v>34.14</v>
      </c>
      <c r="R483" s="220">
        <v>38</v>
      </c>
      <c r="S483" s="238">
        <v>24.17</v>
      </c>
      <c r="T483" s="220">
        <v>27.1</v>
      </c>
      <c r="U483" s="220">
        <v>28.8</v>
      </c>
      <c r="V483" s="220">
        <v>26.49</v>
      </c>
      <c r="W483" s="220">
        <v>29</v>
      </c>
      <c r="X483" s="220">
        <v>35.4</v>
      </c>
      <c r="Y483" s="220">
        <v>27.3</v>
      </c>
      <c r="Z483" s="220">
        <v>33.9</v>
      </c>
      <c r="AA483" s="220">
        <v>21.7</v>
      </c>
      <c r="AB483" s="220">
        <v>38</v>
      </c>
      <c r="AC483" s="217"/>
      <c r="AD483" s="218"/>
      <c r="AE483" s="218"/>
      <c r="AF483" s="218"/>
      <c r="AG483" s="218"/>
      <c r="AH483" s="218"/>
      <c r="AI483" s="218"/>
      <c r="AJ483" s="218"/>
      <c r="AK483" s="218"/>
      <c r="AL483" s="218"/>
      <c r="AM483" s="218"/>
      <c r="AN483" s="218"/>
      <c r="AO483" s="218"/>
      <c r="AP483" s="218"/>
      <c r="AQ483" s="218"/>
      <c r="AR483" s="218"/>
      <c r="AS483" s="218"/>
      <c r="AT483" s="218"/>
      <c r="AU483" s="218"/>
      <c r="AV483" s="218"/>
      <c r="AW483" s="218"/>
      <c r="AX483" s="218"/>
      <c r="AY483" s="218"/>
      <c r="AZ483" s="218"/>
      <c r="BA483" s="218"/>
      <c r="BB483" s="218"/>
      <c r="BC483" s="218"/>
      <c r="BD483" s="218"/>
      <c r="BE483" s="218"/>
      <c r="BF483" s="218"/>
      <c r="BG483" s="218"/>
      <c r="BH483" s="218"/>
      <c r="BI483" s="218"/>
      <c r="BJ483" s="218"/>
      <c r="BK483" s="218"/>
      <c r="BL483" s="218"/>
      <c r="BM483" s="221"/>
    </row>
    <row r="484" spans="1:65">
      <c r="A484" s="30"/>
      <c r="B484" s="20" t="s">
        <v>237</v>
      </c>
      <c r="C484" s="12"/>
      <c r="D484" s="222">
        <v>29</v>
      </c>
      <c r="E484" s="222">
        <v>13.516666666666666</v>
      </c>
      <c r="F484" s="222">
        <v>21.133333333333333</v>
      </c>
      <c r="G484" s="222">
        <v>24.616666666666671</v>
      </c>
      <c r="H484" s="222">
        <v>28.283333333333331</v>
      </c>
      <c r="I484" s="222">
        <v>19.150000000000002</v>
      </c>
      <c r="J484" s="222">
        <v>24.316666666666666</v>
      </c>
      <c r="K484" s="222">
        <v>19.95</v>
      </c>
      <c r="L484" s="222">
        <v>35.43333333333333</v>
      </c>
      <c r="M484" s="222">
        <v>36.44</v>
      </c>
      <c r="N484" s="222">
        <v>13.600000000000001</v>
      </c>
      <c r="O484" s="222">
        <v>34.166666666666664</v>
      </c>
      <c r="P484" s="222">
        <v>21.677229090787645</v>
      </c>
      <c r="Q484" s="222">
        <v>33.688333333333333</v>
      </c>
      <c r="R484" s="222">
        <v>39</v>
      </c>
      <c r="S484" s="222">
        <v>25.441666666666663</v>
      </c>
      <c r="T484" s="222">
        <v>27.466666666666665</v>
      </c>
      <c r="U484" s="222">
        <v>27.633333333333336</v>
      </c>
      <c r="V484" s="222">
        <v>25.478333333333335</v>
      </c>
      <c r="W484" s="222">
        <v>29</v>
      </c>
      <c r="X484" s="222">
        <v>36.766666666666659</v>
      </c>
      <c r="Y484" s="222">
        <v>26.666666666666671</v>
      </c>
      <c r="Z484" s="222">
        <v>33.799999999999997</v>
      </c>
      <c r="AA484" s="222">
        <v>20.066666666666666</v>
      </c>
      <c r="AB484" s="222">
        <v>37.516666666666673</v>
      </c>
      <c r="AC484" s="217"/>
      <c r="AD484" s="218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18"/>
      <c r="AT484" s="218"/>
      <c r="AU484" s="218"/>
      <c r="AV484" s="218"/>
      <c r="AW484" s="218"/>
      <c r="AX484" s="218"/>
      <c r="AY484" s="218"/>
      <c r="AZ484" s="218"/>
      <c r="BA484" s="218"/>
      <c r="BB484" s="218"/>
      <c r="BC484" s="218"/>
      <c r="BD484" s="218"/>
      <c r="BE484" s="218"/>
      <c r="BF484" s="218"/>
      <c r="BG484" s="218"/>
      <c r="BH484" s="218"/>
      <c r="BI484" s="218"/>
      <c r="BJ484" s="218"/>
      <c r="BK484" s="218"/>
      <c r="BL484" s="218"/>
      <c r="BM484" s="221"/>
    </row>
    <row r="485" spans="1:65">
      <c r="A485" s="30"/>
      <c r="B485" s="3" t="s">
        <v>238</v>
      </c>
      <c r="C485" s="29"/>
      <c r="D485" s="220">
        <v>29</v>
      </c>
      <c r="E485" s="220">
        <v>13.600000000000001</v>
      </c>
      <c r="F485" s="220">
        <v>21.35</v>
      </c>
      <c r="G485" s="220">
        <v>25.6</v>
      </c>
      <c r="H485" s="220">
        <v>28.45</v>
      </c>
      <c r="I485" s="220">
        <v>18.700000000000003</v>
      </c>
      <c r="J485" s="220">
        <v>24.75</v>
      </c>
      <c r="K485" s="220">
        <v>20.149999999999999</v>
      </c>
      <c r="L485" s="220">
        <v>35.799999999999997</v>
      </c>
      <c r="M485" s="220">
        <v>36.620000000000005</v>
      </c>
      <c r="N485" s="220">
        <v>13.600000000000001</v>
      </c>
      <c r="O485" s="220">
        <v>34</v>
      </c>
      <c r="P485" s="220">
        <v>21.395130546520235</v>
      </c>
      <c r="Q485" s="220">
        <v>33.844999999999999</v>
      </c>
      <c r="R485" s="220">
        <v>39</v>
      </c>
      <c r="S485" s="220">
        <v>25.645</v>
      </c>
      <c r="T485" s="220">
        <v>27.4</v>
      </c>
      <c r="U485" s="220">
        <v>28.2</v>
      </c>
      <c r="V485" s="220">
        <v>25.854999999999997</v>
      </c>
      <c r="W485" s="220">
        <v>29</v>
      </c>
      <c r="X485" s="220">
        <v>34.849999999999994</v>
      </c>
      <c r="Y485" s="220">
        <v>26.85</v>
      </c>
      <c r="Z485" s="220">
        <v>33.700000000000003</v>
      </c>
      <c r="AA485" s="220">
        <v>20.25</v>
      </c>
      <c r="AB485" s="220">
        <v>37.450000000000003</v>
      </c>
      <c r="AC485" s="217"/>
      <c r="AD485" s="218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18"/>
      <c r="AT485" s="218"/>
      <c r="AU485" s="218"/>
      <c r="AV485" s="218"/>
      <c r="AW485" s="218"/>
      <c r="AX485" s="218"/>
      <c r="AY485" s="218"/>
      <c r="AZ485" s="218"/>
      <c r="BA485" s="218"/>
      <c r="BB485" s="218"/>
      <c r="BC485" s="218"/>
      <c r="BD485" s="218"/>
      <c r="BE485" s="218"/>
      <c r="BF485" s="218"/>
      <c r="BG485" s="218"/>
      <c r="BH485" s="218"/>
      <c r="BI485" s="218"/>
      <c r="BJ485" s="218"/>
      <c r="BK485" s="218"/>
      <c r="BL485" s="218"/>
      <c r="BM485" s="221"/>
    </row>
    <row r="486" spans="1:65">
      <c r="A486" s="30"/>
      <c r="B486" s="3" t="s">
        <v>239</v>
      </c>
      <c r="C486" s="29"/>
      <c r="D486" s="220">
        <v>0.89442719099991586</v>
      </c>
      <c r="E486" s="220">
        <v>1.2765839833973582</v>
      </c>
      <c r="F486" s="220">
        <v>1.7397317800933192</v>
      </c>
      <c r="G486" s="220">
        <v>4.8733629730060644</v>
      </c>
      <c r="H486" s="220">
        <v>1.3790093062291728</v>
      </c>
      <c r="I486" s="220">
        <v>3.015128521307159</v>
      </c>
      <c r="J486" s="220">
        <v>1.9301986080884697</v>
      </c>
      <c r="K486" s="220">
        <v>1.7717223258738934</v>
      </c>
      <c r="L486" s="220">
        <v>1.4935416521365128</v>
      </c>
      <c r="M486" s="220">
        <v>1.0396537885276997</v>
      </c>
      <c r="N486" s="220">
        <v>0.60991802727907618</v>
      </c>
      <c r="O486" s="220">
        <v>0.752772652709081</v>
      </c>
      <c r="P486" s="220">
        <v>0.97295279849446581</v>
      </c>
      <c r="Q486" s="220">
        <v>0.52009294041225518</v>
      </c>
      <c r="R486" s="220">
        <v>1.0954451150103321</v>
      </c>
      <c r="S486" s="220">
        <v>0.63505642793901851</v>
      </c>
      <c r="T486" s="220">
        <v>0.43665394383500794</v>
      </c>
      <c r="U486" s="220">
        <v>1.7060676031935744</v>
      </c>
      <c r="V486" s="220">
        <v>2.3352722896199203</v>
      </c>
      <c r="W486" s="220">
        <v>0.63245553203367588</v>
      </c>
      <c r="X486" s="220">
        <v>5.2743404010991757</v>
      </c>
      <c r="Y486" s="220">
        <v>0.74475946900101009</v>
      </c>
      <c r="Z486" s="220">
        <v>0.6811754546370552</v>
      </c>
      <c r="AA486" s="220">
        <v>1.2209286083414812</v>
      </c>
      <c r="AB486" s="220">
        <v>0.89312186551817652</v>
      </c>
      <c r="AC486" s="217"/>
      <c r="AD486" s="218"/>
      <c r="AE486" s="218"/>
      <c r="AF486" s="218"/>
      <c r="AG486" s="218"/>
      <c r="AH486" s="218"/>
      <c r="AI486" s="218"/>
      <c r="AJ486" s="218"/>
      <c r="AK486" s="218"/>
      <c r="AL486" s="218"/>
      <c r="AM486" s="218"/>
      <c r="AN486" s="218"/>
      <c r="AO486" s="218"/>
      <c r="AP486" s="218"/>
      <c r="AQ486" s="218"/>
      <c r="AR486" s="218"/>
      <c r="AS486" s="218"/>
      <c r="AT486" s="218"/>
      <c r="AU486" s="218"/>
      <c r="AV486" s="218"/>
      <c r="AW486" s="218"/>
      <c r="AX486" s="218"/>
      <c r="AY486" s="218"/>
      <c r="AZ486" s="218"/>
      <c r="BA486" s="218"/>
      <c r="BB486" s="218"/>
      <c r="BC486" s="218"/>
      <c r="BD486" s="218"/>
      <c r="BE486" s="218"/>
      <c r="BF486" s="218"/>
      <c r="BG486" s="218"/>
      <c r="BH486" s="218"/>
      <c r="BI486" s="218"/>
      <c r="BJ486" s="218"/>
      <c r="BK486" s="218"/>
      <c r="BL486" s="218"/>
      <c r="BM486" s="221"/>
    </row>
    <row r="487" spans="1:65">
      <c r="A487" s="30"/>
      <c r="B487" s="3" t="s">
        <v>87</v>
      </c>
      <c r="C487" s="29"/>
      <c r="D487" s="13">
        <v>3.084231693103158E-2</v>
      </c>
      <c r="E487" s="13">
        <v>9.4445177563306407E-2</v>
      </c>
      <c r="F487" s="13">
        <v>8.232169306435265E-2</v>
      </c>
      <c r="G487" s="13">
        <v>0.19797005983775479</v>
      </c>
      <c r="H487" s="13">
        <v>4.8756958381703228E-2</v>
      </c>
      <c r="I487" s="13">
        <v>0.15744796455912055</v>
      </c>
      <c r="J487" s="13">
        <v>7.9377598687668388E-2</v>
      </c>
      <c r="K487" s="13">
        <v>8.8808136635282878E-2</v>
      </c>
      <c r="L487" s="13">
        <v>4.2150752176947685E-2</v>
      </c>
      <c r="M487" s="13">
        <v>2.8530564998015911E-2</v>
      </c>
      <c r="N487" s="13">
        <v>4.4846913770520302E-2</v>
      </c>
      <c r="O487" s="13">
        <v>2.2032370323192618E-2</v>
      </c>
      <c r="P487" s="13">
        <v>4.4883633162688202E-2</v>
      </c>
      <c r="Q487" s="13">
        <v>1.5438369576379217E-2</v>
      </c>
      <c r="R487" s="13">
        <v>2.8088336282316211E-2</v>
      </c>
      <c r="S487" s="13">
        <v>2.4961274599633879E-2</v>
      </c>
      <c r="T487" s="13">
        <v>1.5897595042536697E-2</v>
      </c>
      <c r="U487" s="13">
        <v>6.1739479005798827E-2</v>
      </c>
      <c r="V487" s="13">
        <v>9.1657184128472041E-2</v>
      </c>
      <c r="W487" s="13">
        <v>2.18088114494371E-2</v>
      </c>
      <c r="X487" s="13">
        <v>0.14345440800813716</v>
      </c>
      <c r="Y487" s="13">
        <v>2.7928480087537875E-2</v>
      </c>
      <c r="Z487" s="13">
        <v>2.015311995967619E-2</v>
      </c>
      <c r="AA487" s="13">
        <v>6.0843618355887766E-2</v>
      </c>
      <c r="AB487" s="13">
        <v>2.3806002634869206E-2</v>
      </c>
      <c r="AC487" s="158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240</v>
      </c>
      <c r="C488" s="29"/>
      <c r="D488" s="13">
        <v>6.132264296376011E-2</v>
      </c>
      <c r="E488" s="13">
        <v>-0.50532605549217857</v>
      </c>
      <c r="F488" s="13">
        <v>-0.22657637282870824</v>
      </c>
      <c r="G488" s="13">
        <v>-9.9095664564670227E-2</v>
      </c>
      <c r="H488" s="13">
        <v>3.5094554660632493E-2</v>
      </c>
      <c r="I488" s="13">
        <v>-0.29916108231875838</v>
      </c>
      <c r="J488" s="13">
        <v>-0.11007486431946789</v>
      </c>
      <c r="K488" s="13">
        <v>-0.26988321630596512</v>
      </c>
      <c r="L488" s="13">
        <v>0.29676548214997323</v>
      </c>
      <c r="M488" s="13">
        <v>0.33360679688273831</v>
      </c>
      <c r="N488" s="13">
        <v>-0.50227627778251249</v>
      </c>
      <c r="O488" s="13">
        <v>0.25040886096305059</v>
      </c>
      <c r="P488" s="13">
        <v>-0.20667123893911565</v>
      </c>
      <c r="Q488" s="13">
        <v>0.23290313690956777</v>
      </c>
      <c r="R488" s="13">
        <v>0.42729596812367721</v>
      </c>
      <c r="S488" s="13">
        <v>-6.8902865238977373E-2</v>
      </c>
      <c r="T488" s="13">
        <v>5.2067331059060251E-3</v>
      </c>
      <c r="U488" s="13">
        <v>1.1306288525238184E-2</v>
      </c>
      <c r="V488" s="13">
        <v>-6.7560963046724098E-2</v>
      </c>
      <c r="W488" s="13">
        <v>6.132264296376011E-2</v>
      </c>
      <c r="X488" s="13">
        <v>0.34556192550462872</v>
      </c>
      <c r="Y488" s="13">
        <v>-2.4071132906887227E-2</v>
      </c>
      <c r="Z488" s="13">
        <v>0.23698983904052029</v>
      </c>
      <c r="AA488" s="13">
        <v>-0.26561352751243272</v>
      </c>
      <c r="AB488" s="13">
        <v>0.37300992489162299</v>
      </c>
      <c r="AC488" s="158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241</v>
      </c>
      <c r="C489" s="47"/>
      <c r="D489" s="45">
        <v>0.16</v>
      </c>
      <c r="E489" s="45">
        <v>1.49</v>
      </c>
      <c r="F489" s="45">
        <v>0.67</v>
      </c>
      <c r="G489" s="45">
        <v>0.3</v>
      </c>
      <c r="H489" s="45">
        <v>0.09</v>
      </c>
      <c r="I489" s="45">
        <v>0.89</v>
      </c>
      <c r="J489" s="45">
        <v>0.34</v>
      </c>
      <c r="K489" s="45">
        <v>0.8</v>
      </c>
      <c r="L489" s="45">
        <v>0.85</v>
      </c>
      <c r="M489" s="45">
        <v>0.96</v>
      </c>
      <c r="N489" s="45">
        <v>1.48</v>
      </c>
      <c r="O489" s="45">
        <v>0.71</v>
      </c>
      <c r="P489" s="45">
        <v>0.62</v>
      </c>
      <c r="Q489" s="45">
        <v>0.66</v>
      </c>
      <c r="R489" s="45">
        <v>1.23</v>
      </c>
      <c r="S489" s="45">
        <v>0.22</v>
      </c>
      <c r="T489" s="45">
        <v>0</v>
      </c>
      <c r="U489" s="45">
        <v>0.02</v>
      </c>
      <c r="V489" s="45">
        <v>0.21</v>
      </c>
      <c r="W489" s="45">
        <v>0.16</v>
      </c>
      <c r="X489" s="45">
        <v>0.99</v>
      </c>
      <c r="Y489" s="45">
        <v>0.09</v>
      </c>
      <c r="Z489" s="45">
        <v>0.67</v>
      </c>
      <c r="AA489" s="45">
        <v>0.79</v>
      </c>
      <c r="AB489" s="45">
        <v>1.07</v>
      </c>
      <c r="AC489" s="158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BM490" s="55"/>
    </row>
    <row r="491" spans="1:65" ht="15">
      <c r="B491" s="8" t="s">
        <v>510</v>
      </c>
      <c r="BM491" s="28" t="s">
        <v>67</v>
      </c>
    </row>
    <row r="492" spans="1:65" ht="15">
      <c r="A492" s="25" t="s">
        <v>20</v>
      </c>
      <c r="B492" s="18" t="s">
        <v>114</v>
      </c>
      <c r="C492" s="15" t="s">
        <v>115</v>
      </c>
      <c r="D492" s="16" t="s">
        <v>233</v>
      </c>
      <c r="E492" s="17" t="s">
        <v>233</v>
      </c>
      <c r="F492" s="17" t="s">
        <v>233</v>
      </c>
      <c r="G492" s="17" t="s">
        <v>233</v>
      </c>
      <c r="H492" s="17" t="s">
        <v>233</v>
      </c>
      <c r="I492" s="17" t="s">
        <v>233</v>
      </c>
      <c r="J492" s="17" t="s">
        <v>233</v>
      </c>
      <c r="K492" s="17" t="s">
        <v>233</v>
      </c>
      <c r="L492" s="17" t="s">
        <v>233</v>
      </c>
      <c r="M492" s="17" t="s">
        <v>233</v>
      </c>
      <c r="N492" s="17" t="s">
        <v>233</v>
      </c>
      <c r="O492" s="17" t="s">
        <v>233</v>
      </c>
      <c r="P492" s="17" t="s">
        <v>233</v>
      </c>
      <c r="Q492" s="17" t="s">
        <v>233</v>
      </c>
      <c r="R492" s="17" t="s">
        <v>233</v>
      </c>
      <c r="S492" s="17" t="s">
        <v>233</v>
      </c>
      <c r="T492" s="17" t="s">
        <v>233</v>
      </c>
      <c r="U492" s="17" t="s">
        <v>233</v>
      </c>
      <c r="V492" s="17" t="s">
        <v>233</v>
      </c>
      <c r="W492" s="17" t="s">
        <v>233</v>
      </c>
      <c r="X492" s="17" t="s">
        <v>233</v>
      </c>
      <c r="Y492" s="17" t="s">
        <v>233</v>
      </c>
      <c r="Z492" s="17" t="s">
        <v>233</v>
      </c>
      <c r="AA492" s="17" t="s">
        <v>233</v>
      </c>
      <c r="AB492" s="17" t="s">
        <v>233</v>
      </c>
      <c r="AC492" s="17" t="s">
        <v>233</v>
      </c>
      <c r="AD492" s="17" t="s">
        <v>233</v>
      </c>
      <c r="AE492" s="17" t="s">
        <v>233</v>
      </c>
      <c r="AF492" s="158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234</v>
      </c>
      <c r="C493" s="9" t="s">
        <v>234</v>
      </c>
      <c r="D493" s="155" t="s">
        <v>244</v>
      </c>
      <c r="E493" s="157" t="s">
        <v>245</v>
      </c>
      <c r="F493" s="157" t="s">
        <v>246</v>
      </c>
      <c r="G493" s="157" t="s">
        <v>247</v>
      </c>
      <c r="H493" s="157" t="s">
        <v>248</v>
      </c>
      <c r="I493" s="157" t="s">
        <v>249</v>
      </c>
      <c r="J493" s="157" t="s">
        <v>250</v>
      </c>
      <c r="K493" s="157" t="s">
        <v>251</v>
      </c>
      <c r="L493" s="157" t="s">
        <v>252</v>
      </c>
      <c r="M493" s="157" t="s">
        <v>253</v>
      </c>
      <c r="N493" s="157" t="s">
        <v>254</v>
      </c>
      <c r="O493" s="157" t="s">
        <v>255</v>
      </c>
      <c r="P493" s="157" t="s">
        <v>256</v>
      </c>
      <c r="Q493" s="157" t="s">
        <v>257</v>
      </c>
      <c r="R493" s="157" t="s">
        <v>258</v>
      </c>
      <c r="S493" s="157" t="s">
        <v>259</v>
      </c>
      <c r="T493" s="157" t="s">
        <v>260</v>
      </c>
      <c r="U493" s="157" t="s">
        <v>261</v>
      </c>
      <c r="V493" s="157" t="s">
        <v>262</v>
      </c>
      <c r="W493" s="157" t="s">
        <v>263</v>
      </c>
      <c r="X493" s="157" t="s">
        <v>264</v>
      </c>
      <c r="Y493" s="157" t="s">
        <v>265</v>
      </c>
      <c r="Z493" s="157" t="s">
        <v>266</v>
      </c>
      <c r="AA493" s="157" t="s">
        <v>268</v>
      </c>
      <c r="AB493" s="157" t="s">
        <v>269</v>
      </c>
      <c r="AC493" s="157" t="s">
        <v>270</v>
      </c>
      <c r="AD493" s="157" t="s">
        <v>235</v>
      </c>
      <c r="AE493" s="157" t="s">
        <v>271</v>
      </c>
      <c r="AF493" s="158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118</v>
      </c>
      <c r="E494" s="11" t="s">
        <v>284</v>
      </c>
      <c r="F494" s="11" t="s">
        <v>284</v>
      </c>
      <c r="G494" s="11" t="s">
        <v>285</v>
      </c>
      <c r="H494" s="11" t="s">
        <v>285</v>
      </c>
      <c r="I494" s="11" t="s">
        <v>285</v>
      </c>
      <c r="J494" s="11" t="s">
        <v>285</v>
      </c>
      <c r="K494" s="11" t="s">
        <v>285</v>
      </c>
      <c r="L494" s="11" t="s">
        <v>285</v>
      </c>
      <c r="M494" s="11" t="s">
        <v>284</v>
      </c>
      <c r="N494" s="11" t="s">
        <v>284</v>
      </c>
      <c r="O494" s="11" t="s">
        <v>284</v>
      </c>
      <c r="P494" s="11" t="s">
        <v>284</v>
      </c>
      <c r="Q494" s="11" t="s">
        <v>285</v>
      </c>
      <c r="R494" s="11" t="s">
        <v>118</v>
      </c>
      <c r="S494" s="11" t="s">
        <v>118</v>
      </c>
      <c r="T494" s="11" t="s">
        <v>284</v>
      </c>
      <c r="U494" s="11" t="s">
        <v>285</v>
      </c>
      <c r="V494" s="11" t="s">
        <v>284</v>
      </c>
      <c r="W494" s="11" t="s">
        <v>285</v>
      </c>
      <c r="X494" s="11" t="s">
        <v>285</v>
      </c>
      <c r="Y494" s="11" t="s">
        <v>284</v>
      </c>
      <c r="Z494" s="11" t="s">
        <v>284</v>
      </c>
      <c r="AA494" s="11" t="s">
        <v>285</v>
      </c>
      <c r="AB494" s="11" t="s">
        <v>285</v>
      </c>
      <c r="AC494" s="11" t="s">
        <v>285</v>
      </c>
      <c r="AD494" s="11" t="s">
        <v>118</v>
      </c>
      <c r="AE494" s="11" t="s">
        <v>284</v>
      </c>
      <c r="AF494" s="158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/>
      <c r="C495" s="9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158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5">
        <v>20</v>
      </c>
      <c r="E496" s="216">
        <v>19.3</v>
      </c>
      <c r="F496" s="216">
        <v>19.399999999999999</v>
      </c>
      <c r="G496" s="216">
        <v>20.5</v>
      </c>
      <c r="H496" s="216">
        <v>19.5</v>
      </c>
      <c r="I496" s="216">
        <v>19</v>
      </c>
      <c r="J496" s="216">
        <v>19.7</v>
      </c>
      <c r="K496" s="225">
        <v>22.5</v>
      </c>
      <c r="L496" s="216">
        <v>21.4</v>
      </c>
      <c r="M496" s="216">
        <v>18.7</v>
      </c>
      <c r="N496" s="216">
        <v>20.3</v>
      </c>
      <c r="O496" s="227">
        <v>18.899999999999999</v>
      </c>
      <c r="P496" s="216">
        <v>18.980735588011864</v>
      </c>
      <c r="Q496" s="216">
        <v>22.202999999999999</v>
      </c>
      <c r="R496" s="216">
        <v>18.902234962800001</v>
      </c>
      <c r="S496" s="216">
        <v>18.11</v>
      </c>
      <c r="T496" s="216">
        <v>19.600000000000001</v>
      </c>
      <c r="U496" s="225">
        <v>17.2</v>
      </c>
      <c r="V496" s="216">
        <v>19.670000000000002</v>
      </c>
      <c r="W496" s="225">
        <v>18</v>
      </c>
      <c r="X496" s="216">
        <v>17.899999999999999</v>
      </c>
      <c r="Y496" s="225">
        <v>30.141012</v>
      </c>
      <c r="Z496" s="216">
        <v>19.8</v>
      </c>
      <c r="AA496" s="225">
        <v>19</v>
      </c>
      <c r="AB496" s="225">
        <v>20</v>
      </c>
      <c r="AC496" s="216">
        <v>18.100000000000001</v>
      </c>
      <c r="AD496" s="225">
        <v>21</v>
      </c>
      <c r="AE496" s="216">
        <v>18.8</v>
      </c>
      <c r="AF496" s="217"/>
      <c r="AG496" s="218"/>
      <c r="AH496" s="218"/>
      <c r="AI496" s="218"/>
      <c r="AJ496" s="218"/>
      <c r="AK496" s="218"/>
      <c r="AL496" s="218"/>
      <c r="AM496" s="218"/>
      <c r="AN496" s="218"/>
      <c r="AO496" s="218"/>
      <c r="AP496" s="218"/>
      <c r="AQ496" s="218"/>
      <c r="AR496" s="218"/>
      <c r="AS496" s="218"/>
      <c r="AT496" s="218"/>
      <c r="AU496" s="218"/>
      <c r="AV496" s="218"/>
      <c r="AW496" s="218"/>
      <c r="AX496" s="218"/>
      <c r="AY496" s="218"/>
      <c r="AZ496" s="218"/>
      <c r="BA496" s="218"/>
      <c r="BB496" s="218"/>
      <c r="BC496" s="218"/>
      <c r="BD496" s="218"/>
      <c r="BE496" s="218"/>
      <c r="BF496" s="218"/>
      <c r="BG496" s="218"/>
      <c r="BH496" s="218"/>
      <c r="BI496" s="218"/>
      <c r="BJ496" s="218"/>
      <c r="BK496" s="218"/>
      <c r="BL496" s="218"/>
      <c r="BM496" s="219">
        <v>1</v>
      </c>
    </row>
    <row r="497" spans="1:65">
      <c r="A497" s="30"/>
      <c r="B497" s="19">
        <v>1</v>
      </c>
      <c r="C497" s="9">
        <v>2</v>
      </c>
      <c r="D497" s="226">
        <v>20</v>
      </c>
      <c r="E497" s="220">
        <v>21.2</v>
      </c>
      <c r="F497" s="220">
        <v>19</v>
      </c>
      <c r="G497" s="220">
        <v>20.399999999999999</v>
      </c>
      <c r="H497" s="220">
        <v>19.399999999999999</v>
      </c>
      <c r="I497" s="220">
        <v>19.100000000000001</v>
      </c>
      <c r="J497" s="238">
        <v>20.8</v>
      </c>
      <c r="K497" s="226">
        <v>22.3</v>
      </c>
      <c r="L497" s="220">
        <v>20.5</v>
      </c>
      <c r="M497" s="220">
        <v>18.7</v>
      </c>
      <c r="N497" s="220">
        <v>19.399999999999999</v>
      </c>
      <c r="O497" s="220">
        <v>21.1</v>
      </c>
      <c r="P497" s="220">
        <v>18.480986759600491</v>
      </c>
      <c r="Q497" s="238">
        <v>24.611999999999998</v>
      </c>
      <c r="R497" s="220">
        <v>18.689398030300001</v>
      </c>
      <c r="S497" s="220">
        <v>18.54</v>
      </c>
      <c r="T497" s="220">
        <v>19.8</v>
      </c>
      <c r="U497" s="226">
        <v>16.8</v>
      </c>
      <c r="V497" s="220">
        <v>19.52</v>
      </c>
      <c r="W497" s="226">
        <v>18</v>
      </c>
      <c r="X497" s="220">
        <v>18.899999999999999</v>
      </c>
      <c r="Y497" s="226">
        <v>30.825179999999996</v>
      </c>
      <c r="Z497" s="220">
        <v>19.899999999999999</v>
      </c>
      <c r="AA497" s="226">
        <v>18</v>
      </c>
      <c r="AB497" s="226">
        <v>19</v>
      </c>
      <c r="AC497" s="220">
        <v>18.600000000000001</v>
      </c>
      <c r="AD497" s="226">
        <v>19</v>
      </c>
      <c r="AE497" s="220">
        <v>20.6</v>
      </c>
      <c r="AF497" s="217"/>
      <c r="AG497" s="218"/>
      <c r="AH497" s="218"/>
      <c r="AI497" s="218"/>
      <c r="AJ497" s="218"/>
      <c r="AK497" s="218"/>
      <c r="AL497" s="218"/>
      <c r="AM497" s="218"/>
      <c r="AN497" s="218"/>
      <c r="AO497" s="218"/>
      <c r="AP497" s="218"/>
      <c r="AQ497" s="218"/>
      <c r="AR497" s="218"/>
      <c r="AS497" s="218"/>
      <c r="AT497" s="218"/>
      <c r="AU497" s="218"/>
      <c r="AV497" s="218"/>
      <c r="AW497" s="218"/>
      <c r="AX497" s="218"/>
      <c r="AY497" s="218"/>
      <c r="AZ497" s="218"/>
      <c r="BA497" s="218"/>
      <c r="BB497" s="218"/>
      <c r="BC497" s="218"/>
      <c r="BD497" s="218"/>
      <c r="BE497" s="218"/>
      <c r="BF497" s="218"/>
      <c r="BG497" s="218"/>
      <c r="BH497" s="218"/>
      <c r="BI497" s="218"/>
      <c r="BJ497" s="218"/>
      <c r="BK497" s="218"/>
      <c r="BL497" s="218"/>
      <c r="BM497" s="219" t="e">
        <v>#N/A</v>
      </c>
    </row>
    <row r="498" spans="1:65">
      <c r="A498" s="30"/>
      <c r="B498" s="19">
        <v>1</v>
      </c>
      <c r="C498" s="9">
        <v>3</v>
      </c>
      <c r="D498" s="226">
        <v>20</v>
      </c>
      <c r="E498" s="220">
        <v>19.899999999999999</v>
      </c>
      <c r="F498" s="220">
        <v>19.600000000000001</v>
      </c>
      <c r="G498" s="220">
        <v>20.100000000000001</v>
      </c>
      <c r="H498" s="220">
        <v>19.600000000000001</v>
      </c>
      <c r="I498" s="220">
        <v>19.600000000000001</v>
      </c>
      <c r="J498" s="220">
        <v>19.3</v>
      </c>
      <c r="K498" s="238">
        <v>24.5</v>
      </c>
      <c r="L498" s="220">
        <v>19.399999999999999</v>
      </c>
      <c r="M498" s="220">
        <v>19</v>
      </c>
      <c r="N498" s="220">
        <v>20.2</v>
      </c>
      <c r="O498" s="220">
        <v>21</v>
      </c>
      <c r="P498" s="220">
        <v>18.793811010058974</v>
      </c>
      <c r="Q498" s="220">
        <v>20.885000000000002</v>
      </c>
      <c r="R498" s="220">
        <v>18.685901147999999</v>
      </c>
      <c r="S498" s="220">
        <v>17.899999999999999</v>
      </c>
      <c r="T498" s="220">
        <v>20.2</v>
      </c>
      <c r="U498" s="226">
        <v>15.1</v>
      </c>
      <c r="V498" s="220">
        <v>19.45</v>
      </c>
      <c r="W498" s="226">
        <v>18</v>
      </c>
      <c r="X498" s="220">
        <v>18.5</v>
      </c>
      <c r="Y498" s="226">
        <v>30.71848</v>
      </c>
      <c r="Z498" s="220">
        <v>19.899999999999999</v>
      </c>
      <c r="AA498" s="226">
        <v>18</v>
      </c>
      <c r="AB498" s="226">
        <v>20</v>
      </c>
      <c r="AC498" s="220">
        <v>18.7</v>
      </c>
      <c r="AD498" s="226">
        <v>20</v>
      </c>
      <c r="AE498" s="220">
        <v>19.7</v>
      </c>
      <c r="AF498" s="217"/>
      <c r="AG498" s="218"/>
      <c r="AH498" s="218"/>
      <c r="AI498" s="218"/>
      <c r="AJ498" s="218"/>
      <c r="AK498" s="218"/>
      <c r="AL498" s="218"/>
      <c r="AM498" s="218"/>
      <c r="AN498" s="218"/>
      <c r="AO498" s="218"/>
      <c r="AP498" s="218"/>
      <c r="AQ498" s="218"/>
      <c r="AR498" s="218"/>
      <c r="AS498" s="218"/>
      <c r="AT498" s="218"/>
      <c r="AU498" s="218"/>
      <c r="AV498" s="218"/>
      <c r="AW498" s="218"/>
      <c r="AX498" s="218"/>
      <c r="AY498" s="218"/>
      <c r="AZ498" s="218"/>
      <c r="BA498" s="218"/>
      <c r="BB498" s="218"/>
      <c r="BC498" s="218"/>
      <c r="BD498" s="218"/>
      <c r="BE498" s="218"/>
      <c r="BF498" s="218"/>
      <c r="BG498" s="218"/>
      <c r="BH498" s="218"/>
      <c r="BI498" s="218"/>
      <c r="BJ498" s="218"/>
      <c r="BK498" s="218"/>
      <c r="BL498" s="218"/>
      <c r="BM498" s="219">
        <v>16</v>
      </c>
    </row>
    <row r="499" spans="1:65">
      <c r="A499" s="30"/>
      <c r="B499" s="19">
        <v>1</v>
      </c>
      <c r="C499" s="9">
        <v>4</v>
      </c>
      <c r="D499" s="226">
        <v>20</v>
      </c>
      <c r="E499" s="220">
        <v>20</v>
      </c>
      <c r="F499" s="220">
        <v>19.399999999999999</v>
      </c>
      <c r="G499" s="220">
        <v>20.100000000000001</v>
      </c>
      <c r="H499" s="220">
        <v>19.899999999999999</v>
      </c>
      <c r="I499" s="220">
        <v>18.899999999999999</v>
      </c>
      <c r="J499" s="220">
        <v>19.399999999999999</v>
      </c>
      <c r="K499" s="226">
        <v>22.1</v>
      </c>
      <c r="L499" s="220">
        <v>19.100000000000001</v>
      </c>
      <c r="M499" s="220">
        <v>20</v>
      </c>
      <c r="N499" s="220">
        <v>19.899999999999999</v>
      </c>
      <c r="O499" s="220">
        <v>20.5</v>
      </c>
      <c r="P499" s="220">
        <v>18.369096611156689</v>
      </c>
      <c r="Q499" s="220">
        <v>21.388999999999999</v>
      </c>
      <c r="R499" s="220">
        <v>19.1738578143</v>
      </c>
      <c r="S499" s="220">
        <v>18.48</v>
      </c>
      <c r="T499" s="220">
        <v>19.899999999999999</v>
      </c>
      <c r="U499" s="226">
        <v>16.100000000000001</v>
      </c>
      <c r="V499" s="220">
        <v>19.73</v>
      </c>
      <c r="W499" s="226">
        <v>19</v>
      </c>
      <c r="X499" s="220">
        <v>17.7</v>
      </c>
      <c r="Y499" s="226">
        <v>30.392365999999999</v>
      </c>
      <c r="Z499" s="220">
        <v>20.2</v>
      </c>
      <c r="AA499" s="226">
        <v>18</v>
      </c>
      <c r="AB499" s="226">
        <v>19</v>
      </c>
      <c r="AC499" s="220">
        <v>19</v>
      </c>
      <c r="AD499" s="226">
        <v>21</v>
      </c>
      <c r="AE499" s="220">
        <v>20.9</v>
      </c>
      <c r="AF499" s="217"/>
      <c r="AG499" s="218"/>
      <c r="AH499" s="218"/>
      <c r="AI499" s="218"/>
      <c r="AJ499" s="218"/>
      <c r="AK499" s="218"/>
      <c r="AL499" s="218"/>
      <c r="AM499" s="218"/>
      <c r="AN499" s="218"/>
      <c r="AO499" s="218"/>
      <c r="AP499" s="218"/>
      <c r="AQ499" s="218"/>
      <c r="AR499" s="218"/>
      <c r="AS499" s="218"/>
      <c r="AT499" s="218"/>
      <c r="AU499" s="218"/>
      <c r="AV499" s="218"/>
      <c r="AW499" s="218"/>
      <c r="AX499" s="218"/>
      <c r="AY499" s="218"/>
      <c r="AZ499" s="218"/>
      <c r="BA499" s="218"/>
      <c r="BB499" s="218"/>
      <c r="BC499" s="218"/>
      <c r="BD499" s="218"/>
      <c r="BE499" s="218"/>
      <c r="BF499" s="218"/>
      <c r="BG499" s="218"/>
      <c r="BH499" s="218"/>
      <c r="BI499" s="218"/>
      <c r="BJ499" s="218"/>
      <c r="BK499" s="218"/>
      <c r="BL499" s="218"/>
      <c r="BM499" s="219">
        <v>19.605747338965021</v>
      </c>
    </row>
    <row r="500" spans="1:65">
      <c r="A500" s="30"/>
      <c r="B500" s="19">
        <v>1</v>
      </c>
      <c r="C500" s="9">
        <v>5</v>
      </c>
      <c r="D500" s="226">
        <v>20</v>
      </c>
      <c r="E500" s="220">
        <v>20.5</v>
      </c>
      <c r="F500" s="220">
        <v>19.600000000000001</v>
      </c>
      <c r="G500" s="220">
        <v>20.5</v>
      </c>
      <c r="H500" s="220">
        <v>20</v>
      </c>
      <c r="I500" s="220">
        <v>19.2</v>
      </c>
      <c r="J500" s="220">
        <v>19.600000000000001</v>
      </c>
      <c r="K500" s="226">
        <v>22.6</v>
      </c>
      <c r="L500" s="220">
        <v>20.8</v>
      </c>
      <c r="M500" s="220">
        <v>19.2</v>
      </c>
      <c r="N500" s="220">
        <v>19.2</v>
      </c>
      <c r="O500" s="220">
        <v>20.6</v>
      </c>
      <c r="P500" s="220">
        <v>18.479623415193913</v>
      </c>
      <c r="Q500" s="220">
        <v>22.518000000000001</v>
      </c>
      <c r="R500" s="220">
        <v>19.1104586883</v>
      </c>
      <c r="S500" s="220">
        <v>17.260000000000002</v>
      </c>
      <c r="T500" s="220">
        <v>19.8</v>
      </c>
      <c r="U500" s="226">
        <v>16.3</v>
      </c>
      <c r="V500" s="220">
        <v>19.48</v>
      </c>
      <c r="W500" s="226">
        <v>19</v>
      </c>
      <c r="X500" s="220">
        <v>18.7</v>
      </c>
      <c r="Y500" s="226">
        <v>30.28877</v>
      </c>
      <c r="Z500" s="220">
        <v>19.7</v>
      </c>
      <c r="AA500" s="226">
        <v>19</v>
      </c>
      <c r="AB500" s="226">
        <v>19</v>
      </c>
      <c r="AC500" s="220">
        <v>18</v>
      </c>
      <c r="AD500" s="226">
        <v>20</v>
      </c>
      <c r="AE500" s="220">
        <v>21.7</v>
      </c>
      <c r="AF500" s="217"/>
      <c r="AG500" s="218"/>
      <c r="AH500" s="218"/>
      <c r="AI500" s="218"/>
      <c r="AJ500" s="218"/>
      <c r="AK500" s="218"/>
      <c r="AL500" s="218"/>
      <c r="AM500" s="218"/>
      <c r="AN500" s="218"/>
      <c r="AO500" s="218"/>
      <c r="AP500" s="218"/>
      <c r="AQ500" s="218"/>
      <c r="AR500" s="218"/>
      <c r="AS500" s="218"/>
      <c r="AT500" s="218"/>
      <c r="AU500" s="218"/>
      <c r="AV500" s="218"/>
      <c r="AW500" s="218"/>
      <c r="AX500" s="218"/>
      <c r="AY500" s="218"/>
      <c r="AZ500" s="218"/>
      <c r="BA500" s="218"/>
      <c r="BB500" s="218"/>
      <c r="BC500" s="218"/>
      <c r="BD500" s="218"/>
      <c r="BE500" s="218"/>
      <c r="BF500" s="218"/>
      <c r="BG500" s="218"/>
      <c r="BH500" s="218"/>
      <c r="BI500" s="218"/>
      <c r="BJ500" s="218"/>
      <c r="BK500" s="218"/>
      <c r="BL500" s="218"/>
      <c r="BM500" s="219">
        <v>34</v>
      </c>
    </row>
    <row r="501" spans="1:65">
      <c r="A501" s="30"/>
      <c r="B501" s="19">
        <v>1</v>
      </c>
      <c r="C501" s="9">
        <v>6</v>
      </c>
      <c r="D501" s="226">
        <v>20</v>
      </c>
      <c r="E501" s="220">
        <v>20.2</v>
      </c>
      <c r="F501" s="220">
        <v>20.2</v>
      </c>
      <c r="G501" s="220">
        <v>19.899999999999999</v>
      </c>
      <c r="H501" s="220">
        <v>20.7</v>
      </c>
      <c r="I501" s="220">
        <v>18.399999999999999</v>
      </c>
      <c r="J501" s="220">
        <v>19.5</v>
      </c>
      <c r="K501" s="226">
        <v>22.8</v>
      </c>
      <c r="L501" s="220">
        <v>19.7</v>
      </c>
      <c r="M501" s="220">
        <v>19.600000000000001</v>
      </c>
      <c r="N501" s="220">
        <v>19.899999999999999</v>
      </c>
      <c r="O501" s="220">
        <v>20.5</v>
      </c>
      <c r="P501" s="220">
        <v>19.302193809780938</v>
      </c>
      <c r="Q501" s="220">
        <v>20.800999999999998</v>
      </c>
      <c r="R501" s="220">
        <v>19.1461828383</v>
      </c>
      <c r="S501" s="220">
        <v>18.649999999999999</v>
      </c>
      <c r="T501" s="220">
        <v>19.600000000000001</v>
      </c>
      <c r="U501" s="226">
        <v>17.7</v>
      </c>
      <c r="V501" s="220">
        <v>19.39</v>
      </c>
      <c r="W501" s="226">
        <v>19</v>
      </c>
      <c r="X501" s="220">
        <v>18.8</v>
      </c>
      <c r="Y501" s="226">
        <v>30.017848999999998</v>
      </c>
      <c r="Z501" s="238">
        <v>22.4</v>
      </c>
      <c r="AA501" s="226">
        <v>19</v>
      </c>
      <c r="AB501" s="226">
        <v>20</v>
      </c>
      <c r="AC501" s="220">
        <v>18.3</v>
      </c>
      <c r="AD501" s="226">
        <v>20</v>
      </c>
      <c r="AE501" s="220">
        <v>20.3</v>
      </c>
      <c r="AF501" s="217"/>
      <c r="AG501" s="218"/>
      <c r="AH501" s="218"/>
      <c r="AI501" s="218"/>
      <c r="AJ501" s="218"/>
      <c r="AK501" s="218"/>
      <c r="AL501" s="218"/>
      <c r="AM501" s="218"/>
      <c r="AN501" s="218"/>
      <c r="AO501" s="218"/>
      <c r="AP501" s="218"/>
      <c r="AQ501" s="218"/>
      <c r="AR501" s="218"/>
      <c r="AS501" s="218"/>
      <c r="AT501" s="218"/>
      <c r="AU501" s="218"/>
      <c r="AV501" s="218"/>
      <c r="AW501" s="218"/>
      <c r="AX501" s="218"/>
      <c r="AY501" s="218"/>
      <c r="AZ501" s="218"/>
      <c r="BA501" s="218"/>
      <c r="BB501" s="218"/>
      <c r="BC501" s="218"/>
      <c r="BD501" s="218"/>
      <c r="BE501" s="218"/>
      <c r="BF501" s="218"/>
      <c r="BG501" s="218"/>
      <c r="BH501" s="218"/>
      <c r="BI501" s="218"/>
      <c r="BJ501" s="218"/>
      <c r="BK501" s="218"/>
      <c r="BL501" s="218"/>
      <c r="BM501" s="221"/>
    </row>
    <row r="502" spans="1:65">
      <c r="A502" s="30"/>
      <c r="B502" s="20" t="s">
        <v>237</v>
      </c>
      <c r="C502" s="12"/>
      <c r="D502" s="222">
        <v>20</v>
      </c>
      <c r="E502" s="222">
        <v>20.183333333333334</v>
      </c>
      <c r="F502" s="222">
        <v>19.533333333333335</v>
      </c>
      <c r="G502" s="222">
        <v>20.25</v>
      </c>
      <c r="H502" s="222">
        <v>19.850000000000001</v>
      </c>
      <c r="I502" s="222">
        <v>19.033333333333331</v>
      </c>
      <c r="J502" s="222">
        <v>19.716666666666665</v>
      </c>
      <c r="K502" s="222">
        <v>22.8</v>
      </c>
      <c r="L502" s="222">
        <v>20.150000000000002</v>
      </c>
      <c r="M502" s="222">
        <v>19.200000000000003</v>
      </c>
      <c r="N502" s="222">
        <v>19.816666666666666</v>
      </c>
      <c r="O502" s="222">
        <v>20.433333333333334</v>
      </c>
      <c r="P502" s="222">
        <v>18.734407865633813</v>
      </c>
      <c r="Q502" s="222">
        <v>22.067999999999998</v>
      </c>
      <c r="R502" s="222">
        <v>18.951338913666664</v>
      </c>
      <c r="S502" s="222">
        <v>18.156666666666666</v>
      </c>
      <c r="T502" s="222">
        <v>19.816666666666666</v>
      </c>
      <c r="U502" s="222">
        <v>16.533333333333335</v>
      </c>
      <c r="V502" s="222">
        <v>19.540000000000003</v>
      </c>
      <c r="W502" s="222">
        <v>18.5</v>
      </c>
      <c r="X502" s="222">
        <v>18.416666666666668</v>
      </c>
      <c r="Y502" s="222">
        <v>30.397276166666661</v>
      </c>
      <c r="Z502" s="222">
        <v>20.316666666666666</v>
      </c>
      <c r="AA502" s="222">
        <v>18.5</v>
      </c>
      <c r="AB502" s="222">
        <v>19.5</v>
      </c>
      <c r="AC502" s="222">
        <v>18.45</v>
      </c>
      <c r="AD502" s="222">
        <v>20.166666666666668</v>
      </c>
      <c r="AE502" s="222">
        <v>20.333333333333332</v>
      </c>
      <c r="AF502" s="217"/>
      <c r="AG502" s="218"/>
      <c r="AH502" s="218"/>
      <c r="AI502" s="218"/>
      <c r="AJ502" s="218"/>
      <c r="AK502" s="218"/>
      <c r="AL502" s="218"/>
      <c r="AM502" s="218"/>
      <c r="AN502" s="218"/>
      <c r="AO502" s="218"/>
      <c r="AP502" s="218"/>
      <c r="AQ502" s="218"/>
      <c r="AR502" s="218"/>
      <c r="AS502" s="218"/>
      <c r="AT502" s="218"/>
      <c r="AU502" s="218"/>
      <c r="AV502" s="218"/>
      <c r="AW502" s="218"/>
      <c r="AX502" s="218"/>
      <c r="AY502" s="218"/>
      <c r="AZ502" s="218"/>
      <c r="BA502" s="218"/>
      <c r="BB502" s="218"/>
      <c r="BC502" s="218"/>
      <c r="BD502" s="218"/>
      <c r="BE502" s="218"/>
      <c r="BF502" s="218"/>
      <c r="BG502" s="218"/>
      <c r="BH502" s="218"/>
      <c r="BI502" s="218"/>
      <c r="BJ502" s="218"/>
      <c r="BK502" s="218"/>
      <c r="BL502" s="218"/>
      <c r="BM502" s="221"/>
    </row>
    <row r="503" spans="1:65">
      <c r="A503" s="30"/>
      <c r="B503" s="3" t="s">
        <v>238</v>
      </c>
      <c r="C503" s="29"/>
      <c r="D503" s="220">
        <v>20</v>
      </c>
      <c r="E503" s="220">
        <v>20.100000000000001</v>
      </c>
      <c r="F503" s="220">
        <v>19.5</v>
      </c>
      <c r="G503" s="220">
        <v>20.25</v>
      </c>
      <c r="H503" s="220">
        <v>19.75</v>
      </c>
      <c r="I503" s="220">
        <v>19.05</v>
      </c>
      <c r="J503" s="220">
        <v>19.55</v>
      </c>
      <c r="K503" s="220">
        <v>22.55</v>
      </c>
      <c r="L503" s="220">
        <v>20.100000000000001</v>
      </c>
      <c r="M503" s="220">
        <v>19.100000000000001</v>
      </c>
      <c r="N503" s="220">
        <v>19.899999999999999</v>
      </c>
      <c r="O503" s="220">
        <v>20.55</v>
      </c>
      <c r="P503" s="220">
        <v>18.637398884829732</v>
      </c>
      <c r="Q503" s="220">
        <v>21.795999999999999</v>
      </c>
      <c r="R503" s="220">
        <v>19.006346825550001</v>
      </c>
      <c r="S503" s="220">
        <v>18.295000000000002</v>
      </c>
      <c r="T503" s="220">
        <v>19.8</v>
      </c>
      <c r="U503" s="220">
        <v>16.55</v>
      </c>
      <c r="V503" s="220">
        <v>19.5</v>
      </c>
      <c r="W503" s="220">
        <v>18.5</v>
      </c>
      <c r="X503" s="220">
        <v>18.600000000000001</v>
      </c>
      <c r="Y503" s="220">
        <v>30.340567999999998</v>
      </c>
      <c r="Z503" s="220">
        <v>19.899999999999999</v>
      </c>
      <c r="AA503" s="220">
        <v>18.5</v>
      </c>
      <c r="AB503" s="220">
        <v>19.5</v>
      </c>
      <c r="AC503" s="220">
        <v>18.450000000000003</v>
      </c>
      <c r="AD503" s="220">
        <v>20</v>
      </c>
      <c r="AE503" s="220">
        <v>20.450000000000003</v>
      </c>
      <c r="AF503" s="217"/>
      <c r="AG503" s="218"/>
      <c r="AH503" s="218"/>
      <c r="AI503" s="218"/>
      <c r="AJ503" s="218"/>
      <c r="AK503" s="218"/>
      <c r="AL503" s="218"/>
      <c r="AM503" s="218"/>
      <c r="AN503" s="218"/>
      <c r="AO503" s="218"/>
      <c r="AP503" s="218"/>
      <c r="AQ503" s="218"/>
      <c r="AR503" s="218"/>
      <c r="AS503" s="218"/>
      <c r="AT503" s="218"/>
      <c r="AU503" s="218"/>
      <c r="AV503" s="218"/>
      <c r="AW503" s="218"/>
      <c r="AX503" s="218"/>
      <c r="AY503" s="218"/>
      <c r="AZ503" s="218"/>
      <c r="BA503" s="218"/>
      <c r="BB503" s="218"/>
      <c r="BC503" s="218"/>
      <c r="BD503" s="218"/>
      <c r="BE503" s="218"/>
      <c r="BF503" s="218"/>
      <c r="BG503" s="218"/>
      <c r="BH503" s="218"/>
      <c r="BI503" s="218"/>
      <c r="BJ503" s="218"/>
      <c r="BK503" s="218"/>
      <c r="BL503" s="218"/>
      <c r="BM503" s="221"/>
    </row>
    <row r="504" spans="1:65">
      <c r="A504" s="30"/>
      <c r="B504" s="3" t="s">
        <v>239</v>
      </c>
      <c r="C504" s="29"/>
      <c r="D504" s="24">
        <v>0</v>
      </c>
      <c r="E504" s="24">
        <v>0.63691967049751752</v>
      </c>
      <c r="F504" s="24">
        <v>0.39327683210007008</v>
      </c>
      <c r="G504" s="24">
        <v>0.25099800796022254</v>
      </c>
      <c r="H504" s="24">
        <v>0.47644516998286368</v>
      </c>
      <c r="I504" s="24">
        <v>0.39327683210007097</v>
      </c>
      <c r="J504" s="24">
        <v>0.54924190177613641</v>
      </c>
      <c r="K504" s="24">
        <v>0.86717933554715154</v>
      </c>
      <c r="L504" s="24">
        <v>0.89162772500635012</v>
      </c>
      <c r="M504" s="24">
        <v>0.51768716422179184</v>
      </c>
      <c r="N504" s="24">
        <v>0.43550736694878883</v>
      </c>
      <c r="O504" s="24">
        <v>0.79414524280302023</v>
      </c>
      <c r="P504" s="24">
        <v>0.36032669747532214</v>
      </c>
      <c r="Q504" s="24">
        <v>1.425375739936666</v>
      </c>
      <c r="R504" s="24">
        <v>0.22551246111764522</v>
      </c>
      <c r="S504" s="24">
        <v>0.52286390836112018</v>
      </c>
      <c r="T504" s="24">
        <v>0.22286019533928947</v>
      </c>
      <c r="U504" s="24">
        <v>0.91360093403338094</v>
      </c>
      <c r="V504" s="24">
        <v>0.13236313686219478</v>
      </c>
      <c r="W504" s="24">
        <v>0.54772255750516607</v>
      </c>
      <c r="X504" s="24">
        <v>0.49966655548141997</v>
      </c>
      <c r="Y504" s="24">
        <v>0.31865579831311119</v>
      </c>
      <c r="Z504" s="24">
        <v>1.0342469079802299</v>
      </c>
      <c r="AA504" s="24">
        <v>0.54772255750516607</v>
      </c>
      <c r="AB504" s="24">
        <v>0.54772255750516607</v>
      </c>
      <c r="AC504" s="24">
        <v>0.38340579025361593</v>
      </c>
      <c r="AD504" s="24">
        <v>0.752772652709081</v>
      </c>
      <c r="AE504" s="24">
        <v>1.0013324456276576</v>
      </c>
      <c r="AF504" s="158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87</v>
      </c>
      <c r="C505" s="29"/>
      <c r="D505" s="13">
        <v>0</v>
      </c>
      <c r="E505" s="13">
        <v>3.155671364975314E-2</v>
      </c>
      <c r="F505" s="13">
        <v>2.0133626216727134E-2</v>
      </c>
      <c r="G505" s="13">
        <v>1.2394963356060372E-2</v>
      </c>
      <c r="H505" s="13">
        <v>2.4002275565887337E-2</v>
      </c>
      <c r="I505" s="13">
        <v>2.0662530583191122E-2</v>
      </c>
      <c r="J505" s="13">
        <v>2.7856732127276573E-2</v>
      </c>
      <c r="K505" s="13">
        <v>3.8034181383646996E-2</v>
      </c>
      <c r="L505" s="13">
        <v>4.4249514888652607E-2</v>
      </c>
      <c r="M505" s="13">
        <v>2.6962873136551654E-2</v>
      </c>
      <c r="N505" s="13">
        <v>2.1976822554186148E-2</v>
      </c>
      <c r="O505" s="13">
        <v>3.886518317143655E-2</v>
      </c>
      <c r="P505" s="13">
        <v>1.9233418000699203E-2</v>
      </c>
      <c r="Q505" s="13">
        <v>6.4590164035556744E-2</v>
      </c>
      <c r="R505" s="13">
        <v>1.1899552962720647E-2</v>
      </c>
      <c r="S505" s="13">
        <v>2.8797351295820828E-2</v>
      </c>
      <c r="T505" s="13">
        <v>1.1246099007869948E-2</v>
      </c>
      <c r="U505" s="13">
        <v>5.5258121010083518E-2</v>
      </c>
      <c r="V505" s="13">
        <v>6.773957874216723E-3</v>
      </c>
      <c r="W505" s="13">
        <v>2.9606624730008978E-2</v>
      </c>
      <c r="X505" s="13">
        <v>2.7131215682249046E-2</v>
      </c>
      <c r="Y505" s="13">
        <v>1.0483037906618286E-2</v>
      </c>
      <c r="Z505" s="13">
        <v>5.0906328530610168E-2</v>
      </c>
      <c r="AA505" s="13">
        <v>2.9606624730008978E-2</v>
      </c>
      <c r="AB505" s="13">
        <v>2.8088336282316211E-2</v>
      </c>
      <c r="AC505" s="13">
        <v>2.0780801639762383E-2</v>
      </c>
      <c r="AD505" s="13">
        <v>3.7327569555822199E-2</v>
      </c>
      <c r="AE505" s="13">
        <v>4.9245857981688082E-2</v>
      </c>
      <c r="AF505" s="158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240</v>
      </c>
      <c r="C506" s="29"/>
      <c r="D506" s="13">
        <v>2.0109035081331994E-2</v>
      </c>
      <c r="E506" s="13">
        <v>2.9460034569577465E-2</v>
      </c>
      <c r="F506" s="13">
        <v>-3.6935090705656481E-3</v>
      </c>
      <c r="G506" s="13">
        <v>3.2860398019848747E-2</v>
      </c>
      <c r="H506" s="13">
        <v>1.2458217318222164E-2</v>
      </c>
      <c r="I506" s="13">
        <v>-2.9196234947599153E-2</v>
      </c>
      <c r="J506" s="13">
        <v>5.6574904176798224E-3</v>
      </c>
      <c r="K506" s="13">
        <v>0.16292429999271851</v>
      </c>
      <c r="L506" s="13">
        <v>2.7759852844442046E-2</v>
      </c>
      <c r="M506" s="13">
        <v>-2.069532632192117E-2</v>
      </c>
      <c r="N506" s="13">
        <v>1.0758035593086523E-2</v>
      </c>
      <c r="O506" s="13">
        <v>4.2211397508094217E-2</v>
      </c>
      <c r="P506" s="13">
        <v>-4.4443063468408761E-2</v>
      </c>
      <c r="Q506" s="13">
        <v>0.12558830930874154</v>
      </c>
      <c r="R506" s="13">
        <v>-3.3378397364010048E-2</v>
      </c>
      <c r="S506" s="13">
        <v>-7.3911014318664092E-2</v>
      </c>
      <c r="T506" s="13">
        <v>1.0758035593086523E-2</v>
      </c>
      <c r="U506" s="13">
        <v>-0.15670986433276546</v>
      </c>
      <c r="V506" s="13">
        <v>-3.3534727255384311E-3</v>
      </c>
      <c r="W506" s="13">
        <v>-5.6399142549767856E-2</v>
      </c>
      <c r="X506" s="13">
        <v>-6.0649596862606736E-2</v>
      </c>
      <c r="Y506" s="13">
        <v>0.55042680297395497</v>
      </c>
      <c r="Z506" s="13">
        <v>3.6260761470119807E-2</v>
      </c>
      <c r="AA506" s="13">
        <v>-5.6399142549767856E-2</v>
      </c>
      <c r="AB506" s="13">
        <v>-5.3936907957012892E-3</v>
      </c>
      <c r="AC506" s="13">
        <v>-5.8949415137471206E-2</v>
      </c>
      <c r="AD506" s="13">
        <v>2.8609943707009755E-2</v>
      </c>
      <c r="AE506" s="13">
        <v>3.7110852332687516E-2</v>
      </c>
      <c r="AF506" s="158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46" t="s">
        <v>241</v>
      </c>
      <c r="C507" s="47"/>
      <c r="D507" s="45" t="s">
        <v>242</v>
      </c>
      <c r="E507" s="45">
        <v>0.4</v>
      </c>
      <c r="F507" s="45">
        <v>0.31</v>
      </c>
      <c r="G507" s="45">
        <v>0.47</v>
      </c>
      <c r="H507" s="45">
        <v>0.04</v>
      </c>
      <c r="I507" s="45">
        <v>0.86</v>
      </c>
      <c r="J507" s="45">
        <v>0.11</v>
      </c>
      <c r="K507" s="45">
        <v>3.26</v>
      </c>
      <c r="L507" s="45">
        <v>0.36</v>
      </c>
      <c r="M507" s="45">
        <v>0.67</v>
      </c>
      <c r="N507" s="45">
        <v>0</v>
      </c>
      <c r="O507" s="45">
        <v>0.67</v>
      </c>
      <c r="P507" s="45">
        <v>1.18</v>
      </c>
      <c r="Q507" s="45">
        <v>2.46</v>
      </c>
      <c r="R507" s="45">
        <v>0.95</v>
      </c>
      <c r="S507" s="45">
        <v>1.82</v>
      </c>
      <c r="T507" s="45">
        <v>0</v>
      </c>
      <c r="U507" s="45">
        <v>3.59</v>
      </c>
      <c r="V507" s="45">
        <v>0.3</v>
      </c>
      <c r="W507" s="45" t="s">
        <v>242</v>
      </c>
      <c r="X507" s="45">
        <v>1.53</v>
      </c>
      <c r="Y507" s="45">
        <v>11.57</v>
      </c>
      <c r="Z507" s="45">
        <v>0.55000000000000004</v>
      </c>
      <c r="AA507" s="45" t="s">
        <v>242</v>
      </c>
      <c r="AB507" s="45" t="s">
        <v>242</v>
      </c>
      <c r="AC507" s="45">
        <v>1.49</v>
      </c>
      <c r="AD507" s="45" t="s">
        <v>242</v>
      </c>
      <c r="AE507" s="45">
        <v>0.56000000000000005</v>
      </c>
      <c r="AF507" s="158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B508" s="31" t="s">
        <v>292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BM508" s="55"/>
    </row>
    <row r="509" spans="1:65">
      <c r="BM509" s="55"/>
    </row>
    <row r="510" spans="1:65" ht="15">
      <c r="B510" s="8" t="s">
        <v>511</v>
      </c>
      <c r="BM510" s="28" t="s">
        <v>67</v>
      </c>
    </row>
    <row r="511" spans="1:65" ht="15">
      <c r="A511" s="25" t="s">
        <v>23</v>
      </c>
      <c r="B511" s="18" t="s">
        <v>114</v>
      </c>
      <c r="C511" s="15" t="s">
        <v>115</v>
      </c>
      <c r="D511" s="16" t="s">
        <v>233</v>
      </c>
      <c r="E511" s="17" t="s">
        <v>233</v>
      </c>
      <c r="F511" s="17" t="s">
        <v>233</v>
      </c>
      <c r="G511" s="17" t="s">
        <v>233</v>
      </c>
      <c r="H511" s="17" t="s">
        <v>233</v>
      </c>
      <c r="I511" s="17" t="s">
        <v>233</v>
      </c>
      <c r="J511" s="17" t="s">
        <v>233</v>
      </c>
      <c r="K511" s="17" t="s">
        <v>233</v>
      </c>
      <c r="L511" s="15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</v>
      </c>
    </row>
    <row r="512" spans="1:65">
      <c r="A512" s="30"/>
      <c r="B512" s="19" t="s">
        <v>234</v>
      </c>
      <c r="C512" s="9" t="s">
        <v>234</v>
      </c>
      <c r="D512" s="155" t="s">
        <v>245</v>
      </c>
      <c r="E512" s="157" t="s">
        <v>253</v>
      </c>
      <c r="F512" s="157" t="s">
        <v>255</v>
      </c>
      <c r="G512" s="157" t="s">
        <v>256</v>
      </c>
      <c r="H512" s="157" t="s">
        <v>266</v>
      </c>
      <c r="I512" s="157" t="s">
        <v>268</v>
      </c>
      <c r="J512" s="157" t="s">
        <v>269</v>
      </c>
      <c r="K512" s="157" t="s">
        <v>271</v>
      </c>
      <c r="L512" s="15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 t="s">
        <v>3</v>
      </c>
    </row>
    <row r="513" spans="1:65">
      <c r="A513" s="30"/>
      <c r="B513" s="19"/>
      <c r="C513" s="9"/>
      <c r="D513" s="10" t="s">
        <v>284</v>
      </c>
      <c r="E513" s="11" t="s">
        <v>284</v>
      </c>
      <c r="F513" s="11" t="s">
        <v>284</v>
      </c>
      <c r="G513" s="11" t="s">
        <v>284</v>
      </c>
      <c r="H513" s="11" t="s">
        <v>284</v>
      </c>
      <c r="I513" s="11" t="s">
        <v>285</v>
      </c>
      <c r="J513" s="11" t="s">
        <v>285</v>
      </c>
      <c r="K513" s="11" t="s">
        <v>284</v>
      </c>
      <c r="L513" s="15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2</v>
      </c>
    </row>
    <row r="514" spans="1:65">
      <c r="A514" s="30"/>
      <c r="B514" s="19"/>
      <c r="C514" s="9"/>
      <c r="D514" s="26"/>
      <c r="E514" s="26"/>
      <c r="F514" s="26"/>
      <c r="G514" s="26"/>
      <c r="H514" s="26"/>
      <c r="I514" s="26"/>
      <c r="J514" s="26"/>
      <c r="K514" s="26"/>
      <c r="L514" s="15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3</v>
      </c>
    </row>
    <row r="515" spans="1:65">
      <c r="A515" s="30"/>
      <c r="B515" s="18">
        <v>1</v>
      </c>
      <c r="C515" s="14">
        <v>1</v>
      </c>
      <c r="D515" s="151">
        <v>0.2</v>
      </c>
      <c r="E515" s="22">
        <v>0.2</v>
      </c>
      <c r="F515" s="22">
        <v>0.21</v>
      </c>
      <c r="G515" s="22">
        <v>0.17872592224996062</v>
      </c>
      <c r="H515" s="22">
        <v>0.19</v>
      </c>
      <c r="I515" s="22">
        <v>0.24</v>
      </c>
      <c r="J515" s="22">
        <v>0.19</v>
      </c>
      <c r="K515" s="22">
        <v>0.21</v>
      </c>
      <c r="L515" s="15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>
        <v>1</v>
      </c>
      <c r="C516" s="9">
        <v>2</v>
      </c>
      <c r="D516" s="154">
        <v>0.2</v>
      </c>
      <c r="E516" s="11">
        <v>0.19</v>
      </c>
      <c r="F516" s="11">
        <v>0.22</v>
      </c>
      <c r="G516" s="11">
        <v>0.18004648858168554</v>
      </c>
      <c r="H516" s="11">
        <v>0.19</v>
      </c>
      <c r="I516" s="11">
        <v>0.24</v>
      </c>
      <c r="J516" s="11">
        <v>0.18</v>
      </c>
      <c r="K516" s="11">
        <v>0.22</v>
      </c>
      <c r="L516" s="15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35</v>
      </c>
    </row>
    <row r="517" spans="1:65">
      <c r="A517" s="30"/>
      <c r="B517" s="19">
        <v>1</v>
      </c>
      <c r="C517" s="9">
        <v>3</v>
      </c>
      <c r="D517" s="154">
        <v>0.2</v>
      </c>
      <c r="E517" s="11">
        <v>0.19</v>
      </c>
      <c r="F517" s="11">
        <v>0.22</v>
      </c>
      <c r="G517" s="11">
        <v>0.19520281535123424</v>
      </c>
      <c r="H517" s="11">
        <v>0.18</v>
      </c>
      <c r="I517" s="11">
        <v>0.23</v>
      </c>
      <c r="J517" s="11">
        <v>0.18</v>
      </c>
      <c r="K517" s="11">
        <v>0.22</v>
      </c>
      <c r="L517" s="15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16</v>
      </c>
    </row>
    <row r="518" spans="1:65">
      <c r="A518" s="30"/>
      <c r="B518" s="19">
        <v>1</v>
      </c>
      <c r="C518" s="9">
        <v>4</v>
      </c>
      <c r="D518" s="154">
        <v>0.2</v>
      </c>
      <c r="E518" s="11">
        <v>0.2</v>
      </c>
      <c r="F518" s="11">
        <v>0.21</v>
      </c>
      <c r="G518" s="11">
        <v>0.19075452247957117</v>
      </c>
      <c r="H518" s="11">
        <v>0.19</v>
      </c>
      <c r="I518" s="11">
        <v>0.23</v>
      </c>
      <c r="J518" s="11">
        <v>0.19</v>
      </c>
      <c r="K518" s="11">
        <v>0.22</v>
      </c>
      <c r="L518" s="15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0.20368632238724022</v>
      </c>
    </row>
    <row r="519" spans="1:65">
      <c r="A519" s="30"/>
      <c r="B519" s="19">
        <v>1</v>
      </c>
      <c r="C519" s="9">
        <v>5</v>
      </c>
      <c r="D519" s="154">
        <v>0.2</v>
      </c>
      <c r="E519" s="11">
        <v>0.2</v>
      </c>
      <c r="F519" s="11">
        <v>0.22</v>
      </c>
      <c r="G519" s="11">
        <v>0.18206856637747776</v>
      </c>
      <c r="H519" s="11">
        <v>0.19</v>
      </c>
      <c r="I519" s="11">
        <v>0.23</v>
      </c>
      <c r="J519" s="11">
        <v>0.19</v>
      </c>
      <c r="K519" s="11">
        <v>0.21</v>
      </c>
      <c r="L519" s="15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35</v>
      </c>
    </row>
    <row r="520" spans="1:65">
      <c r="A520" s="30"/>
      <c r="B520" s="19">
        <v>1</v>
      </c>
      <c r="C520" s="9">
        <v>6</v>
      </c>
      <c r="D520" s="154">
        <v>0.2</v>
      </c>
      <c r="E520" s="11">
        <v>0.2</v>
      </c>
      <c r="F520" s="11">
        <v>0.21</v>
      </c>
      <c r="G520" s="11">
        <v>0.18802722522415932</v>
      </c>
      <c r="H520" s="11">
        <v>0.2</v>
      </c>
      <c r="I520" s="11">
        <v>0.24</v>
      </c>
      <c r="J520" s="11">
        <v>0.19</v>
      </c>
      <c r="K520" s="11">
        <v>0.22</v>
      </c>
      <c r="L520" s="15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5"/>
    </row>
    <row r="521" spans="1:65">
      <c r="A521" s="30"/>
      <c r="B521" s="20" t="s">
        <v>237</v>
      </c>
      <c r="C521" s="12"/>
      <c r="D521" s="23">
        <v>0.19999999999999998</v>
      </c>
      <c r="E521" s="23">
        <v>0.19666666666666666</v>
      </c>
      <c r="F521" s="23">
        <v>0.215</v>
      </c>
      <c r="G521" s="23">
        <v>0.18580425671068143</v>
      </c>
      <c r="H521" s="23">
        <v>0.18999999999999997</v>
      </c>
      <c r="I521" s="23">
        <v>0.23499999999999999</v>
      </c>
      <c r="J521" s="23">
        <v>0.18666666666666665</v>
      </c>
      <c r="K521" s="23">
        <v>0.21666666666666667</v>
      </c>
      <c r="L521" s="15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3" t="s">
        <v>238</v>
      </c>
      <c r="C522" s="29"/>
      <c r="D522" s="11">
        <v>0.2</v>
      </c>
      <c r="E522" s="11">
        <v>0.2</v>
      </c>
      <c r="F522" s="11">
        <v>0.215</v>
      </c>
      <c r="G522" s="11">
        <v>0.18504789580081854</v>
      </c>
      <c r="H522" s="11">
        <v>0.19</v>
      </c>
      <c r="I522" s="11">
        <v>0.23499999999999999</v>
      </c>
      <c r="J522" s="11">
        <v>0.19</v>
      </c>
      <c r="K522" s="11">
        <v>0.22</v>
      </c>
      <c r="L522" s="15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3" t="s">
        <v>239</v>
      </c>
      <c r="C523" s="29"/>
      <c r="D523" s="24">
        <v>3.0404709722440586E-17</v>
      </c>
      <c r="E523" s="24">
        <v>5.1639777949432277E-3</v>
      </c>
      <c r="F523" s="24">
        <v>5.4772255750516656E-3</v>
      </c>
      <c r="G523" s="24">
        <v>6.5572817469613963E-3</v>
      </c>
      <c r="H523" s="24">
        <v>6.324555320336764E-3</v>
      </c>
      <c r="I523" s="24">
        <v>5.4772255750516509E-3</v>
      </c>
      <c r="J523" s="24">
        <v>5.1639777949432277E-3</v>
      </c>
      <c r="K523" s="24">
        <v>5.1639777949432277E-3</v>
      </c>
      <c r="L523" s="223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  <c r="AA523" s="224"/>
      <c r="AB523" s="224"/>
      <c r="AC523" s="224"/>
      <c r="AD523" s="224"/>
      <c r="AE523" s="224"/>
      <c r="AF523" s="224"/>
      <c r="AG523" s="224"/>
      <c r="AH523" s="224"/>
      <c r="AI523" s="224"/>
      <c r="AJ523" s="224"/>
      <c r="AK523" s="224"/>
      <c r="AL523" s="224"/>
      <c r="AM523" s="224"/>
      <c r="AN523" s="224"/>
      <c r="AO523" s="224"/>
      <c r="AP523" s="224"/>
      <c r="AQ523" s="224"/>
      <c r="AR523" s="224"/>
      <c r="AS523" s="224"/>
      <c r="AT523" s="224"/>
      <c r="AU523" s="224"/>
      <c r="AV523" s="224"/>
      <c r="AW523" s="224"/>
      <c r="AX523" s="224"/>
      <c r="AY523" s="224"/>
      <c r="AZ523" s="224"/>
      <c r="BA523" s="224"/>
      <c r="BB523" s="224"/>
      <c r="BC523" s="224"/>
      <c r="BD523" s="224"/>
      <c r="BE523" s="224"/>
      <c r="BF523" s="224"/>
      <c r="BG523" s="224"/>
      <c r="BH523" s="224"/>
      <c r="BI523" s="224"/>
      <c r="BJ523" s="224"/>
      <c r="BK523" s="224"/>
      <c r="BL523" s="224"/>
      <c r="BM523" s="56"/>
    </row>
    <row r="524" spans="1:65">
      <c r="A524" s="30"/>
      <c r="B524" s="3" t="s">
        <v>87</v>
      </c>
      <c r="C524" s="29"/>
      <c r="D524" s="13">
        <v>1.5202354861220294E-16</v>
      </c>
      <c r="E524" s="13">
        <v>2.6257514211575735E-2</v>
      </c>
      <c r="F524" s="13">
        <v>2.547546779093798E-2</v>
      </c>
      <c r="G524" s="13">
        <v>3.5291342959767803E-2</v>
      </c>
      <c r="H524" s="13">
        <v>3.3287133264930338E-2</v>
      </c>
      <c r="I524" s="13">
        <v>2.3307342872560217E-2</v>
      </c>
      <c r="J524" s="13">
        <v>2.7664166758624438E-2</v>
      </c>
      <c r="K524" s="13">
        <v>2.3833743668968742E-2</v>
      </c>
      <c r="L524" s="15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3" t="s">
        <v>240</v>
      </c>
      <c r="C525" s="29"/>
      <c r="D525" s="13">
        <v>-1.8098035960568581E-2</v>
      </c>
      <c r="E525" s="13">
        <v>-3.4463068694559063E-2</v>
      </c>
      <c r="F525" s="13">
        <v>5.5544611342388972E-2</v>
      </c>
      <c r="G525" s="13">
        <v>-8.7792177044475839E-2</v>
      </c>
      <c r="H525" s="13">
        <v>-6.7193134162540136E-2</v>
      </c>
      <c r="I525" s="13">
        <v>0.15373480774633208</v>
      </c>
      <c r="J525" s="13">
        <v>-8.3558166896530617E-2</v>
      </c>
      <c r="K525" s="13">
        <v>6.3727127709384268E-2</v>
      </c>
      <c r="L525" s="15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46" t="s">
        <v>241</v>
      </c>
      <c r="C526" s="47"/>
      <c r="D526" s="45" t="s">
        <v>242</v>
      </c>
      <c r="E526" s="45">
        <v>0</v>
      </c>
      <c r="F526" s="45">
        <v>1.1399999999999999</v>
      </c>
      <c r="G526" s="45">
        <v>0.67</v>
      </c>
      <c r="H526" s="45">
        <v>0.41</v>
      </c>
      <c r="I526" s="45">
        <v>2.38</v>
      </c>
      <c r="J526" s="45">
        <v>0.62</v>
      </c>
      <c r="K526" s="45">
        <v>1.24</v>
      </c>
      <c r="L526" s="15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B527" s="31" t="s">
        <v>293</v>
      </c>
      <c r="C527" s="20"/>
      <c r="D527" s="20"/>
      <c r="E527" s="20"/>
      <c r="F527" s="20"/>
      <c r="G527" s="20"/>
      <c r="H527" s="20"/>
      <c r="I527" s="20"/>
      <c r="J527" s="20"/>
      <c r="K527" s="20"/>
      <c r="BM527" s="55"/>
    </row>
    <row r="528" spans="1:65">
      <c r="BM528" s="55"/>
    </row>
    <row r="529" spans="1:65" ht="15">
      <c r="B529" s="8" t="s">
        <v>512</v>
      </c>
      <c r="BM529" s="28" t="s">
        <v>67</v>
      </c>
    </row>
    <row r="530" spans="1:65" ht="15">
      <c r="A530" s="25" t="s">
        <v>55</v>
      </c>
      <c r="B530" s="18" t="s">
        <v>114</v>
      </c>
      <c r="C530" s="15" t="s">
        <v>115</v>
      </c>
      <c r="D530" s="16" t="s">
        <v>233</v>
      </c>
      <c r="E530" s="17" t="s">
        <v>233</v>
      </c>
      <c r="F530" s="17" t="s">
        <v>233</v>
      </c>
      <c r="G530" s="17" t="s">
        <v>233</v>
      </c>
      <c r="H530" s="17" t="s">
        <v>233</v>
      </c>
      <c r="I530" s="17" t="s">
        <v>233</v>
      </c>
      <c r="J530" s="17" t="s">
        <v>233</v>
      </c>
      <c r="K530" s="17" t="s">
        <v>233</v>
      </c>
      <c r="L530" s="17" t="s">
        <v>233</v>
      </c>
      <c r="M530" s="17" t="s">
        <v>233</v>
      </c>
      <c r="N530" s="17" t="s">
        <v>233</v>
      </c>
      <c r="O530" s="17" t="s">
        <v>233</v>
      </c>
      <c r="P530" s="17" t="s">
        <v>233</v>
      </c>
      <c r="Q530" s="17" t="s">
        <v>233</v>
      </c>
      <c r="R530" s="17" t="s">
        <v>233</v>
      </c>
      <c r="S530" s="17" t="s">
        <v>233</v>
      </c>
      <c r="T530" s="17" t="s">
        <v>233</v>
      </c>
      <c r="U530" s="17" t="s">
        <v>233</v>
      </c>
      <c r="V530" s="17" t="s">
        <v>233</v>
      </c>
      <c r="W530" s="17" t="s">
        <v>233</v>
      </c>
      <c r="X530" s="17" t="s">
        <v>233</v>
      </c>
      <c r="Y530" s="17" t="s">
        <v>233</v>
      </c>
      <c r="Z530" s="17" t="s">
        <v>233</v>
      </c>
      <c r="AA530" s="17" t="s">
        <v>233</v>
      </c>
      <c r="AB530" s="17" t="s">
        <v>233</v>
      </c>
      <c r="AC530" s="17" t="s">
        <v>233</v>
      </c>
      <c r="AD530" s="17" t="s">
        <v>233</v>
      </c>
      <c r="AE530" s="17" t="s">
        <v>233</v>
      </c>
      <c r="AF530" s="17" t="s">
        <v>233</v>
      </c>
      <c r="AG530" s="158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1</v>
      </c>
    </row>
    <row r="531" spans="1:65">
      <c r="A531" s="30"/>
      <c r="B531" s="19" t="s">
        <v>234</v>
      </c>
      <c r="C531" s="9" t="s">
        <v>234</v>
      </c>
      <c r="D531" s="155" t="s">
        <v>244</v>
      </c>
      <c r="E531" s="157" t="s">
        <v>245</v>
      </c>
      <c r="F531" s="157" t="s">
        <v>246</v>
      </c>
      <c r="G531" s="157" t="s">
        <v>247</v>
      </c>
      <c r="H531" s="157" t="s">
        <v>248</v>
      </c>
      <c r="I531" s="157" t="s">
        <v>249</v>
      </c>
      <c r="J531" s="157" t="s">
        <v>250</v>
      </c>
      <c r="K531" s="157" t="s">
        <v>251</v>
      </c>
      <c r="L531" s="157" t="s">
        <v>252</v>
      </c>
      <c r="M531" s="157" t="s">
        <v>253</v>
      </c>
      <c r="N531" s="157" t="s">
        <v>254</v>
      </c>
      <c r="O531" s="157" t="s">
        <v>255</v>
      </c>
      <c r="P531" s="157" t="s">
        <v>256</v>
      </c>
      <c r="Q531" s="157" t="s">
        <v>257</v>
      </c>
      <c r="R531" s="157" t="s">
        <v>258</v>
      </c>
      <c r="S531" s="157" t="s">
        <v>259</v>
      </c>
      <c r="T531" s="157" t="s">
        <v>260</v>
      </c>
      <c r="U531" s="157" t="s">
        <v>261</v>
      </c>
      <c r="V531" s="157" t="s">
        <v>262</v>
      </c>
      <c r="W531" s="157" t="s">
        <v>263</v>
      </c>
      <c r="X531" s="157" t="s">
        <v>264</v>
      </c>
      <c r="Y531" s="157" t="s">
        <v>265</v>
      </c>
      <c r="Z531" s="157" t="s">
        <v>266</v>
      </c>
      <c r="AA531" s="157" t="s">
        <v>267</v>
      </c>
      <c r="AB531" s="157" t="s">
        <v>268</v>
      </c>
      <c r="AC531" s="157" t="s">
        <v>269</v>
      </c>
      <c r="AD531" s="157" t="s">
        <v>270</v>
      </c>
      <c r="AE531" s="157" t="s">
        <v>235</v>
      </c>
      <c r="AF531" s="157" t="s">
        <v>271</v>
      </c>
      <c r="AG531" s="158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 t="s">
        <v>1</v>
      </c>
    </row>
    <row r="532" spans="1:65">
      <c r="A532" s="30"/>
      <c r="B532" s="19"/>
      <c r="C532" s="9"/>
      <c r="D532" s="10" t="s">
        <v>118</v>
      </c>
      <c r="E532" s="11" t="s">
        <v>284</v>
      </c>
      <c r="F532" s="11" t="s">
        <v>284</v>
      </c>
      <c r="G532" s="11" t="s">
        <v>285</v>
      </c>
      <c r="H532" s="11" t="s">
        <v>285</v>
      </c>
      <c r="I532" s="11" t="s">
        <v>285</v>
      </c>
      <c r="J532" s="11" t="s">
        <v>285</v>
      </c>
      <c r="K532" s="11" t="s">
        <v>285</v>
      </c>
      <c r="L532" s="11" t="s">
        <v>285</v>
      </c>
      <c r="M532" s="11" t="s">
        <v>118</v>
      </c>
      <c r="N532" s="11" t="s">
        <v>284</v>
      </c>
      <c r="O532" s="11" t="s">
        <v>118</v>
      </c>
      <c r="P532" s="11" t="s">
        <v>284</v>
      </c>
      <c r="Q532" s="11" t="s">
        <v>285</v>
      </c>
      <c r="R532" s="11" t="s">
        <v>118</v>
      </c>
      <c r="S532" s="11" t="s">
        <v>118</v>
      </c>
      <c r="T532" s="11" t="s">
        <v>118</v>
      </c>
      <c r="U532" s="11" t="s">
        <v>285</v>
      </c>
      <c r="V532" s="11" t="s">
        <v>284</v>
      </c>
      <c r="W532" s="11" t="s">
        <v>285</v>
      </c>
      <c r="X532" s="11" t="s">
        <v>285</v>
      </c>
      <c r="Y532" s="11" t="s">
        <v>118</v>
      </c>
      <c r="Z532" s="11" t="s">
        <v>285</v>
      </c>
      <c r="AA532" s="11" t="s">
        <v>118</v>
      </c>
      <c r="AB532" s="11" t="s">
        <v>285</v>
      </c>
      <c r="AC532" s="11" t="s">
        <v>285</v>
      </c>
      <c r="AD532" s="11" t="s">
        <v>285</v>
      </c>
      <c r="AE532" s="11" t="s">
        <v>118</v>
      </c>
      <c r="AF532" s="11" t="s">
        <v>285</v>
      </c>
      <c r="AG532" s="158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9"/>
      <c r="C533" s="9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158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8">
        <v>1</v>
      </c>
      <c r="C534" s="14">
        <v>1</v>
      </c>
      <c r="D534" s="239">
        <v>0.42</v>
      </c>
      <c r="E534" s="239">
        <v>0.40999999999999992</v>
      </c>
      <c r="F534" s="239">
        <v>0.4</v>
      </c>
      <c r="G534" s="239">
        <v>0.40999999999999992</v>
      </c>
      <c r="H534" s="239">
        <v>0.39</v>
      </c>
      <c r="I534" s="240">
        <v>0.34</v>
      </c>
      <c r="J534" s="239">
        <v>0.4</v>
      </c>
      <c r="K534" s="239">
        <v>0.38</v>
      </c>
      <c r="L534" s="239">
        <v>0.45999999999999996</v>
      </c>
      <c r="M534" s="239">
        <v>0.41820000000000002</v>
      </c>
      <c r="N534" s="239">
        <v>0.40999999999999992</v>
      </c>
      <c r="O534" s="239">
        <v>0.42900000000000005</v>
      </c>
      <c r="P534" s="239">
        <v>0.3802311559887544</v>
      </c>
      <c r="Q534" s="240">
        <v>0.33900000000000002</v>
      </c>
      <c r="R534" s="239">
        <v>0.41412645786287788</v>
      </c>
      <c r="S534" s="239">
        <v>0.44</v>
      </c>
      <c r="T534" s="239">
        <v>0.41900000000000004</v>
      </c>
      <c r="U534" s="239">
        <v>0.42</v>
      </c>
      <c r="V534" s="239">
        <v>0.41729999999999995</v>
      </c>
      <c r="W534" s="239">
        <v>0.41770000000000002</v>
      </c>
      <c r="X534" s="239">
        <v>0.39</v>
      </c>
      <c r="Y534" s="239">
        <v>0.45033999999999996</v>
      </c>
      <c r="Z534" s="239">
        <v>0.41799999999999998</v>
      </c>
      <c r="AA534" s="239">
        <v>0.43</v>
      </c>
      <c r="AB534" s="239">
        <v>0.40999999999999992</v>
      </c>
      <c r="AC534" s="239">
        <v>0.4</v>
      </c>
      <c r="AD534" s="239">
        <v>0.42</v>
      </c>
      <c r="AE534" s="239">
        <v>0.46899999999999997</v>
      </c>
      <c r="AF534" s="239">
        <v>0.42</v>
      </c>
      <c r="AG534" s="223"/>
      <c r="AH534" s="224"/>
      <c r="AI534" s="224"/>
      <c r="AJ534" s="224"/>
      <c r="AK534" s="224"/>
      <c r="AL534" s="224"/>
      <c r="AM534" s="224"/>
      <c r="AN534" s="224"/>
      <c r="AO534" s="224"/>
      <c r="AP534" s="224"/>
      <c r="AQ534" s="224"/>
      <c r="AR534" s="224"/>
      <c r="AS534" s="224"/>
      <c r="AT534" s="224"/>
      <c r="AU534" s="224"/>
      <c r="AV534" s="224"/>
      <c r="AW534" s="224"/>
      <c r="AX534" s="224"/>
      <c r="AY534" s="224"/>
      <c r="AZ534" s="224"/>
      <c r="BA534" s="224"/>
      <c r="BB534" s="224"/>
      <c r="BC534" s="224"/>
      <c r="BD534" s="224"/>
      <c r="BE534" s="224"/>
      <c r="BF534" s="224"/>
      <c r="BG534" s="224"/>
      <c r="BH534" s="224"/>
      <c r="BI534" s="224"/>
      <c r="BJ534" s="224"/>
      <c r="BK534" s="224"/>
      <c r="BL534" s="224"/>
      <c r="BM534" s="241">
        <v>1</v>
      </c>
    </row>
    <row r="535" spans="1:65">
      <c r="A535" s="30"/>
      <c r="B535" s="19">
        <v>1</v>
      </c>
      <c r="C535" s="9">
        <v>2</v>
      </c>
      <c r="D535" s="24">
        <v>0.43</v>
      </c>
      <c r="E535" s="24">
        <v>0.45999999999999996</v>
      </c>
      <c r="F535" s="24">
        <v>0.39</v>
      </c>
      <c r="G535" s="24">
        <v>0.39</v>
      </c>
      <c r="H535" s="24">
        <v>0.39</v>
      </c>
      <c r="I535" s="243">
        <v>0.35</v>
      </c>
      <c r="J535" s="24">
        <v>0.4</v>
      </c>
      <c r="K535" s="24">
        <v>0.37</v>
      </c>
      <c r="L535" s="24">
        <v>0.45000000000000007</v>
      </c>
      <c r="M535" s="24">
        <v>0.42069999999999996</v>
      </c>
      <c r="N535" s="24">
        <v>0.4</v>
      </c>
      <c r="O535" s="24">
        <v>0.43160000000000004</v>
      </c>
      <c r="P535" s="24">
        <v>0.37007037748834254</v>
      </c>
      <c r="Q535" s="243">
        <v>0.36099999999999999</v>
      </c>
      <c r="R535" s="24">
        <v>0.41508679245620267</v>
      </c>
      <c r="S535" s="24">
        <v>0.44</v>
      </c>
      <c r="T535" s="24">
        <v>0.42900000000000005</v>
      </c>
      <c r="U535" s="24">
        <v>0.43</v>
      </c>
      <c r="V535" s="24">
        <v>0.41880000000000001</v>
      </c>
      <c r="W535" s="24">
        <v>0.42310000000000003</v>
      </c>
      <c r="X535" s="24">
        <v>0.4</v>
      </c>
      <c r="Y535" s="24">
        <v>0.45466000000000006</v>
      </c>
      <c r="Z535" s="24">
        <v>0.41799999999999998</v>
      </c>
      <c r="AA535" s="24">
        <v>0.45000000000000007</v>
      </c>
      <c r="AB535" s="24">
        <v>0.40999999999999992</v>
      </c>
      <c r="AC535" s="24">
        <v>0.39</v>
      </c>
      <c r="AD535" s="24">
        <v>0.42</v>
      </c>
      <c r="AE535" s="242">
        <v>0.436</v>
      </c>
      <c r="AF535" s="24">
        <v>0.43</v>
      </c>
      <c r="AG535" s="223"/>
      <c r="AH535" s="224"/>
      <c r="AI535" s="224"/>
      <c r="AJ535" s="224"/>
      <c r="AK535" s="224"/>
      <c r="AL535" s="224"/>
      <c r="AM535" s="224"/>
      <c r="AN535" s="224"/>
      <c r="AO535" s="224"/>
      <c r="AP535" s="224"/>
      <c r="AQ535" s="224"/>
      <c r="AR535" s="224"/>
      <c r="AS535" s="224"/>
      <c r="AT535" s="224"/>
      <c r="AU535" s="224"/>
      <c r="AV535" s="224"/>
      <c r="AW535" s="224"/>
      <c r="AX535" s="224"/>
      <c r="AY535" s="224"/>
      <c r="AZ535" s="224"/>
      <c r="BA535" s="224"/>
      <c r="BB535" s="224"/>
      <c r="BC535" s="224"/>
      <c r="BD535" s="224"/>
      <c r="BE535" s="224"/>
      <c r="BF535" s="224"/>
      <c r="BG535" s="224"/>
      <c r="BH535" s="224"/>
      <c r="BI535" s="224"/>
      <c r="BJ535" s="224"/>
      <c r="BK535" s="224"/>
      <c r="BL535" s="224"/>
      <c r="BM535" s="241" t="e">
        <v>#N/A</v>
      </c>
    </row>
    <row r="536" spans="1:65">
      <c r="A536" s="30"/>
      <c r="B536" s="19">
        <v>1</v>
      </c>
      <c r="C536" s="9">
        <v>3</v>
      </c>
      <c r="D536" s="24">
        <v>0.42</v>
      </c>
      <c r="E536" s="24">
        <v>0.43</v>
      </c>
      <c r="F536" s="24">
        <v>0.40999999999999992</v>
      </c>
      <c r="G536" s="24">
        <v>0.4</v>
      </c>
      <c r="H536" s="24">
        <v>0.39</v>
      </c>
      <c r="I536" s="243">
        <v>0.38</v>
      </c>
      <c r="J536" s="24">
        <v>0.37</v>
      </c>
      <c r="K536" s="24">
        <v>0.39</v>
      </c>
      <c r="L536" s="24">
        <v>0.44</v>
      </c>
      <c r="M536" s="24">
        <v>0.42709999999999998</v>
      </c>
      <c r="N536" s="24">
        <v>0.40999999999999992</v>
      </c>
      <c r="O536" s="24">
        <v>0.42919999999999997</v>
      </c>
      <c r="P536" s="24">
        <v>0.37450468276835291</v>
      </c>
      <c r="Q536" s="243">
        <v>0.314</v>
      </c>
      <c r="R536" s="24">
        <v>0.41520626196071581</v>
      </c>
      <c r="S536" s="24">
        <v>0.44</v>
      </c>
      <c r="T536" s="24">
        <v>0.41599999999999998</v>
      </c>
      <c r="U536" s="24">
        <v>0.42</v>
      </c>
      <c r="V536" s="24">
        <v>0.41669999999999996</v>
      </c>
      <c r="W536" s="24">
        <v>0.4209</v>
      </c>
      <c r="X536" s="24">
        <v>0.40999999999999992</v>
      </c>
      <c r="Y536" s="24">
        <v>0.44671000000000005</v>
      </c>
      <c r="Z536" s="24">
        <v>0.40999999999999992</v>
      </c>
      <c r="AA536" s="24">
        <v>0.44</v>
      </c>
      <c r="AB536" s="24">
        <v>0.4</v>
      </c>
      <c r="AC536" s="24">
        <v>0.4</v>
      </c>
      <c r="AD536" s="24">
        <v>0.44</v>
      </c>
      <c r="AE536" s="24">
        <v>0.45000000000000007</v>
      </c>
      <c r="AF536" s="24">
        <v>0.44</v>
      </c>
      <c r="AG536" s="223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224"/>
      <c r="BI536" s="224"/>
      <c r="BJ536" s="224"/>
      <c r="BK536" s="224"/>
      <c r="BL536" s="224"/>
      <c r="BM536" s="241">
        <v>16</v>
      </c>
    </row>
    <row r="537" spans="1:65">
      <c r="A537" s="30"/>
      <c r="B537" s="19">
        <v>1</v>
      </c>
      <c r="C537" s="9">
        <v>4</v>
      </c>
      <c r="D537" s="24">
        <v>0.43</v>
      </c>
      <c r="E537" s="24">
        <v>0.44</v>
      </c>
      <c r="F537" s="24">
        <v>0.4</v>
      </c>
      <c r="G537" s="24">
        <v>0.4</v>
      </c>
      <c r="H537" s="24">
        <v>0.39</v>
      </c>
      <c r="I537" s="243">
        <v>0.37</v>
      </c>
      <c r="J537" s="24">
        <v>0.38</v>
      </c>
      <c r="K537" s="24">
        <v>0.36</v>
      </c>
      <c r="L537" s="24">
        <v>0.42</v>
      </c>
      <c r="M537" s="24">
        <v>0.43270000000000003</v>
      </c>
      <c r="N537" s="24">
        <v>0.40999999999999992</v>
      </c>
      <c r="O537" s="24">
        <v>0.43030000000000002</v>
      </c>
      <c r="P537" s="24">
        <v>0.37969514025876838</v>
      </c>
      <c r="Q537" s="243">
        <v>0.31900000000000001</v>
      </c>
      <c r="R537" s="24">
        <v>0.42080940703890168</v>
      </c>
      <c r="S537" s="24">
        <v>0.44</v>
      </c>
      <c r="T537" s="24">
        <v>0.42199999999999999</v>
      </c>
      <c r="U537" s="24">
        <v>0.42</v>
      </c>
      <c r="V537" s="24">
        <v>0.41710000000000003</v>
      </c>
      <c r="W537" s="24">
        <v>0.43829999999999997</v>
      </c>
      <c r="X537" s="24">
        <v>0.39</v>
      </c>
      <c r="Y537" s="24">
        <v>0.45536000000000004</v>
      </c>
      <c r="Z537" s="24">
        <v>0.41099999999999998</v>
      </c>
      <c r="AA537" s="24">
        <v>0.44</v>
      </c>
      <c r="AB537" s="24">
        <v>0.42</v>
      </c>
      <c r="AC537" s="24">
        <v>0.39</v>
      </c>
      <c r="AD537" s="24">
        <v>0.43</v>
      </c>
      <c r="AE537" s="24">
        <v>0.45799999999999996</v>
      </c>
      <c r="AF537" s="24">
        <v>0.45000000000000007</v>
      </c>
      <c r="AG537" s="223"/>
      <c r="AH537" s="224"/>
      <c r="AI537" s="224"/>
      <c r="AJ537" s="224"/>
      <c r="AK537" s="224"/>
      <c r="AL537" s="224"/>
      <c r="AM537" s="224"/>
      <c r="AN537" s="224"/>
      <c r="AO537" s="224"/>
      <c r="AP537" s="224"/>
      <c r="AQ537" s="224"/>
      <c r="AR537" s="224"/>
      <c r="AS537" s="224"/>
      <c r="AT537" s="224"/>
      <c r="AU537" s="224"/>
      <c r="AV537" s="224"/>
      <c r="AW537" s="224"/>
      <c r="AX537" s="224"/>
      <c r="AY537" s="224"/>
      <c r="AZ537" s="224"/>
      <c r="BA537" s="224"/>
      <c r="BB537" s="224"/>
      <c r="BC537" s="224"/>
      <c r="BD537" s="224"/>
      <c r="BE537" s="224"/>
      <c r="BF537" s="224"/>
      <c r="BG537" s="224"/>
      <c r="BH537" s="224"/>
      <c r="BI537" s="224"/>
      <c r="BJ537" s="224"/>
      <c r="BK537" s="224"/>
      <c r="BL537" s="224"/>
      <c r="BM537" s="241">
        <v>0.41713481028027871</v>
      </c>
    </row>
    <row r="538" spans="1:65">
      <c r="A538" s="30"/>
      <c r="B538" s="19">
        <v>1</v>
      </c>
      <c r="C538" s="9">
        <v>5</v>
      </c>
      <c r="D538" s="24">
        <v>0.42</v>
      </c>
      <c r="E538" s="24">
        <v>0.43</v>
      </c>
      <c r="F538" s="24">
        <v>0.40999999999999992</v>
      </c>
      <c r="G538" s="24">
        <v>0.39</v>
      </c>
      <c r="H538" s="24">
        <v>0.39</v>
      </c>
      <c r="I538" s="243">
        <v>0.35</v>
      </c>
      <c r="J538" s="24">
        <v>0.4</v>
      </c>
      <c r="K538" s="24">
        <v>0.37</v>
      </c>
      <c r="L538" s="24">
        <v>0.44</v>
      </c>
      <c r="M538" s="24">
        <v>0.42979999999999996</v>
      </c>
      <c r="N538" s="24">
        <v>0.40999999999999992</v>
      </c>
      <c r="O538" s="24">
        <v>0.42930000000000001</v>
      </c>
      <c r="P538" s="24">
        <v>0.37106856048420095</v>
      </c>
      <c r="Q538" s="243">
        <v>0.39100000000000001</v>
      </c>
      <c r="R538" s="24">
        <v>0.42034408192307599</v>
      </c>
      <c r="S538" s="24">
        <v>0.44</v>
      </c>
      <c r="T538" s="24">
        <v>0.42100000000000004</v>
      </c>
      <c r="U538" s="24">
        <v>0.42</v>
      </c>
      <c r="V538" s="24">
        <v>0.41539999999999999</v>
      </c>
      <c r="W538" s="24">
        <v>0.43569999999999998</v>
      </c>
      <c r="X538" s="24">
        <v>0.4</v>
      </c>
      <c r="Y538" s="24">
        <v>0.44738</v>
      </c>
      <c r="Z538" s="24">
        <v>0.41299999999999998</v>
      </c>
      <c r="AA538" s="24">
        <v>0.45000000000000007</v>
      </c>
      <c r="AB538" s="24">
        <v>0.40999999999999992</v>
      </c>
      <c r="AC538" s="24">
        <v>0.39</v>
      </c>
      <c r="AD538" s="24">
        <v>0.42</v>
      </c>
      <c r="AE538" s="24">
        <v>0.45700000000000002</v>
      </c>
      <c r="AF538" s="24">
        <v>0.43</v>
      </c>
      <c r="AG538" s="223"/>
      <c r="AH538" s="224"/>
      <c r="AI538" s="224"/>
      <c r="AJ538" s="224"/>
      <c r="AK538" s="224"/>
      <c r="AL538" s="224"/>
      <c r="AM538" s="224"/>
      <c r="AN538" s="224"/>
      <c r="AO538" s="224"/>
      <c r="AP538" s="224"/>
      <c r="AQ538" s="224"/>
      <c r="AR538" s="224"/>
      <c r="AS538" s="224"/>
      <c r="AT538" s="224"/>
      <c r="AU538" s="224"/>
      <c r="AV538" s="224"/>
      <c r="AW538" s="224"/>
      <c r="AX538" s="224"/>
      <c r="AY538" s="224"/>
      <c r="AZ538" s="224"/>
      <c r="BA538" s="224"/>
      <c r="BB538" s="224"/>
      <c r="BC538" s="224"/>
      <c r="BD538" s="224"/>
      <c r="BE538" s="224"/>
      <c r="BF538" s="224"/>
      <c r="BG538" s="224"/>
      <c r="BH538" s="224"/>
      <c r="BI538" s="224"/>
      <c r="BJ538" s="224"/>
      <c r="BK538" s="224"/>
      <c r="BL538" s="224"/>
      <c r="BM538" s="241">
        <v>36</v>
      </c>
    </row>
    <row r="539" spans="1:65">
      <c r="A539" s="30"/>
      <c r="B539" s="19">
        <v>1</v>
      </c>
      <c r="C539" s="9">
        <v>6</v>
      </c>
      <c r="D539" s="24">
        <v>0.40999999999999992</v>
      </c>
      <c r="E539" s="24">
        <v>0.43</v>
      </c>
      <c r="F539" s="24">
        <v>0.40999999999999992</v>
      </c>
      <c r="G539" s="24">
        <v>0.36</v>
      </c>
      <c r="H539" s="24">
        <v>0.40999999999999992</v>
      </c>
      <c r="I539" s="243">
        <v>0.33</v>
      </c>
      <c r="J539" s="24">
        <v>0.38</v>
      </c>
      <c r="K539" s="24">
        <v>0.38</v>
      </c>
      <c r="L539" s="24">
        <v>0.44</v>
      </c>
      <c r="M539" s="24">
        <v>0.43470000000000003</v>
      </c>
      <c r="N539" s="24">
        <v>0.40999999999999992</v>
      </c>
      <c r="O539" s="24">
        <v>0.4279</v>
      </c>
      <c r="P539" s="24">
        <v>0.39271634474458911</v>
      </c>
      <c r="Q539" s="243">
        <v>0.36199999999999999</v>
      </c>
      <c r="R539" s="24">
        <v>0.42343000243037249</v>
      </c>
      <c r="S539" s="24">
        <v>0.44</v>
      </c>
      <c r="T539" s="24">
        <v>0.42199999999999999</v>
      </c>
      <c r="U539" s="24">
        <v>0.40999999999999992</v>
      </c>
      <c r="V539" s="24">
        <v>0.41019999999999995</v>
      </c>
      <c r="W539" s="24">
        <v>0.43299999999999994</v>
      </c>
      <c r="X539" s="24">
        <v>0.4</v>
      </c>
      <c r="Y539" s="24">
        <v>0.443</v>
      </c>
      <c r="Z539" s="24">
        <v>0.41700000000000004</v>
      </c>
      <c r="AA539" s="24">
        <v>0.44</v>
      </c>
      <c r="AB539" s="24">
        <v>0.42</v>
      </c>
      <c r="AC539" s="24">
        <v>0.4</v>
      </c>
      <c r="AD539" s="24">
        <v>0.42</v>
      </c>
      <c r="AE539" s="24">
        <v>0.45799999999999996</v>
      </c>
      <c r="AF539" s="24">
        <v>0.43</v>
      </c>
      <c r="AG539" s="223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4"/>
      <c r="BG539" s="224"/>
      <c r="BH539" s="224"/>
      <c r="BI539" s="224"/>
      <c r="BJ539" s="224"/>
      <c r="BK539" s="224"/>
      <c r="BL539" s="224"/>
      <c r="BM539" s="56"/>
    </row>
    <row r="540" spans="1:65">
      <c r="A540" s="30"/>
      <c r="B540" s="20" t="s">
        <v>237</v>
      </c>
      <c r="C540" s="12"/>
      <c r="D540" s="244">
        <v>0.42166666666666669</v>
      </c>
      <c r="E540" s="244">
        <v>0.43333333333333335</v>
      </c>
      <c r="F540" s="244">
        <v>0.40333333333333332</v>
      </c>
      <c r="G540" s="244">
        <v>0.39166666666666666</v>
      </c>
      <c r="H540" s="244">
        <v>0.39333333333333337</v>
      </c>
      <c r="I540" s="244">
        <v>0.35333333333333333</v>
      </c>
      <c r="J540" s="244">
        <v>0.38833333333333325</v>
      </c>
      <c r="K540" s="244">
        <v>0.375</v>
      </c>
      <c r="L540" s="244">
        <v>0.44166666666666665</v>
      </c>
      <c r="M540" s="244">
        <v>0.42719999999999997</v>
      </c>
      <c r="N540" s="244">
        <v>0.40833333333333321</v>
      </c>
      <c r="O540" s="244">
        <v>0.42955000000000004</v>
      </c>
      <c r="P540" s="244">
        <v>0.37804771028883472</v>
      </c>
      <c r="Q540" s="244">
        <v>0.34766666666666662</v>
      </c>
      <c r="R540" s="244">
        <v>0.41816716727869108</v>
      </c>
      <c r="S540" s="244">
        <v>0.44</v>
      </c>
      <c r="T540" s="244">
        <v>0.42150000000000004</v>
      </c>
      <c r="U540" s="244">
        <v>0.41999999999999993</v>
      </c>
      <c r="V540" s="244">
        <v>0.41591666666666671</v>
      </c>
      <c r="W540" s="244">
        <v>0.42811666666666665</v>
      </c>
      <c r="X540" s="244">
        <v>0.39833333333333326</v>
      </c>
      <c r="Y540" s="244">
        <v>0.44957500000000006</v>
      </c>
      <c r="Z540" s="244">
        <v>0.41450000000000004</v>
      </c>
      <c r="AA540" s="244">
        <v>0.44166666666666665</v>
      </c>
      <c r="AB540" s="244">
        <v>0.41166666666666663</v>
      </c>
      <c r="AC540" s="244">
        <v>0.39500000000000002</v>
      </c>
      <c r="AD540" s="244">
        <v>0.42499999999999999</v>
      </c>
      <c r="AE540" s="244">
        <v>0.45466666666666661</v>
      </c>
      <c r="AF540" s="244">
        <v>0.4333333333333334</v>
      </c>
      <c r="AG540" s="223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4"/>
      <c r="BI540" s="224"/>
      <c r="BJ540" s="224"/>
      <c r="BK540" s="224"/>
      <c r="BL540" s="224"/>
      <c r="BM540" s="56"/>
    </row>
    <row r="541" spans="1:65">
      <c r="A541" s="30"/>
      <c r="B541" s="3" t="s">
        <v>238</v>
      </c>
      <c r="C541" s="29"/>
      <c r="D541" s="24">
        <v>0.42</v>
      </c>
      <c r="E541" s="24">
        <v>0.43</v>
      </c>
      <c r="F541" s="24">
        <v>0.40499999999999997</v>
      </c>
      <c r="G541" s="24">
        <v>0.39500000000000002</v>
      </c>
      <c r="H541" s="24">
        <v>0.39</v>
      </c>
      <c r="I541" s="24">
        <v>0.35</v>
      </c>
      <c r="J541" s="24">
        <v>0.39</v>
      </c>
      <c r="K541" s="24">
        <v>0.375</v>
      </c>
      <c r="L541" s="24">
        <v>0.44</v>
      </c>
      <c r="M541" s="24">
        <v>0.42845</v>
      </c>
      <c r="N541" s="24">
        <v>0.40999999999999992</v>
      </c>
      <c r="O541" s="24">
        <v>0.42925000000000002</v>
      </c>
      <c r="P541" s="24">
        <v>0.37709991151356065</v>
      </c>
      <c r="Q541" s="24">
        <v>0.35</v>
      </c>
      <c r="R541" s="24">
        <v>0.4177751719418959</v>
      </c>
      <c r="S541" s="24">
        <v>0.44</v>
      </c>
      <c r="T541" s="24">
        <v>0.42149999999999999</v>
      </c>
      <c r="U541" s="24">
        <v>0.42</v>
      </c>
      <c r="V541" s="24">
        <v>0.41689999999999999</v>
      </c>
      <c r="W541" s="24">
        <v>0.42804999999999999</v>
      </c>
      <c r="X541" s="24">
        <v>0.4</v>
      </c>
      <c r="Y541" s="24">
        <v>0.44885999999999998</v>
      </c>
      <c r="Z541" s="24">
        <v>0.41500000000000004</v>
      </c>
      <c r="AA541" s="24">
        <v>0.44</v>
      </c>
      <c r="AB541" s="24">
        <v>0.40999999999999992</v>
      </c>
      <c r="AC541" s="24">
        <v>0.39500000000000002</v>
      </c>
      <c r="AD541" s="24">
        <v>0.42</v>
      </c>
      <c r="AE541" s="24">
        <v>0.45750000000000002</v>
      </c>
      <c r="AF541" s="24">
        <v>0.43</v>
      </c>
      <c r="AG541" s="223"/>
      <c r="AH541" s="224"/>
      <c r="AI541" s="224"/>
      <c r="AJ541" s="224"/>
      <c r="AK541" s="224"/>
      <c r="AL541" s="224"/>
      <c r="AM541" s="224"/>
      <c r="AN541" s="224"/>
      <c r="AO541" s="224"/>
      <c r="AP541" s="224"/>
      <c r="AQ541" s="224"/>
      <c r="AR541" s="224"/>
      <c r="AS541" s="224"/>
      <c r="AT541" s="224"/>
      <c r="AU541" s="224"/>
      <c r="AV541" s="224"/>
      <c r="AW541" s="224"/>
      <c r="AX541" s="224"/>
      <c r="AY541" s="224"/>
      <c r="AZ541" s="224"/>
      <c r="BA541" s="224"/>
      <c r="BB541" s="224"/>
      <c r="BC541" s="224"/>
      <c r="BD541" s="224"/>
      <c r="BE541" s="224"/>
      <c r="BF541" s="224"/>
      <c r="BG541" s="224"/>
      <c r="BH541" s="224"/>
      <c r="BI541" s="224"/>
      <c r="BJ541" s="224"/>
      <c r="BK541" s="224"/>
      <c r="BL541" s="224"/>
      <c r="BM541" s="56"/>
    </row>
    <row r="542" spans="1:65">
      <c r="A542" s="30"/>
      <c r="B542" s="3" t="s">
        <v>239</v>
      </c>
      <c r="C542" s="29"/>
      <c r="D542" s="24">
        <v>7.5277265270908339E-3</v>
      </c>
      <c r="E542" s="24">
        <v>1.6329931618554533E-2</v>
      </c>
      <c r="F542" s="24">
        <v>8.1649658092772127E-3</v>
      </c>
      <c r="G542" s="24">
        <v>1.7224014243685075E-2</v>
      </c>
      <c r="H542" s="24">
        <v>8.1649658092772213E-3</v>
      </c>
      <c r="I542" s="24">
        <v>1.8618986725025249E-2</v>
      </c>
      <c r="J542" s="24">
        <v>1.3291601358251269E-2</v>
      </c>
      <c r="K542" s="24">
        <v>1.0488088481701525E-2</v>
      </c>
      <c r="L542" s="24">
        <v>1.329160135825126E-2</v>
      </c>
      <c r="M542" s="24">
        <v>6.580577482257933E-3</v>
      </c>
      <c r="N542" s="24">
        <v>4.082482904638589E-3</v>
      </c>
      <c r="O542" s="24">
        <v>1.2629330940315197E-3</v>
      </c>
      <c r="P542" s="24">
        <v>8.3372622849841732E-3</v>
      </c>
      <c r="Q542" s="24">
        <v>2.929618860307031E-2</v>
      </c>
      <c r="R542" s="24">
        <v>3.8470982333500374E-3</v>
      </c>
      <c r="S542" s="24">
        <v>0</v>
      </c>
      <c r="T542" s="24">
        <v>4.324349662087946E-3</v>
      </c>
      <c r="U542" s="24">
        <v>6.3245553203367822E-3</v>
      </c>
      <c r="V542" s="24">
        <v>3.0062712230713236E-3</v>
      </c>
      <c r="W542" s="24">
        <v>8.6117168245748894E-3</v>
      </c>
      <c r="X542" s="24">
        <v>7.5277265270907818E-3</v>
      </c>
      <c r="Y542" s="24">
        <v>4.8200736508895951E-3</v>
      </c>
      <c r="Z542" s="24">
        <v>3.619392214170796E-3</v>
      </c>
      <c r="AA542" s="24">
        <v>7.5277265270908417E-3</v>
      </c>
      <c r="AB542" s="24">
        <v>7.527726527090807E-3</v>
      </c>
      <c r="AC542" s="24">
        <v>5.4772255750516656E-3</v>
      </c>
      <c r="AD542" s="24">
        <v>8.3666002653407633E-3</v>
      </c>
      <c r="AE542" s="24">
        <v>1.0984838035522705E-2</v>
      </c>
      <c r="AF542" s="24">
        <v>1.0327955589886471E-2</v>
      </c>
      <c r="AG542" s="223"/>
      <c r="AH542" s="224"/>
      <c r="AI542" s="224"/>
      <c r="AJ542" s="224"/>
      <c r="AK542" s="224"/>
      <c r="AL542" s="224"/>
      <c r="AM542" s="224"/>
      <c r="AN542" s="224"/>
      <c r="AO542" s="224"/>
      <c r="AP542" s="224"/>
      <c r="AQ542" s="224"/>
      <c r="AR542" s="224"/>
      <c r="AS542" s="224"/>
      <c r="AT542" s="224"/>
      <c r="AU542" s="224"/>
      <c r="AV542" s="224"/>
      <c r="AW542" s="224"/>
      <c r="AX542" s="224"/>
      <c r="AY542" s="224"/>
      <c r="AZ542" s="224"/>
      <c r="BA542" s="224"/>
      <c r="BB542" s="224"/>
      <c r="BC542" s="224"/>
      <c r="BD542" s="224"/>
      <c r="BE542" s="224"/>
      <c r="BF542" s="224"/>
      <c r="BG542" s="224"/>
      <c r="BH542" s="224"/>
      <c r="BI542" s="224"/>
      <c r="BJ542" s="224"/>
      <c r="BK542" s="224"/>
      <c r="BL542" s="224"/>
      <c r="BM542" s="56"/>
    </row>
    <row r="543" spans="1:65">
      <c r="A543" s="30"/>
      <c r="B543" s="3" t="s">
        <v>87</v>
      </c>
      <c r="C543" s="29"/>
      <c r="D543" s="13">
        <v>1.7852315874523714E-2</v>
      </c>
      <c r="E543" s="13">
        <v>3.7684457581279689E-2</v>
      </c>
      <c r="F543" s="13">
        <v>2.0243716882505487E-2</v>
      </c>
      <c r="G543" s="13">
        <v>4.3976206579621466E-2</v>
      </c>
      <c r="H543" s="13">
        <v>2.0758387650704799E-2</v>
      </c>
      <c r="I543" s="13">
        <v>5.2695245448184665E-2</v>
      </c>
      <c r="J543" s="13">
        <v>3.4227299634981813E-2</v>
      </c>
      <c r="K543" s="13">
        <v>2.7968235951204068E-2</v>
      </c>
      <c r="L543" s="13">
        <v>3.0094191754531156E-2</v>
      </c>
      <c r="M543" s="13">
        <v>1.5403973507158084E-2</v>
      </c>
      <c r="N543" s="13">
        <v>9.9979173174822612E-3</v>
      </c>
      <c r="O543" s="13">
        <v>2.9401305878978454E-3</v>
      </c>
      <c r="P543" s="13">
        <v>2.2053465893535941E-2</v>
      </c>
      <c r="Q543" s="13">
        <v>8.4265163767220458E-2</v>
      </c>
      <c r="R543" s="13">
        <v>9.1999050484661941E-3</v>
      </c>
      <c r="S543" s="13">
        <v>0</v>
      </c>
      <c r="T543" s="13">
        <v>1.0259429803292872E-2</v>
      </c>
      <c r="U543" s="13">
        <v>1.5058465048420913E-2</v>
      </c>
      <c r="V543" s="13">
        <v>7.2280614459739288E-3</v>
      </c>
      <c r="W543" s="13">
        <v>2.0115350545976306E-2</v>
      </c>
      <c r="X543" s="13">
        <v>1.8898058227006149E-2</v>
      </c>
      <c r="Y543" s="13">
        <v>1.0721400546937874E-2</v>
      </c>
      <c r="Z543" s="13">
        <v>8.7319474407015572E-3</v>
      </c>
      <c r="AA543" s="13">
        <v>1.7043909117941528E-2</v>
      </c>
      <c r="AB543" s="13">
        <v>1.8285975369451354E-2</v>
      </c>
      <c r="AC543" s="13">
        <v>1.3866393860890293E-2</v>
      </c>
      <c r="AD543" s="13">
        <v>1.9686118271390031E-2</v>
      </c>
      <c r="AE543" s="13">
        <v>2.4160200957894513E-2</v>
      </c>
      <c r="AF543" s="13">
        <v>2.3833743668968777E-2</v>
      </c>
      <c r="AG543" s="158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240</v>
      </c>
      <c r="C544" s="29"/>
      <c r="D544" s="13">
        <v>1.0864248858403647E-2</v>
      </c>
      <c r="E544" s="13">
        <v>3.88328249137746E-2</v>
      </c>
      <c r="F544" s="13">
        <v>-3.3086370657179121E-2</v>
      </c>
      <c r="G544" s="13">
        <v>-6.1054946712549962E-2</v>
      </c>
      <c r="H544" s="13">
        <v>-5.7059435847496842E-2</v>
      </c>
      <c r="I544" s="13">
        <v>-0.15295169660876851</v>
      </c>
      <c r="J544" s="13">
        <v>-6.9045968442656092E-2</v>
      </c>
      <c r="K544" s="13">
        <v>-0.10101005536307972</v>
      </c>
      <c r="L544" s="13">
        <v>5.8810379239039312E-2</v>
      </c>
      <c r="M544" s="13">
        <v>2.4129344930379437E-2</v>
      </c>
      <c r="N544" s="13">
        <v>-2.1099838062020426E-2</v>
      </c>
      <c r="O544" s="13">
        <v>2.9763015250104274E-2</v>
      </c>
      <c r="P544" s="13">
        <v>-9.3703759619536031E-2</v>
      </c>
      <c r="Q544" s="13">
        <v>-0.16653643354994874</v>
      </c>
      <c r="R544" s="13">
        <v>2.4748761622619408E-3</v>
      </c>
      <c r="S544" s="13">
        <v>5.4814868373986414E-2</v>
      </c>
      <c r="T544" s="13">
        <v>1.0464697771898512E-2</v>
      </c>
      <c r="U544" s="13">
        <v>6.8687379933505266E-3</v>
      </c>
      <c r="V544" s="13">
        <v>-2.9202636260290404E-3</v>
      </c>
      <c r="W544" s="13">
        <v>2.6326875906158564E-2</v>
      </c>
      <c r="X544" s="13">
        <v>-4.5072903252338148E-2</v>
      </c>
      <c r="Y544" s="13">
        <v>7.7769078293715932E-2</v>
      </c>
      <c r="Z544" s="13">
        <v>-6.3164478613240149E-3</v>
      </c>
      <c r="AA544" s="13">
        <v>5.8810379239039312E-2</v>
      </c>
      <c r="AB544" s="13">
        <v>-1.3108816331914297E-2</v>
      </c>
      <c r="AC544" s="13">
        <v>-5.3063924982443944E-2</v>
      </c>
      <c r="AD544" s="13">
        <v>1.8855270588509665E-2</v>
      </c>
      <c r="AE544" s="13">
        <v>8.997536398645245E-2</v>
      </c>
      <c r="AF544" s="13">
        <v>3.88328249137746E-2</v>
      </c>
      <c r="AG544" s="158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241</v>
      </c>
      <c r="C545" s="47"/>
      <c r="D545" s="45">
        <v>0.16</v>
      </c>
      <c r="E545" s="45">
        <v>0.67</v>
      </c>
      <c r="F545" s="45">
        <v>0.66</v>
      </c>
      <c r="G545" s="45">
        <v>1.18</v>
      </c>
      <c r="H545" s="45">
        <v>1.1000000000000001</v>
      </c>
      <c r="I545" s="45">
        <v>2.88</v>
      </c>
      <c r="J545" s="45">
        <v>1.33</v>
      </c>
      <c r="K545" s="45">
        <v>1.92</v>
      </c>
      <c r="L545" s="45">
        <v>1.04</v>
      </c>
      <c r="M545" s="45">
        <v>0.4</v>
      </c>
      <c r="N545" s="45">
        <v>0.44</v>
      </c>
      <c r="O545" s="45">
        <v>0.51</v>
      </c>
      <c r="P545" s="45">
        <v>1.78</v>
      </c>
      <c r="Q545" s="45">
        <v>3.13</v>
      </c>
      <c r="R545" s="45">
        <v>0</v>
      </c>
      <c r="S545" s="45">
        <v>0.97</v>
      </c>
      <c r="T545" s="45">
        <v>0.15</v>
      </c>
      <c r="U545" s="45">
        <v>0.08</v>
      </c>
      <c r="V545" s="45">
        <v>0.1</v>
      </c>
      <c r="W545" s="45">
        <v>0.44</v>
      </c>
      <c r="X545" s="45">
        <v>0.88</v>
      </c>
      <c r="Y545" s="45">
        <v>1.4</v>
      </c>
      <c r="Z545" s="45">
        <v>0.16</v>
      </c>
      <c r="AA545" s="45">
        <v>1.04</v>
      </c>
      <c r="AB545" s="45">
        <v>0.28999999999999998</v>
      </c>
      <c r="AC545" s="45">
        <v>1.03</v>
      </c>
      <c r="AD545" s="45">
        <v>0.3</v>
      </c>
      <c r="AE545" s="45">
        <v>1.62</v>
      </c>
      <c r="AF545" s="45">
        <v>0.67</v>
      </c>
      <c r="AG545" s="158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BM546" s="55"/>
    </row>
    <row r="547" spans="1:65" ht="15">
      <c r="B547" s="8" t="s">
        <v>513</v>
      </c>
      <c r="BM547" s="28" t="s">
        <v>67</v>
      </c>
    </row>
    <row r="548" spans="1:65" ht="15">
      <c r="A548" s="25" t="s">
        <v>56</v>
      </c>
      <c r="B548" s="18" t="s">
        <v>114</v>
      </c>
      <c r="C548" s="15" t="s">
        <v>115</v>
      </c>
      <c r="D548" s="16" t="s">
        <v>233</v>
      </c>
      <c r="E548" s="17" t="s">
        <v>233</v>
      </c>
      <c r="F548" s="17" t="s">
        <v>233</v>
      </c>
      <c r="G548" s="17" t="s">
        <v>233</v>
      </c>
      <c r="H548" s="17" t="s">
        <v>233</v>
      </c>
      <c r="I548" s="17" t="s">
        <v>233</v>
      </c>
      <c r="J548" s="17" t="s">
        <v>233</v>
      </c>
      <c r="K548" s="17" t="s">
        <v>233</v>
      </c>
      <c r="L548" s="17" t="s">
        <v>233</v>
      </c>
      <c r="M548" s="17" t="s">
        <v>233</v>
      </c>
      <c r="N548" s="17" t="s">
        <v>233</v>
      </c>
      <c r="O548" s="17" t="s">
        <v>233</v>
      </c>
      <c r="P548" s="17" t="s">
        <v>233</v>
      </c>
      <c r="Q548" s="17" t="s">
        <v>233</v>
      </c>
      <c r="R548" s="17" t="s">
        <v>233</v>
      </c>
      <c r="S548" s="17" t="s">
        <v>233</v>
      </c>
      <c r="T548" s="17" t="s">
        <v>233</v>
      </c>
      <c r="U548" s="17" t="s">
        <v>233</v>
      </c>
      <c r="V548" s="17" t="s">
        <v>233</v>
      </c>
      <c r="W548" s="17" t="s">
        <v>233</v>
      </c>
      <c r="X548" s="17" t="s">
        <v>233</v>
      </c>
      <c r="Y548" s="17" t="s">
        <v>233</v>
      </c>
      <c r="Z548" s="17" t="s">
        <v>233</v>
      </c>
      <c r="AA548" s="17" t="s">
        <v>233</v>
      </c>
      <c r="AB548" s="17" t="s">
        <v>233</v>
      </c>
      <c r="AC548" s="17" t="s">
        <v>233</v>
      </c>
      <c r="AD548" s="17" t="s">
        <v>233</v>
      </c>
      <c r="AE548" s="17" t="s">
        <v>233</v>
      </c>
      <c r="AF548" s="17" t="s">
        <v>233</v>
      </c>
      <c r="AG548" s="158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55" t="s">
        <v>244</v>
      </c>
      <c r="E549" s="157" t="s">
        <v>245</v>
      </c>
      <c r="F549" s="157" t="s">
        <v>246</v>
      </c>
      <c r="G549" s="157" t="s">
        <v>247</v>
      </c>
      <c r="H549" s="157" t="s">
        <v>248</v>
      </c>
      <c r="I549" s="157" t="s">
        <v>249</v>
      </c>
      <c r="J549" s="157" t="s">
        <v>250</v>
      </c>
      <c r="K549" s="157" t="s">
        <v>251</v>
      </c>
      <c r="L549" s="157" t="s">
        <v>252</v>
      </c>
      <c r="M549" s="157" t="s">
        <v>253</v>
      </c>
      <c r="N549" s="157" t="s">
        <v>254</v>
      </c>
      <c r="O549" s="157" t="s">
        <v>255</v>
      </c>
      <c r="P549" s="157" t="s">
        <v>256</v>
      </c>
      <c r="Q549" s="157" t="s">
        <v>257</v>
      </c>
      <c r="R549" s="157" t="s">
        <v>258</v>
      </c>
      <c r="S549" s="157" t="s">
        <v>259</v>
      </c>
      <c r="T549" s="157" t="s">
        <v>260</v>
      </c>
      <c r="U549" s="157" t="s">
        <v>261</v>
      </c>
      <c r="V549" s="157" t="s">
        <v>262</v>
      </c>
      <c r="W549" s="157" t="s">
        <v>263</v>
      </c>
      <c r="X549" s="157" t="s">
        <v>264</v>
      </c>
      <c r="Y549" s="157" t="s">
        <v>265</v>
      </c>
      <c r="Z549" s="157" t="s">
        <v>266</v>
      </c>
      <c r="AA549" s="157" t="s">
        <v>267</v>
      </c>
      <c r="AB549" s="157" t="s">
        <v>268</v>
      </c>
      <c r="AC549" s="157" t="s">
        <v>269</v>
      </c>
      <c r="AD549" s="157" t="s">
        <v>270</v>
      </c>
      <c r="AE549" s="157" t="s">
        <v>235</v>
      </c>
      <c r="AF549" s="157" t="s">
        <v>271</v>
      </c>
      <c r="AG549" s="158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1</v>
      </c>
    </row>
    <row r="550" spans="1:65">
      <c r="A550" s="30"/>
      <c r="B550" s="19"/>
      <c r="C550" s="9"/>
      <c r="D550" s="10" t="s">
        <v>118</v>
      </c>
      <c r="E550" s="11" t="s">
        <v>284</v>
      </c>
      <c r="F550" s="11" t="s">
        <v>284</v>
      </c>
      <c r="G550" s="11" t="s">
        <v>285</v>
      </c>
      <c r="H550" s="11" t="s">
        <v>285</v>
      </c>
      <c r="I550" s="11" t="s">
        <v>285</v>
      </c>
      <c r="J550" s="11" t="s">
        <v>285</v>
      </c>
      <c r="K550" s="11" t="s">
        <v>285</v>
      </c>
      <c r="L550" s="11" t="s">
        <v>285</v>
      </c>
      <c r="M550" s="11" t="s">
        <v>118</v>
      </c>
      <c r="N550" s="11" t="s">
        <v>284</v>
      </c>
      <c r="O550" s="11" t="s">
        <v>118</v>
      </c>
      <c r="P550" s="11" t="s">
        <v>284</v>
      </c>
      <c r="Q550" s="11" t="s">
        <v>285</v>
      </c>
      <c r="R550" s="11" t="s">
        <v>118</v>
      </c>
      <c r="S550" s="11" t="s">
        <v>118</v>
      </c>
      <c r="T550" s="11" t="s">
        <v>118</v>
      </c>
      <c r="U550" s="11" t="s">
        <v>285</v>
      </c>
      <c r="V550" s="11" t="s">
        <v>284</v>
      </c>
      <c r="W550" s="11" t="s">
        <v>285</v>
      </c>
      <c r="X550" s="11" t="s">
        <v>285</v>
      </c>
      <c r="Y550" s="11" t="s">
        <v>118</v>
      </c>
      <c r="Z550" s="11" t="s">
        <v>285</v>
      </c>
      <c r="AA550" s="11" t="s">
        <v>118</v>
      </c>
      <c r="AB550" s="11" t="s">
        <v>285</v>
      </c>
      <c r="AC550" s="11" t="s">
        <v>285</v>
      </c>
      <c r="AD550" s="11" t="s">
        <v>285</v>
      </c>
      <c r="AE550" s="11" t="s">
        <v>118</v>
      </c>
      <c r="AF550" s="11" t="s">
        <v>285</v>
      </c>
      <c r="AG550" s="158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158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8">
        <v>1</v>
      </c>
      <c r="C552" s="14">
        <v>1</v>
      </c>
      <c r="D552" s="239">
        <v>0.75219999999999998</v>
      </c>
      <c r="E552" s="239">
        <v>0.84399999999999997</v>
      </c>
      <c r="F552" s="240">
        <v>0.67600000000000005</v>
      </c>
      <c r="G552" s="239">
        <v>0.86099999999999999</v>
      </c>
      <c r="H552" s="239">
        <v>0.82299999999999995</v>
      </c>
      <c r="I552" s="239">
        <v>0.86899999999999999</v>
      </c>
      <c r="J552" s="239">
        <v>0.85599999999999998</v>
      </c>
      <c r="K552" s="239">
        <v>0.89599999999999991</v>
      </c>
      <c r="L552" s="239">
        <v>0.8</v>
      </c>
      <c r="M552" s="239">
        <v>0.8297000000000001</v>
      </c>
      <c r="N552" s="239">
        <v>0.87509999999999999</v>
      </c>
      <c r="O552" s="239">
        <v>0.89470000000000005</v>
      </c>
      <c r="P552" s="239">
        <v>0.82119235411176239</v>
      </c>
      <c r="Q552" s="240">
        <v>0.6</v>
      </c>
      <c r="R552" s="239">
        <v>0.82891303851444254</v>
      </c>
      <c r="S552" s="239">
        <v>0.80400000000000005</v>
      </c>
      <c r="T552" s="239">
        <v>0.83</v>
      </c>
      <c r="U552" s="239">
        <v>0.78899999999999992</v>
      </c>
      <c r="V552" s="239">
        <v>0.90080000000000005</v>
      </c>
      <c r="W552" s="239">
        <v>0.7581</v>
      </c>
      <c r="X552" s="239">
        <v>0.82690000000000008</v>
      </c>
      <c r="Y552" s="239">
        <v>0.85316000000000003</v>
      </c>
      <c r="Z552" s="239">
        <v>0.85039999999999993</v>
      </c>
      <c r="AA552" s="239">
        <v>0.85699999999999998</v>
      </c>
      <c r="AB552" s="239">
        <v>0.81899999999999995</v>
      </c>
      <c r="AC552" s="239">
        <v>0.85760000000000003</v>
      </c>
      <c r="AD552" s="239">
        <v>0.8296</v>
      </c>
      <c r="AE552" s="239">
        <v>0.93559999999999999</v>
      </c>
      <c r="AF552" s="239">
        <v>0.83940000000000003</v>
      </c>
      <c r="AG552" s="223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224"/>
      <c r="BH552" s="224"/>
      <c r="BI552" s="224"/>
      <c r="BJ552" s="224"/>
      <c r="BK552" s="224"/>
      <c r="BL552" s="224"/>
      <c r="BM552" s="241">
        <v>1</v>
      </c>
    </row>
    <row r="553" spans="1:65">
      <c r="A553" s="30"/>
      <c r="B553" s="19">
        <v>1</v>
      </c>
      <c r="C553" s="9">
        <v>2</v>
      </c>
      <c r="D553" s="24">
        <v>0.76380000000000003</v>
      </c>
      <c r="E553" s="24">
        <v>0.90500000000000003</v>
      </c>
      <c r="F553" s="242">
        <v>0.65610000000000002</v>
      </c>
      <c r="G553" s="24">
        <v>0.85299999999999998</v>
      </c>
      <c r="H553" s="24">
        <v>0.82599999999999996</v>
      </c>
      <c r="I553" s="24">
        <v>0.878</v>
      </c>
      <c r="J553" s="24">
        <v>0.88100000000000001</v>
      </c>
      <c r="K553" s="24">
        <v>0.86799999999999999</v>
      </c>
      <c r="L553" s="24">
        <v>0.84600000000000009</v>
      </c>
      <c r="M553" s="24">
        <v>0.83040000000000003</v>
      </c>
      <c r="N553" s="242">
        <v>0.84250000000000003</v>
      </c>
      <c r="O553" s="24">
        <v>0.88319999999999999</v>
      </c>
      <c r="P553" s="24">
        <v>0.80983297147783784</v>
      </c>
      <c r="Q553" s="243">
        <v>0.66100000000000003</v>
      </c>
      <c r="R553" s="24">
        <v>0.81760993374200996</v>
      </c>
      <c r="S553" s="24">
        <v>0.81519999999999992</v>
      </c>
      <c r="T553" s="24">
        <v>0.83800000000000008</v>
      </c>
      <c r="U553" s="24">
        <v>0.83630000000000004</v>
      </c>
      <c r="V553" s="24">
        <v>0.90180000000000005</v>
      </c>
      <c r="W553" s="24">
        <v>0.77210000000000001</v>
      </c>
      <c r="X553" s="24">
        <v>0.85019999999999996</v>
      </c>
      <c r="Y553" s="24">
        <v>0.85685</v>
      </c>
      <c r="Z553" s="24">
        <v>0.8567999999999999</v>
      </c>
      <c r="AA553" s="24">
        <v>0.87220000000000009</v>
      </c>
      <c r="AB553" s="24">
        <v>0.81769999999999998</v>
      </c>
      <c r="AC553" s="24">
        <v>0.84290000000000009</v>
      </c>
      <c r="AD553" s="24">
        <v>0.82489999999999997</v>
      </c>
      <c r="AE553" s="24">
        <v>0.86829999999999996</v>
      </c>
      <c r="AF553" s="24">
        <v>0.84620000000000006</v>
      </c>
      <c r="AG553" s="223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224"/>
      <c r="BH553" s="224"/>
      <c r="BI553" s="224"/>
      <c r="BJ553" s="224"/>
      <c r="BK553" s="224"/>
      <c r="BL553" s="224"/>
      <c r="BM553" s="241">
        <v>21</v>
      </c>
    </row>
    <row r="554" spans="1:65">
      <c r="A554" s="30"/>
      <c r="B554" s="19">
        <v>1</v>
      </c>
      <c r="C554" s="9">
        <v>3</v>
      </c>
      <c r="D554" s="24">
        <v>0.74880000000000002</v>
      </c>
      <c r="E554" s="24">
        <v>0.872</v>
      </c>
      <c r="F554" s="243">
        <v>0.68540000000000001</v>
      </c>
      <c r="G554" s="24">
        <v>0.85599999999999998</v>
      </c>
      <c r="H554" s="24">
        <v>0.82500000000000007</v>
      </c>
      <c r="I554" s="24">
        <v>0.89599999999999991</v>
      </c>
      <c r="J554" s="24">
        <v>0.81600000000000006</v>
      </c>
      <c r="K554" s="24">
        <v>0.92400000000000004</v>
      </c>
      <c r="L554" s="24">
        <v>0.83700000000000008</v>
      </c>
      <c r="M554" s="24">
        <v>0.84620000000000006</v>
      </c>
      <c r="N554" s="24">
        <v>0.86949999999999994</v>
      </c>
      <c r="O554" s="24">
        <v>0.876</v>
      </c>
      <c r="P554" s="24">
        <v>0.81719091692618318</v>
      </c>
      <c r="Q554" s="243">
        <v>0.59699999999999998</v>
      </c>
      <c r="R554" s="24">
        <v>0.81945677003201001</v>
      </c>
      <c r="S554" s="24">
        <v>0.8125</v>
      </c>
      <c r="T554" s="24">
        <v>0.83499999999999996</v>
      </c>
      <c r="U554" s="24">
        <v>0.79620000000000002</v>
      </c>
      <c r="V554" s="24">
        <v>0.90150000000000008</v>
      </c>
      <c r="W554" s="24">
        <v>0.76580000000000004</v>
      </c>
      <c r="X554" s="24">
        <v>0.86599999999999988</v>
      </c>
      <c r="Y554" s="24">
        <v>0.86414000000000002</v>
      </c>
      <c r="Z554" s="24">
        <v>0.84340000000000004</v>
      </c>
      <c r="AA554" s="24">
        <v>0.85219999999999996</v>
      </c>
      <c r="AB554" s="24">
        <v>0.81540000000000001</v>
      </c>
      <c r="AC554" s="24">
        <v>0.84019999999999995</v>
      </c>
      <c r="AD554" s="24">
        <v>0.80199999999999994</v>
      </c>
      <c r="AE554" s="24">
        <v>0.88900000000000001</v>
      </c>
      <c r="AF554" s="24">
        <v>0.85409999999999997</v>
      </c>
      <c r="AG554" s="223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41">
        <v>16</v>
      </c>
    </row>
    <row r="555" spans="1:65">
      <c r="A555" s="30"/>
      <c r="B555" s="19">
        <v>1</v>
      </c>
      <c r="C555" s="9">
        <v>4</v>
      </c>
      <c r="D555" s="24">
        <v>0.75579999999999992</v>
      </c>
      <c r="E555" s="24">
        <v>0.876</v>
      </c>
      <c r="F555" s="243">
        <v>0.6794</v>
      </c>
      <c r="G555" s="24">
        <v>0.85099999999999998</v>
      </c>
      <c r="H555" s="24">
        <v>0.82100000000000006</v>
      </c>
      <c r="I555" s="24">
        <v>0.872</v>
      </c>
      <c r="J555" s="24">
        <v>0.82400000000000007</v>
      </c>
      <c r="K555" s="24">
        <v>0.84499999999999997</v>
      </c>
      <c r="L555" s="242">
        <v>0.78100000000000003</v>
      </c>
      <c r="M555" s="24">
        <v>0.84130000000000005</v>
      </c>
      <c r="N555" s="24">
        <v>0.86899999999999999</v>
      </c>
      <c r="O555" s="24">
        <v>0.87569999999999992</v>
      </c>
      <c r="P555" s="24">
        <v>0.81733364313059997</v>
      </c>
      <c r="Q555" s="243">
        <v>0.64300000000000002</v>
      </c>
      <c r="R555" s="24">
        <v>0.82320708440201018</v>
      </c>
      <c r="S555" s="24">
        <v>0.81180000000000008</v>
      </c>
      <c r="T555" s="24">
        <v>0.82699999999999996</v>
      </c>
      <c r="U555" s="24">
        <v>0.78449999999999998</v>
      </c>
      <c r="V555" s="24">
        <v>0.90240000000000009</v>
      </c>
      <c r="W555" s="24">
        <v>0.7742</v>
      </c>
      <c r="X555" s="24">
        <v>0.84119999999999995</v>
      </c>
      <c r="Y555" s="24">
        <v>0.86387000000000014</v>
      </c>
      <c r="Z555" s="24">
        <v>0.84509999999999996</v>
      </c>
      <c r="AA555" s="24">
        <v>0.86729999999999996</v>
      </c>
      <c r="AB555" s="24">
        <v>0.81140000000000001</v>
      </c>
      <c r="AC555" s="24">
        <v>0.85210000000000008</v>
      </c>
      <c r="AD555" s="24">
        <v>0.82550000000000001</v>
      </c>
      <c r="AE555" s="24">
        <v>0.9103</v>
      </c>
      <c r="AF555" s="24">
        <v>0.85850000000000004</v>
      </c>
      <c r="AG555" s="223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41">
        <v>0.84366320540796658</v>
      </c>
    </row>
    <row r="556" spans="1:65">
      <c r="A556" s="30"/>
      <c r="B556" s="19">
        <v>1</v>
      </c>
      <c r="C556" s="9">
        <v>5</v>
      </c>
      <c r="D556" s="24">
        <v>0.75659999999999994</v>
      </c>
      <c r="E556" s="24">
        <v>0.91900000000000004</v>
      </c>
      <c r="F556" s="243">
        <v>0.68110000000000004</v>
      </c>
      <c r="G556" s="24">
        <v>0.876</v>
      </c>
      <c r="H556" s="24">
        <v>0.82000000000000006</v>
      </c>
      <c r="I556" s="24">
        <v>0.88100000000000001</v>
      </c>
      <c r="J556" s="24">
        <v>0.82799999999999996</v>
      </c>
      <c r="K556" s="24">
        <v>0.873</v>
      </c>
      <c r="L556" s="24">
        <v>0.84200000000000008</v>
      </c>
      <c r="M556" s="24">
        <v>0.83099999999999996</v>
      </c>
      <c r="N556" s="24">
        <v>0.87819999999999998</v>
      </c>
      <c r="O556" s="24">
        <v>0.8911</v>
      </c>
      <c r="P556" s="24">
        <v>0.80994013510378526</v>
      </c>
      <c r="Q556" s="243">
        <v>0.58199999999999996</v>
      </c>
      <c r="R556" s="24">
        <v>0.82449415260201009</v>
      </c>
      <c r="S556" s="24">
        <v>0.81099999999999994</v>
      </c>
      <c r="T556" s="24">
        <v>0.83199999999999996</v>
      </c>
      <c r="U556" s="24">
        <v>0.82599999999999996</v>
      </c>
      <c r="V556" s="24">
        <v>0.9022</v>
      </c>
      <c r="W556" s="24">
        <v>0.77390000000000003</v>
      </c>
      <c r="X556" s="24">
        <v>0.87639999999999996</v>
      </c>
      <c r="Y556" s="24">
        <v>0.86336000000000002</v>
      </c>
      <c r="Z556" s="24">
        <v>0.84810000000000008</v>
      </c>
      <c r="AA556" s="24">
        <v>0.87620000000000009</v>
      </c>
      <c r="AB556" s="24">
        <v>0.81459999999999999</v>
      </c>
      <c r="AC556" s="24">
        <v>0.8425999999999999</v>
      </c>
      <c r="AD556" s="24">
        <v>0.8357</v>
      </c>
      <c r="AE556" s="24">
        <v>0.90449999999999997</v>
      </c>
      <c r="AF556" s="24">
        <v>0.85000000000000009</v>
      </c>
      <c r="AG556" s="223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41">
        <v>37</v>
      </c>
    </row>
    <row r="557" spans="1:65">
      <c r="A557" s="30"/>
      <c r="B557" s="19">
        <v>1</v>
      </c>
      <c r="C557" s="9">
        <v>6</v>
      </c>
      <c r="D557" s="24">
        <v>0.75249999999999995</v>
      </c>
      <c r="E557" s="24">
        <v>0.90700000000000003</v>
      </c>
      <c r="F557" s="243">
        <v>0.67210000000000003</v>
      </c>
      <c r="G557" s="24">
        <v>0.86599999999999988</v>
      </c>
      <c r="H557" s="24">
        <v>0.84799999999999998</v>
      </c>
      <c r="I557" s="24">
        <v>0.85000000000000009</v>
      </c>
      <c r="J557" s="24">
        <v>0.83800000000000008</v>
      </c>
      <c r="K557" s="24">
        <v>0.86899999999999999</v>
      </c>
      <c r="L557" s="24">
        <v>0.83599999999999997</v>
      </c>
      <c r="M557" s="24">
        <v>0.84279999999999999</v>
      </c>
      <c r="N557" s="24">
        <v>0.87150000000000005</v>
      </c>
      <c r="O557" s="24">
        <v>0.88889999999999991</v>
      </c>
      <c r="P557" s="24">
        <v>0.82125744755090058</v>
      </c>
      <c r="Q557" s="243">
        <v>0.54500000000000004</v>
      </c>
      <c r="R557" s="24">
        <v>0.82522082849700984</v>
      </c>
      <c r="S557" s="24">
        <v>0.81390000000000007</v>
      </c>
      <c r="T557" s="24">
        <v>0.83400000000000007</v>
      </c>
      <c r="U557" s="24">
        <v>0.83230000000000004</v>
      </c>
      <c r="V557" s="24">
        <v>0.89890000000000003</v>
      </c>
      <c r="W557" s="24">
        <v>0.76539999999999997</v>
      </c>
      <c r="X557" s="24">
        <v>0.8589</v>
      </c>
      <c r="Y557" s="24">
        <v>0.85904999999999987</v>
      </c>
      <c r="Z557" s="24">
        <v>0.83809999999999996</v>
      </c>
      <c r="AA557" s="24">
        <v>0.87629999999999997</v>
      </c>
      <c r="AB557" s="24">
        <v>0.81270000000000009</v>
      </c>
      <c r="AC557" s="24">
        <v>0.85950000000000004</v>
      </c>
      <c r="AD557" s="24">
        <v>0.82179999999999997</v>
      </c>
      <c r="AE557" s="24">
        <v>0.90500000000000003</v>
      </c>
      <c r="AF557" s="24">
        <v>0.83989999999999998</v>
      </c>
      <c r="AG557" s="223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224"/>
      <c r="BL557" s="224"/>
      <c r="BM557" s="56"/>
    </row>
    <row r="558" spans="1:65">
      <c r="A558" s="30"/>
      <c r="B558" s="20" t="s">
        <v>237</v>
      </c>
      <c r="C558" s="12"/>
      <c r="D558" s="244">
        <v>0.75495000000000001</v>
      </c>
      <c r="E558" s="244">
        <v>0.88716666666666677</v>
      </c>
      <c r="F558" s="244">
        <v>0.67501666666666671</v>
      </c>
      <c r="G558" s="244">
        <v>0.86049999999999993</v>
      </c>
      <c r="H558" s="244">
        <v>0.82716666666666672</v>
      </c>
      <c r="I558" s="244">
        <v>0.87433333333333341</v>
      </c>
      <c r="J558" s="244">
        <v>0.84050000000000002</v>
      </c>
      <c r="K558" s="244">
        <v>0.87916666666666654</v>
      </c>
      <c r="L558" s="244">
        <v>0.82366666666666666</v>
      </c>
      <c r="M558" s="244">
        <v>0.83689999999999998</v>
      </c>
      <c r="N558" s="244">
        <v>0.86763333333333337</v>
      </c>
      <c r="O558" s="244">
        <v>0.88493333333333324</v>
      </c>
      <c r="P558" s="244">
        <v>0.81612457805017824</v>
      </c>
      <c r="Q558" s="244">
        <v>0.60466666666666669</v>
      </c>
      <c r="R558" s="244">
        <v>0.82315030129824873</v>
      </c>
      <c r="S558" s="244">
        <v>0.81140000000000001</v>
      </c>
      <c r="T558" s="244">
        <v>0.83266666666666678</v>
      </c>
      <c r="U558" s="244">
        <v>0.81071666666666664</v>
      </c>
      <c r="V558" s="244">
        <v>0.90126666666666677</v>
      </c>
      <c r="W558" s="244">
        <v>0.76824999999999999</v>
      </c>
      <c r="X558" s="244">
        <v>0.85326666666666673</v>
      </c>
      <c r="Y558" s="244">
        <v>0.86007166666666668</v>
      </c>
      <c r="Z558" s="244">
        <v>0.84698333333333331</v>
      </c>
      <c r="AA558" s="244">
        <v>0.86686666666666656</v>
      </c>
      <c r="AB558" s="244">
        <v>0.81513333333333327</v>
      </c>
      <c r="AC558" s="244">
        <v>0.84914999999999996</v>
      </c>
      <c r="AD558" s="244">
        <v>0.82324999999999993</v>
      </c>
      <c r="AE558" s="244">
        <v>0.90211666666666668</v>
      </c>
      <c r="AF558" s="244">
        <v>0.84801666666666675</v>
      </c>
      <c r="AG558" s="223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224"/>
      <c r="BL558" s="224"/>
      <c r="BM558" s="56"/>
    </row>
    <row r="559" spans="1:65">
      <c r="A559" s="30"/>
      <c r="B559" s="3" t="s">
        <v>238</v>
      </c>
      <c r="C559" s="29"/>
      <c r="D559" s="24">
        <v>0.75414999999999988</v>
      </c>
      <c r="E559" s="24">
        <v>0.89050000000000007</v>
      </c>
      <c r="F559" s="24">
        <v>0.67769999999999997</v>
      </c>
      <c r="G559" s="24">
        <v>0.85850000000000004</v>
      </c>
      <c r="H559" s="24">
        <v>0.82400000000000007</v>
      </c>
      <c r="I559" s="24">
        <v>0.875</v>
      </c>
      <c r="J559" s="24">
        <v>0.83299999999999996</v>
      </c>
      <c r="K559" s="24">
        <v>0.871</v>
      </c>
      <c r="L559" s="24">
        <v>0.83650000000000002</v>
      </c>
      <c r="M559" s="24">
        <v>0.83614999999999995</v>
      </c>
      <c r="N559" s="24">
        <v>0.87050000000000005</v>
      </c>
      <c r="O559" s="24">
        <v>0.88605</v>
      </c>
      <c r="P559" s="24">
        <v>0.81726228002839152</v>
      </c>
      <c r="Q559" s="24">
        <v>0.59850000000000003</v>
      </c>
      <c r="R559" s="24">
        <v>0.82385061850201013</v>
      </c>
      <c r="S559" s="24">
        <v>0.81215000000000004</v>
      </c>
      <c r="T559" s="24">
        <v>0.83299999999999996</v>
      </c>
      <c r="U559" s="24">
        <v>0.81109999999999993</v>
      </c>
      <c r="V559" s="24">
        <v>0.90165000000000006</v>
      </c>
      <c r="W559" s="24">
        <v>0.76895000000000002</v>
      </c>
      <c r="X559" s="24">
        <v>0.85454999999999992</v>
      </c>
      <c r="Y559" s="24">
        <v>0.861205</v>
      </c>
      <c r="Z559" s="24">
        <v>0.84660000000000002</v>
      </c>
      <c r="AA559" s="24">
        <v>0.86975000000000002</v>
      </c>
      <c r="AB559" s="24">
        <v>0.81499999999999995</v>
      </c>
      <c r="AC559" s="24">
        <v>0.84750000000000014</v>
      </c>
      <c r="AD559" s="24">
        <v>0.82519999999999993</v>
      </c>
      <c r="AE559" s="24">
        <v>0.90474999999999994</v>
      </c>
      <c r="AF559" s="24">
        <v>0.84810000000000008</v>
      </c>
      <c r="AG559" s="223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224"/>
      <c r="BL559" s="224"/>
      <c r="BM559" s="56"/>
    </row>
    <row r="560" spans="1:65">
      <c r="A560" s="30"/>
      <c r="B560" s="3" t="s">
        <v>239</v>
      </c>
      <c r="C560" s="29"/>
      <c r="D560" s="24">
        <v>5.160523229285968E-3</v>
      </c>
      <c r="E560" s="24">
        <v>2.8081429213390619E-2</v>
      </c>
      <c r="F560" s="24">
        <v>1.0308717993362058E-2</v>
      </c>
      <c r="G560" s="24">
        <v>9.354143466934849E-3</v>
      </c>
      <c r="H560" s="24">
        <v>1.0457851914550434E-2</v>
      </c>
      <c r="I560" s="24">
        <v>1.5187714333192635E-2</v>
      </c>
      <c r="J560" s="24">
        <v>2.4147463634924458E-2</v>
      </c>
      <c r="K560" s="24">
        <v>2.7301404115295375E-2</v>
      </c>
      <c r="L560" s="24">
        <v>2.6628305741572583E-2</v>
      </c>
      <c r="M560" s="24">
        <v>7.3424791453568341E-3</v>
      </c>
      <c r="N560" s="24">
        <v>1.2801510327561601E-2</v>
      </c>
      <c r="O560" s="24">
        <v>7.9650904995905124E-3</v>
      </c>
      <c r="P560" s="24">
        <v>5.1470237673298617E-3</v>
      </c>
      <c r="Q560" s="24">
        <v>4.1945997027924689E-2</v>
      </c>
      <c r="R560" s="24">
        <v>4.0900667384314079E-3</v>
      </c>
      <c r="S560" s="24">
        <v>3.9237736937799859E-3</v>
      </c>
      <c r="T560" s="24">
        <v>3.881580434135945E-3</v>
      </c>
      <c r="U560" s="24">
        <v>2.3339187360888726E-2</v>
      </c>
      <c r="V560" s="24">
        <v>1.2894443247642323E-3</v>
      </c>
      <c r="W560" s="24">
        <v>6.3133984509137469E-3</v>
      </c>
      <c r="X560" s="24">
        <v>1.7772075474368917E-2</v>
      </c>
      <c r="Y560" s="24">
        <v>4.4941269081621299E-3</v>
      </c>
      <c r="Z560" s="24">
        <v>6.3966918533462534E-3</v>
      </c>
      <c r="AA560" s="24">
        <v>1.0170480159101014E-2</v>
      </c>
      <c r="AB560" s="24">
        <v>2.8897520078142473E-3</v>
      </c>
      <c r="AC560" s="24">
        <v>8.3581696560910135E-3</v>
      </c>
      <c r="AD560" s="24">
        <v>1.1461020896935865E-2</v>
      </c>
      <c r="AE560" s="24">
        <v>2.2439734104188199E-2</v>
      </c>
      <c r="AF560" s="24">
        <v>7.6716143455381487E-3</v>
      </c>
      <c r="AG560" s="223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224"/>
      <c r="BL560" s="224"/>
      <c r="BM560" s="56"/>
    </row>
    <row r="561" spans="1:65">
      <c r="A561" s="30"/>
      <c r="B561" s="3" t="s">
        <v>87</v>
      </c>
      <c r="C561" s="29"/>
      <c r="D561" s="13">
        <v>6.8355827926166873E-3</v>
      </c>
      <c r="E561" s="13">
        <v>3.1652935427455134E-2</v>
      </c>
      <c r="F561" s="13">
        <v>1.5271797723555552E-2</v>
      </c>
      <c r="G561" s="13">
        <v>1.0870590897077106E-2</v>
      </c>
      <c r="H561" s="13">
        <v>1.2642980352065807E-2</v>
      </c>
      <c r="I561" s="13">
        <v>1.7370622569415899E-2</v>
      </c>
      <c r="J561" s="13">
        <v>2.8729879399077285E-2</v>
      </c>
      <c r="K561" s="13">
        <v>3.105372979938811E-2</v>
      </c>
      <c r="L561" s="13">
        <v>3.2328983093774889E-2</v>
      </c>
      <c r="M561" s="13">
        <v>8.7734247166409776E-3</v>
      </c>
      <c r="N561" s="13">
        <v>1.475451649417373E-2</v>
      </c>
      <c r="O561" s="13">
        <v>9.0007802843044826E-3</v>
      </c>
      <c r="P561" s="13">
        <v>6.3066643325786521E-3</v>
      </c>
      <c r="Q561" s="13">
        <v>6.9370447124461998E-2</v>
      </c>
      <c r="R561" s="13">
        <v>4.9687969888131895E-3</v>
      </c>
      <c r="S561" s="13">
        <v>4.8358068693369312E-3</v>
      </c>
      <c r="T561" s="13">
        <v>4.6616258216204296E-3</v>
      </c>
      <c r="U561" s="13">
        <v>2.8788340391285975E-2</v>
      </c>
      <c r="V561" s="13">
        <v>1.4307023353401496E-3</v>
      </c>
      <c r="W561" s="13">
        <v>8.2178958033371254E-3</v>
      </c>
      <c r="X561" s="13">
        <v>2.0828278155756993E-2</v>
      </c>
      <c r="Y561" s="13">
        <v>5.2252935218523996E-3</v>
      </c>
      <c r="Z561" s="13">
        <v>7.5523231704829928E-3</v>
      </c>
      <c r="AA561" s="13">
        <v>1.1732461923134294E-2</v>
      </c>
      <c r="AB561" s="13">
        <v>3.5451280050064378E-3</v>
      </c>
      <c r="AC561" s="13">
        <v>9.8429837556274092E-3</v>
      </c>
      <c r="AD561" s="13">
        <v>1.3921677372530659E-2</v>
      </c>
      <c r="AE561" s="13">
        <v>2.4874536668414875E-2</v>
      </c>
      <c r="AF561" s="13">
        <v>9.0465372286764982E-3</v>
      </c>
      <c r="AG561" s="158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3" t="s">
        <v>240</v>
      </c>
      <c r="C562" s="29"/>
      <c r="D562" s="13">
        <v>-0.10515239356096828</v>
      </c>
      <c r="E562" s="13">
        <v>5.1564962155322913E-2</v>
      </c>
      <c r="F562" s="13">
        <v>-0.19989794228343549</v>
      </c>
      <c r="G562" s="13">
        <v>1.9956772423056712E-2</v>
      </c>
      <c r="H562" s="13">
        <v>-1.9553464742275595E-2</v>
      </c>
      <c r="I562" s="13">
        <v>3.6353520846669873E-2</v>
      </c>
      <c r="J562" s="13">
        <v>-3.7493698761426053E-3</v>
      </c>
      <c r="K562" s="13">
        <v>4.2082505235642831E-2</v>
      </c>
      <c r="L562" s="13">
        <v>-2.3702039644635575E-2</v>
      </c>
      <c r="M562" s="13">
        <v>-8.0164754899986201E-3</v>
      </c>
      <c r="N562" s="13">
        <v>2.8411963176437904E-2</v>
      </c>
      <c r="O562" s="13">
        <v>4.8917776265245294E-2</v>
      </c>
      <c r="P562" s="13">
        <v>-3.2641730943417824E-2</v>
      </c>
      <c r="Q562" s="13">
        <v>-0.28328429782086961</v>
      </c>
      <c r="R562" s="13">
        <v>-2.4314091189740261E-2</v>
      </c>
      <c r="S562" s="13">
        <v>-3.8241806921477828E-2</v>
      </c>
      <c r="T562" s="13">
        <v>-1.3034275609995594E-2</v>
      </c>
      <c r="U562" s="13">
        <v>-3.9051766783367192E-2</v>
      </c>
      <c r="V562" s="13">
        <v>6.8277792476258536E-2</v>
      </c>
      <c r="W562" s="13">
        <v>-8.9387808932000712E-2</v>
      </c>
      <c r="X562" s="13">
        <v>1.1383050958179819E-2</v>
      </c>
      <c r="Y562" s="13">
        <v>1.944906587548223E-2</v>
      </c>
      <c r="Z562" s="13">
        <v>3.9353712525145301E-3</v>
      </c>
      <c r="AA562" s="13">
        <v>2.7503227721635159E-2</v>
      </c>
      <c r="AB562" s="13">
        <v>-3.3816660358960693E-2</v>
      </c>
      <c r="AC562" s="13">
        <v>6.5035366682610896E-3</v>
      </c>
      <c r="AD562" s="13">
        <v>-2.4195917609202255E-2</v>
      </c>
      <c r="AE562" s="13">
        <v>6.928530352397444E-2</v>
      </c>
      <c r="AF562" s="13">
        <v>5.1601886046399592E-3</v>
      </c>
      <c r="AG562" s="158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46" t="s">
        <v>241</v>
      </c>
      <c r="C563" s="47"/>
      <c r="D563" s="45">
        <v>2.27</v>
      </c>
      <c r="E563" s="45">
        <v>1.24</v>
      </c>
      <c r="F563" s="45">
        <v>4.4000000000000004</v>
      </c>
      <c r="G563" s="45">
        <v>0.53</v>
      </c>
      <c r="H563" s="45">
        <v>0.35</v>
      </c>
      <c r="I563" s="45">
        <v>0.9</v>
      </c>
      <c r="J563" s="45">
        <v>0</v>
      </c>
      <c r="K563" s="45">
        <v>1.03</v>
      </c>
      <c r="L563" s="45">
        <v>0.45</v>
      </c>
      <c r="M563" s="45">
        <v>0.1</v>
      </c>
      <c r="N563" s="45">
        <v>0.72</v>
      </c>
      <c r="O563" s="45">
        <v>1.18</v>
      </c>
      <c r="P563" s="45">
        <v>0.65</v>
      </c>
      <c r="Q563" s="45">
        <v>6.27</v>
      </c>
      <c r="R563" s="45">
        <v>0.46</v>
      </c>
      <c r="S563" s="45">
        <v>0.77</v>
      </c>
      <c r="T563" s="45">
        <v>0.21</v>
      </c>
      <c r="U563" s="45">
        <v>0.79</v>
      </c>
      <c r="V563" s="45">
        <v>1.62</v>
      </c>
      <c r="W563" s="45">
        <v>1.92</v>
      </c>
      <c r="X563" s="45">
        <v>0.34</v>
      </c>
      <c r="Y563" s="45">
        <v>0.52</v>
      </c>
      <c r="Z563" s="45">
        <v>0.17</v>
      </c>
      <c r="AA563" s="45">
        <v>0.7</v>
      </c>
      <c r="AB563" s="45">
        <v>0.67</v>
      </c>
      <c r="AC563" s="45">
        <v>0.23</v>
      </c>
      <c r="AD563" s="45">
        <v>0.46</v>
      </c>
      <c r="AE563" s="45">
        <v>1.64</v>
      </c>
      <c r="AF563" s="45">
        <v>0.2</v>
      </c>
      <c r="AG563" s="158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BM564" s="55"/>
    </row>
    <row r="565" spans="1:65" ht="15">
      <c r="B565" s="8" t="s">
        <v>514</v>
      </c>
      <c r="BM565" s="28" t="s">
        <v>67</v>
      </c>
    </row>
    <row r="566" spans="1:65" ht="15">
      <c r="A566" s="25" t="s">
        <v>26</v>
      </c>
      <c r="B566" s="18" t="s">
        <v>114</v>
      </c>
      <c r="C566" s="15" t="s">
        <v>115</v>
      </c>
      <c r="D566" s="16" t="s">
        <v>233</v>
      </c>
      <c r="E566" s="17" t="s">
        <v>233</v>
      </c>
      <c r="F566" s="17" t="s">
        <v>233</v>
      </c>
      <c r="G566" s="17" t="s">
        <v>233</v>
      </c>
      <c r="H566" s="17" t="s">
        <v>233</v>
      </c>
      <c r="I566" s="17" t="s">
        <v>233</v>
      </c>
      <c r="J566" s="17" t="s">
        <v>233</v>
      </c>
      <c r="K566" s="17" t="s">
        <v>233</v>
      </c>
      <c r="L566" s="17" t="s">
        <v>233</v>
      </c>
      <c r="M566" s="17" t="s">
        <v>233</v>
      </c>
      <c r="N566" s="17" t="s">
        <v>233</v>
      </c>
      <c r="O566" s="17" t="s">
        <v>233</v>
      </c>
      <c r="P566" s="17" t="s">
        <v>233</v>
      </c>
      <c r="Q566" s="17" t="s">
        <v>233</v>
      </c>
      <c r="R566" s="17" t="s">
        <v>233</v>
      </c>
      <c r="S566" s="17" t="s">
        <v>233</v>
      </c>
      <c r="T566" s="17" t="s">
        <v>233</v>
      </c>
      <c r="U566" s="17" t="s">
        <v>233</v>
      </c>
      <c r="V566" s="17" t="s">
        <v>233</v>
      </c>
      <c r="W566" s="17" t="s">
        <v>233</v>
      </c>
      <c r="X566" s="17" t="s">
        <v>233</v>
      </c>
      <c r="Y566" s="17" t="s">
        <v>233</v>
      </c>
      <c r="Z566" s="17" t="s">
        <v>233</v>
      </c>
      <c r="AA566" s="17" t="s">
        <v>233</v>
      </c>
      <c r="AB566" s="17" t="s">
        <v>233</v>
      </c>
      <c r="AC566" s="17" t="s">
        <v>233</v>
      </c>
      <c r="AD566" s="17" t="s">
        <v>233</v>
      </c>
      <c r="AE566" s="17" t="s">
        <v>233</v>
      </c>
      <c r="AF566" s="158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234</v>
      </c>
      <c r="C567" s="9" t="s">
        <v>234</v>
      </c>
      <c r="D567" s="155" t="s">
        <v>244</v>
      </c>
      <c r="E567" s="157" t="s">
        <v>245</v>
      </c>
      <c r="F567" s="157" t="s">
        <v>246</v>
      </c>
      <c r="G567" s="157" t="s">
        <v>247</v>
      </c>
      <c r="H567" s="157" t="s">
        <v>248</v>
      </c>
      <c r="I567" s="157" t="s">
        <v>249</v>
      </c>
      <c r="J567" s="157" t="s">
        <v>250</v>
      </c>
      <c r="K567" s="157" t="s">
        <v>251</v>
      </c>
      <c r="L567" s="157" t="s">
        <v>252</v>
      </c>
      <c r="M567" s="157" t="s">
        <v>253</v>
      </c>
      <c r="N567" s="157" t="s">
        <v>254</v>
      </c>
      <c r="O567" s="157" t="s">
        <v>255</v>
      </c>
      <c r="P567" s="157" t="s">
        <v>256</v>
      </c>
      <c r="Q567" s="157" t="s">
        <v>257</v>
      </c>
      <c r="R567" s="157" t="s">
        <v>258</v>
      </c>
      <c r="S567" s="157" t="s">
        <v>259</v>
      </c>
      <c r="T567" s="157" t="s">
        <v>260</v>
      </c>
      <c r="U567" s="157" t="s">
        <v>261</v>
      </c>
      <c r="V567" s="157" t="s">
        <v>262</v>
      </c>
      <c r="W567" s="157" t="s">
        <v>263</v>
      </c>
      <c r="X567" s="157" t="s">
        <v>264</v>
      </c>
      <c r="Y567" s="157" t="s">
        <v>266</v>
      </c>
      <c r="Z567" s="157" t="s">
        <v>267</v>
      </c>
      <c r="AA567" s="157" t="s">
        <v>268</v>
      </c>
      <c r="AB567" s="157" t="s">
        <v>269</v>
      </c>
      <c r="AC567" s="157" t="s">
        <v>270</v>
      </c>
      <c r="AD567" s="157" t="s">
        <v>235</v>
      </c>
      <c r="AE567" s="157" t="s">
        <v>271</v>
      </c>
      <c r="AF567" s="158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3</v>
      </c>
    </row>
    <row r="568" spans="1:65">
      <c r="A568" s="30"/>
      <c r="B568" s="19"/>
      <c r="C568" s="9"/>
      <c r="D568" s="10" t="s">
        <v>118</v>
      </c>
      <c r="E568" s="11" t="s">
        <v>284</v>
      </c>
      <c r="F568" s="11" t="s">
        <v>284</v>
      </c>
      <c r="G568" s="11" t="s">
        <v>285</v>
      </c>
      <c r="H568" s="11" t="s">
        <v>285</v>
      </c>
      <c r="I568" s="11" t="s">
        <v>285</v>
      </c>
      <c r="J568" s="11" t="s">
        <v>285</v>
      </c>
      <c r="K568" s="11" t="s">
        <v>285</v>
      </c>
      <c r="L568" s="11" t="s">
        <v>285</v>
      </c>
      <c r="M568" s="11" t="s">
        <v>284</v>
      </c>
      <c r="N568" s="11" t="s">
        <v>284</v>
      </c>
      <c r="O568" s="11" t="s">
        <v>284</v>
      </c>
      <c r="P568" s="11" t="s">
        <v>284</v>
      </c>
      <c r="Q568" s="11" t="s">
        <v>285</v>
      </c>
      <c r="R568" s="11" t="s">
        <v>118</v>
      </c>
      <c r="S568" s="11" t="s">
        <v>118</v>
      </c>
      <c r="T568" s="11" t="s">
        <v>284</v>
      </c>
      <c r="U568" s="11" t="s">
        <v>285</v>
      </c>
      <c r="V568" s="11" t="s">
        <v>284</v>
      </c>
      <c r="W568" s="11" t="s">
        <v>285</v>
      </c>
      <c r="X568" s="11" t="s">
        <v>285</v>
      </c>
      <c r="Y568" s="11" t="s">
        <v>284</v>
      </c>
      <c r="Z568" s="11" t="s">
        <v>118</v>
      </c>
      <c r="AA568" s="11" t="s">
        <v>285</v>
      </c>
      <c r="AB568" s="11" t="s">
        <v>285</v>
      </c>
      <c r="AC568" s="11" t="s">
        <v>285</v>
      </c>
      <c r="AD568" s="11" t="s">
        <v>118</v>
      </c>
      <c r="AE568" s="11" t="s">
        <v>284</v>
      </c>
      <c r="AF568" s="158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158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2</v>
      </c>
    </row>
    <row r="570" spans="1:65">
      <c r="A570" s="30"/>
      <c r="B570" s="18">
        <v>1</v>
      </c>
      <c r="C570" s="14">
        <v>1</v>
      </c>
      <c r="D570" s="216">
        <v>22</v>
      </c>
      <c r="E570" s="216">
        <v>21.9</v>
      </c>
      <c r="F570" s="216">
        <v>18.899999999999999</v>
      </c>
      <c r="G570" s="216">
        <v>21.2</v>
      </c>
      <c r="H570" s="216">
        <v>20.399999999999999</v>
      </c>
      <c r="I570" s="216">
        <v>22.7</v>
      </c>
      <c r="J570" s="216">
        <v>21.2</v>
      </c>
      <c r="K570" s="216">
        <v>22.4</v>
      </c>
      <c r="L570" s="216">
        <v>23.7</v>
      </c>
      <c r="M570" s="216">
        <v>21.5</v>
      </c>
      <c r="N570" s="216">
        <v>20.3</v>
      </c>
      <c r="O570" s="216">
        <v>22.4</v>
      </c>
      <c r="P570" s="216">
        <v>19.771643475622309</v>
      </c>
      <c r="Q570" s="216">
        <v>18.899999999999999</v>
      </c>
      <c r="R570" s="216">
        <v>20.930594380000002</v>
      </c>
      <c r="S570" s="216">
        <v>18.760000000000002</v>
      </c>
      <c r="T570" s="216">
        <v>21.8</v>
      </c>
      <c r="U570" s="225">
        <v>25.8</v>
      </c>
      <c r="V570" s="216">
        <v>19.11</v>
      </c>
      <c r="W570" s="216">
        <v>23.6</v>
      </c>
      <c r="X570" s="216">
        <v>20.75</v>
      </c>
      <c r="Y570" s="216">
        <v>22.27</v>
      </c>
      <c r="Z570" s="216">
        <v>22</v>
      </c>
      <c r="AA570" s="216">
        <v>21.7</v>
      </c>
      <c r="AB570" s="216">
        <v>22.75</v>
      </c>
      <c r="AC570" s="216">
        <v>20.96</v>
      </c>
      <c r="AD570" s="216">
        <v>21</v>
      </c>
      <c r="AE570" s="216">
        <v>21.53</v>
      </c>
      <c r="AF570" s="217"/>
      <c r="AG570" s="218"/>
      <c r="AH570" s="218"/>
      <c r="AI570" s="218"/>
      <c r="AJ570" s="218"/>
      <c r="AK570" s="218"/>
      <c r="AL570" s="218"/>
      <c r="AM570" s="218"/>
      <c r="AN570" s="218"/>
      <c r="AO570" s="218"/>
      <c r="AP570" s="218"/>
      <c r="AQ570" s="218"/>
      <c r="AR570" s="218"/>
      <c r="AS570" s="218"/>
      <c r="AT570" s="218"/>
      <c r="AU570" s="218"/>
      <c r="AV570" s="218"/>
      <c r="AW570" s="218"/>
      <c r="AX570" s="218"/>
      <c r="AY570" s="218"/>
      <c r="AZ570" s="218"/>
      <c r="BA570" s="218"/>
      <c r="BB570" s="218"/>
      <c r="BC570" s="218"/>
      <c r="BD570" s="218"/>
      <c r="BE570" s="218"/>
      <c r="BF570" s="218"/>
      <c r="BG570" s="218"/>
      <c r="BH570" s="218"/>
      <c r="BI570" s="218"/>
      <c r="BJ570" s="218"/>
      <c r="BK570" s="218"/>
      <c r="BL570" s="218"/>
      <c r="BM570" s="219">
        <v>1</v>
      </c>
    </row>
    <row r="571" spans="1:65">
      <c r="A571" s="30"/>
      <c r="B571" s="19">
        <v>1</v>
      </c>
      <c r="C571" s="9">
        <v>2</v>
      </c>
      <c r="D571" s="220">
        <v>22</v>
      </c>
      <c r="E571" s="220">
        <v>23</v>
      </c>
      <c r="F571" s="220">
        <v>18.8</v>
      </c>
      <c r="G571" s="220">
        <v>21.4</v>
      </c>
      <c r="H571" s="220">
        <v>22.2</v>
      </c>
      <c r="I571" s="220">
        <v>21.3</v>
      </c>
      <c r="J571" s="220">
        <v>21.5</v>
      </c>
      <c r="K571" s="220">
        <v>22</v>
      </c>
      <c r="L571" s="220">
        <v>23</v>
      </c>
      <c r="M571" s="220">
        <v>21.2</v>
      </c>
      <c r="N571" s="238">
        <v>19.600000000000001</v>
      </c>
      <c r="O571" s="220">
        <v>23.7</v>
      </c>
      <c r="P571" s="220">
        <v>19.662743056095977</v>
      </c>
      <c r="Q571" s="220">
        <v>19.283999999999999</v>
      </c>
      <c r="R571" s="220">
        <v>20.39156041</v>
      </c>
      <c r="S571" s="220">
        <v>18.739999999999998</v>
      </c>
      <c r="T571" s="220">
        <v>21.9</v>
      </c>
      <c r="U571" s="226">
        <v>27.7</v>
      </c>
      <c r="V571" s="220">
        <v>19.05</v>
      </c>
      <c r="W571" s="220">
        <v>22.7</v>
      </c>
      <c r="X571" s="220">
        <v>22.03</v>
      </c>
      <c r="Y571" s="220">
        <v>22.18</v>
      </c>
      <c r="Z571" s="220">
        <v>22</v>
      </c>
      <c r="AA571" s="220">
        <v>22.6</v>
      </c>
      <c r="AB571" s="220">
        <v>22.52</v>
      </c>
      <c r="AC571" s="220">
        <v>21.05</v>
      </c>
      <c r="AD571" s="220">
        <v>22</v>
      </c>
      <c r="AE571" s="220">
        <v>22.58</v>
      </c>
      <c r="AF571" s="217"/>
      <c r="AG571" s="218"/>
      <c r="AH571" s="218"/>
      <c r="AI571" s="218"/>
      <c r="AJ571" s="218"/>
      <c r="AK571" s="218"/>
      <c r="AL571" s="218"/>
      <c r="AM571" s="218"/>
      <c r="AN571" s="218"/>
      <c r="AO571" s="218"/>
      <c r="AP571" s="218"/>
      <c r="AQ571" s="218"/>
      <c r="AR571" s="218"/>
      <c r="AS571" s="218"/>
      <c r="AT571" s="218"/>
      <c r="AU571" s="218"/>
      <c r="AV571" s="218"/>
      <c r="AW571" s="218"/>
      <c r="AX571" s="218"/>
      <c r="AY571" s="218"/>
      <c r="AZ571" s="218"/>
      <c r="BA571" s="218"/>
      <c r="BB571" s="218"/>
      <c r="BC571" s="218"/>
      <c r="BD571" s="218"/>
      <c r="BE571" s="218"/>
      <c r="BF571" s="218"/>
      <c r="BG571" s="218"/>
      <c r="BH571" s="218"/>
      <c r="BI571" s="218"/>
      <c r="BJ571" s="218"/>
      <c r="BK571" s="218"/>
      <c r="BL571" s="218"/>
      <c r="BM571" s="219">
        <v>37</v>
      </c>
    </row>
    <row r="572" spans="1:65">
      <c r="A572" s="30"/>
      <c r="B572" s="19">
        <v>1</v>
      </c>
      <c r="C572" s="9">
        <v>3</v>
      </c>
      <c r="D572" s="220">
        <v>21</v>
      </c>
      <c r="E572" s="220">
        <v>22</v>
      </c>
      <c r="F572" s="220">
        <v>19.8</v>
      </c>
      <c r="G572" s="220">
        <v>21.3</v>
      </c>
      <c r="H572" s="220">
        <v>20.8</v>
      </c>
      <c r="I572" s="220">
        <v>22.2</v>
      </c>
      <c r="J572" s="220">
        <v>20</v>
      </c>
      <c r="K572" s="220">
        <v>23.5</v>
      </c>
      <c r="L572" s="220">
        <v>22.5</v>
      </c>
      <c r="M572" s="220">
        <v>21.9</v>
      </c>
      <c r="N572" s="220">
        <v>20.399999999999999</v>
      </c>
      <c r="O572" s="220">
        <v>23</v>
      </c>
      <c r="P572" s="220">
        <v>19.665712404650751</v>
      </c>
      <c r="Q572" s="220">
        <v>18.876000000000001</v>
      </c>
      <c r="R572" s="220">
        <v>20.17970721</v>
      </c>
      <c r="S572" s="220">
        <v>19.13</v>
      </c>
      <c r="T572" s="220">
        <v>21.8</v>
      </c>
      <c r="U572" s="226">
        <v>27.3</v>
      </c>
      <c r="V572" s="220">
        <v>19.059999999999999</v>
      </c>
      <c r="W572" s="220">
        <v>23.4</v>
      </c>
      <c r="X572" s="220">
        <v>21.88</v>
      </c>
      <c r="Y572" s="238">
        <v>20.91</v>
      </c>
      <c r="Z572" s="220">
        <v>22</v>
      </c>
      <c r="AA572" s="220">
        <v>21.1</v>
      </c>
      <c r="AB572" s="220">
        <v>22.51</v>
      </c>
      <c r="AC572" s="220">
        <v>20.92</v>
      </c>
      <c r="AD572" s="220">
        <v>22</v>
      </c>
      <c r="AE572" s="220">
        <v>22.42</v>
      </c>
      <c r="AF572" s="217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8"/>
      <c r="AT572" s="218"/>
      <c r="AU572" s="218"/>
      <c r="AV572" s="218"/>
      <c r="AW572" s="218"/>
      <c r="AX572" s="218"/>
      <c r="AY572" s="218"/>
      <c r="AZ572" s="218"/>
      <c r="BA572" s="218"/>
      <c r="BB572" s="218"/>
      <c r="BC572" s="218"/>
      <c r="BD572" s="218"/>
      <c r="BE572" s="218"/>
      <c r="BF572" s="218"/>
      <c r="BG572" s="218"/>
      <c r="BH572" s="218"/>
      <c r="BI572" s="218"/>
      <c r="BJ572" s="218"/>
      <c r="BK572" s="218"/>
      <c r="BL572" s="218"/>
      <c r="BM572" s="219">
        <v>16</v>
      </c>
    </row>
    <row r="573" spans="1:65">
      <c r="A573" s="30"/>
      <c r="B573" s="19">
        <v>1</v>
      </c>
      <c r="C573" s="9">
        <v>4</v>
      </c>
      <c r="D573" s="220">
        <v>22</v>
      </c>
      <c r="E573" s="220">
        <v>22.6</v>
      </c>
      <c r="F573" s="220">
        <v>19.5</v>
      </c>
      <c r="G573" s="220">
        <v>21</v>
      </c>
      <c r="H573" s="220">
        <v>22.2</v>
      </c>
      <c r="I573" s="220">
        <v>20.9</v>
      </c>
      <c r="J573" s="220">
        <v>20.2</v>
      </c>
      <c r="K573" s="220">
        <v>22.1</v>
      </c>
      <c r="L573" s="220">
        <v>22</v>
      </c>
      <c r="M573" s="220">
        <v>21.8</v>
      </c>
      <c r="N573" s="220">
        <v>20.7</v>
      </c>
      <c r="O573" s="220">
        <v>22.7</v>
      </c>
      <c r="P573" s="220">
        <v>20.219811166979696</v>
      </c>
      <c r="Q573" s="220">
        <v>19.209</v>
      </c>
      <c r="R573" s="220">
        <v>20.729861800000002</v>
      </c>
      <c r="S573" s="220">
        <v>18.34</v>
      </c>
      <c r="T573" s="220">
        <v>22</v>
      </c>
      <c r="U573" s="226">
        <v>25.6</v>
      </c>
      <c r="V573" s="220">
        <v>19.13</v>
      </c>
      <c r="W573" s="220">
        <v>24.3</v>
      </c>
      <c r="X573" s="220">
        <v>21.26</v>
      </c>
      <c r="Y573" s="220">
        <v>22.13</v>
      </c>
      <c r="Z573" s="220">
        <v>23</v>
      </c>
      <c r="AA573" s="220">
        <v>21.5</v>
      </c>
      <c r="AB573" s="220">
        <v>22.75</v>
      </c>
      <c r="AC573" s="220">
        <v>21</v>
      </c>
      <c r="AD573" s="220">
        <v>22</v>
      </c>
      <c r="AE573" s="220">
        <v>22.79</v>
      </c>
      <c r="AF573" s="217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8"/>
      <c r="AT573" s="218"/>
      <c r="AU573" s="218"/>
      <c r="AV573" s="218"/>
      <c r="AW573" s="218"/>
      <c r="AX573" s="218"/>
      <c r="AY573" s="218"/>
      <c r="AZ573" s="218"/>
      <c r="BA573" s="218"/>
      <c r="BB573" s="218"/>
      <c r="BC573" s="218"/>
      <c r="BD573" s="218"/>
      <c r="BE573" s="218"/>
      <c r="BF573" s="218"/>
      <c r="BG573" s="218"/>
      <c r="BH573" s="218"/>
      <c r="BI573" s="218"/>
      <c r="BJ573" s="218"/>
      <c r="BK573" s="218"/>
      <c r="BL573" s="218"/>
      <c r="BM573" s="219">
        <v>21.375263535556073</v>
      </c>
    </row>
    <row r="574" spans="1:65">
      <c r="A574" s="30"/>
      <c r="B574" s="19">
        <v>1</v>
      </c>
      <c r="C574" s="9">
        <v>5</v>
      </c>
      <c r="D574" s="220">
        <v>22</v>
      </c>
      <c r="E574" s="220">
        <v>24.7</v>
      </c>
      <c r="F574" s="220">
        <v>18.899999999999999</v>
      </c>
      <c r="G574" s="220">
        <v>21.6</v>
      </c>
      <c r="H574" s="220">
        <v>21.3</v>
      </c>
      <c r="I574" s="220">
        <v>20.399999999999999</v>
      </c>
      <c r="J574" s="220">
        <v>20.399999999999999</v>
      </c>
      <c r="K574" s="220">
        <v>22.8</v>
      </c>
      <c r="L574" s="220">
        <v>23.4</v>
      </c>
      <c r="M574" s="220">
        <v>21</v>
      </c>
      <c r="N574" s="220">
        <v>20.5</v>
      </c>
      <c r="O574" s="220">
        <v>22.7</v>
      </c>
      <c r="P574" s="220">
        <v>19.524917324757226</v>
      </c>
      <c r="Q574" s="220">
        <v>18.795000000000002</v>
      </c>
      <c r="R574" s="220">
        <v>20.345825350000002</v>
      </c>
      <c r="S574" s="238">
        <v>20.22</v>
      </c>
      <c r="T574" s="220">
        <v>21.8</v>
      </c>
      <c r="U574" s="226">
        <v>27.1</v>
      </c>
      <c r="V574" s="220">
        <v>19.079999999999998</v>
      </c>
      <c r="W574" s="220">
        <v>24</v>
      </c>
      <c r="X574" s="220">
        <v>22.22</v>
      </c>
      <c r="Y574" s="220">
        <v>22.11</v>
      </c>
      <c r="Z574" s="220">
        <v>23</v>
      </c>
      <c r="AA574" s="220">
        <v>22.5</v>
      </c>
      <c r="AB574" s="220">
        <v>22.56</v>
      </c>
      <c r="AC574" s="220">
        <v>21.11</v>
      </c>
      <c r="AD574" s="220">
        <v>22</v>
      </c>
      <c r="AE574" s="220">
        <v>23.4</v>
      </c>
      <c r="AF574" s="217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18"/>
      <c r="AT574" s="218"/>
      <c r="AU574" s="218"/>
      <c r="AV574" s="218"/>
      <c r="AW574" s="218"/>
      <c r="AX574" s="218"/>
      <c r="AY574" s="218"/>
      <c r="AZ574" s="218"/>
      <c r="BA574" s="218"/>
      <c r="BB574" s="218"/>
      <c r="BC574" s="218"/>
      <c r="BD574" s="218"/>
      <c r="BE574" s="218"/>
      <c r="BF574" s="218"/>
      <c r="BG574" s="218"/>
      <c r="BH574" s="218"/>
      <c r="BI574" s="218"/>
      <c r="BJ574" s="218"/>
      <c r="BK574" s="218"/>
      <c r="BL574" s="218"/>
      <c r="BM574" s="219">
        <v>38</v>
      </c>
    </row>
    <row r="575" spans="1:65">
      <c r="A575" s="30"/>
      <c r="B575" s="19">
        <v>1</v>
      </c>
      <c r="C575" s="9">
        <v>6</v>
      </c>
      <c r="D575" s="220">
        <v>22</v>
      </c>
      <c r="E575" s="238">
        <v>26.8</v>
      </c>
      <c r="F575" s="220">
        <v>19.100000000000001</v>
      </c>
      <c r="G575" s="220">
        <v>21.3</v>
      </c>
      <c r="H575" s="220">
        <v>22.9</v>
      </c>
      <c r="I575" s="220">
        <v>20.3</v>
      </c>
      <c r="J575" s="220">
        <v>19.850000000000001</v>
      </c>
      <c r="K575" s="220">
        <v>22.7</v>
      </c>
      <c r="L575" s="220">
        <v>22.8</v>
      </c>
      <c r="M575" s="220">
        <v>21.4</v>
      </c>
      <c r="N575" s="220">
        <v>20.5</v>
      </c>
      <c r="O575" s="220">
        <v>22.2</v>
      </c>
      <c r="P575" s="220">
        <v>19.823406641978281</v>
      </c>
      <c r="Q575" s="220">
        <v>18.346</v>
      </c>
      <c r="R575" s="220">
        <v>20.758909540000001</v>
      </c>
      <c r="S575" s="220">
        <v>18.37</v>
      </c>
      <c r="T575" s="220">
        <v>22</v>
      </c>
      <c r="U575" s="226">
        <v>28.1</v>
      </c>
      <c r="V575" s="220">
        <v>18.82</v>
      </c>
      <c r="W575" s="220">
        <v>22.8</v>
      </c>
      <c r="X575" s="220">
        <v>21.74</v>
      </c>
      <c r="Y575" s="220">
        <v>22.31</v>
      </c>
      <c r="Z575" s="220">
        <v>22</v>
      </c>
      <c r="AA575" s="220">
        <v>21.7</v>
      </c>
      <c r="AB575" s="220">
        <v>22.53</v>
      </c>
      <c r="AC575" s="220">
        <v>20.96</v>
      </c>
      <c r="AD575" s="220">
        <v>22</v>
      </c>
      <c r="AE575" s="220">
        <v>22.63</v>
      </c>
      <c r="AF575" s="217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18"/>
      <c r="AT575" s="218"/>
      <c r="AU575" s="218"/>
      <c r="AV575" s="218"/>
      <c r="AW575" s="218"/>
      <c r="AX575" s="218"/>
      <c r="AY575" s="218"/>
      <c r="AZ575" s="218"/>
      <c r="BA575" s="218"/>
      <c r="BB575" s="218"/>
      <c r="BC575" s="218"/>
      <c r="BD575" s="218"/>
      <c r="BE575" s="218"/>
      <c r="BF575" s="218"/>
      <c r="BG575" s="218"/>
      <c r="BH575" s="218"/>
      <c r="BI575" s="218"/>
      <c r="BJ575" s="218"/>
      <c r="BK575" s="218"/>
      <c r="BL575" s="218"/>
      <c r="BM575" s="221"/>
    </row>
    <row r="576" spans="1:65">
      <c r="A576" s="30"/>
      <c r="B576" s="20" t="s">
        <v>237</v>
      </c>
      <c r="C576" s="12"/>
      <c r="D576" s="222">
        <v>21.833333333333332</v>
      </c>
      <c r="E576" s="222">
        <v>23.5</v>
      </c>
      <c r="F576" s="222">
        <v>19.166666666666668</v>
      </c>
      <c r="G576" s="222">
        <v>21.3</v>
      </c>
      <c r="H576" s="222">
        <v>21.633333333333329</v>
      </c>
      <c r="I576" s="222">
        <v>21.3</v>
      </c>
      <c r="J576" s="222">
        <v>20.525000000000002</v>
      </c>
      <c r="K576" s="222">
        <v>22.583333333333332</v>
      </c>
      <c r="L576" s="222">
        <v>22.900000000000002</v>
      </c>
      <c r="M576" s="222">
        <v>21.466666666666665</v>
      </c>
      <c r="N576" s="222">
        <v>20.333333333333332</v>
      </c>
      <c r="O576" s="222">
        <v>22.783333333333331</v>
      </c>
      <c r="P576" s="222">
        <v>19.778039011680708</v>
      </c>
      <c r="Q576" s="222">
        <v>18.901666666666667</v>
      </c>
      <c r="R576" s="222">
        <v>20.556076448333332</v>
      </c>
      <c r="S576" s="222">
        <v>18.926666666666666</v>
      </c>
      <c r="T576" s="222">
        <v>21.883333333333336</v>
      </c>
      <c r="U576" s="222">
        <v>26.933333333333334</v>
      </c>
      <c r="V576" s="222">
        <v>19.041666666666668</v>
      </c>
      <c r="W576" s="222">
        <v>23.466666666666665</v>
      </c>
      <c r="X576" s="222">
        <v>21.646666666666665</v>
      </c>
      <c r="Y576" s="222">
        <v>21.984999999999999</v>
      </c>
      <c r="Z576" s="222">
        <v>22.333333333333332</v>
      </c>
      <c r="AA576" s="222">
        <v>21.849999999999998</v>
      </c>
      <c r="AB576" s="222">
        <v>22.603333333333335</v>
      </c>
      <c r="AC576" s="222">
        <v>21</v>
      </c>
      <c r="AD576" s="222">
        <v>21.833333333333332</v>
      </c>
      <c r="AE576" s="222">
        <v>22.558333333333334</v>
      </c>
      <c r="AF576" s="217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18"/>
      <c r="AT576" s="218"/>
      <c r="AU576" s="218"/>
      <c r="AV576" s="218"/>
      <c r="AW576" s="218"/>
      <c r="AX576" s="218"/>
      <c r="AY576" s="218"/>
      <c r="AZ576" s="218"/>
      <c r="BA576" s="218"/>
      <c r="BB576" s="218"/>
      <c r="BC576" s="218"/>
      <c r="BD576" s="218"/>
      <c r="BE576" s="218"/>
      <c r="BF576" s="218"/>
      <c r="BG576" s="218"/>
      <c r="BH576" s="218"/>
      <c r="BI576" s="218"/>
      <c r="BJ576" s="218"/>
      <c r="BK576" s="218"/>
      <c r="BL576" s="218"/>
      <c r="BM576" s="221"/>
    </row>
    <row r="577" spans="1:65">
      <c r="A577" s="30"/>
      <c r="B577" s="3" t="s">
        <v>238</v>
      </c>
      <c r="C577" s="29"/>
      <c r="D577" s="220">
        <v>22</v>
      </c>
      <c r="E577" s="220">
        <v>22.8</v>
      </c>
      <c r="F577" s="220">
        <v>19</v>
      </c>
      <c r="G577" s="220">
        <v>21.3</v>
      </c>
      <c r="H577" s="220">
        <v>21.75</v>
      </c>
      <c r="I577" s="220">
        <v>21.1</v>
      </c>
      <c r="J577" s="220">
        <v>20.299999999999997</v>
      </c>
      <c r="K577" s="220">
        <v>22.549999999999997</v>
      </c>
      <c r="L577" s="220">
        <v>22.9</v>
      </c>
      <c r="M577" s="220">
        <v>21.45</v>
      </c>
      <c r="N577" s="220">
        <v>20.45</v>
      </c>
      <c r="O577" s="220">
        <v>22.7</v>
      </c>
      <c r="P577" s="220">
        <v>19.71867794013653</v>
      </c>
      <c r="Q577" s="220">
        <v>18.887999999999998</v>
      </c>
      <c r="R577" s="220">
        <v>20.560711105000003</v>
      </c>
      <c r="S577" s="220">
        <v>18.75</v>
      </c>
      <c r="T577" s="220">
        <v>21.85</v>
      </c>
      <c r="U577" s="220">
        <v>27.200000000000003</v>
      </c>
      <c r="V577" s="220">
        <v>19.07</v>
      </c>
      <c r="W577" s="220">
        <v>23.5</v>
      </c>
      <c r="X577" s="220">
        <v>21.81</v>
      </c>
      <c r="Y577" s="220">
        <v>22.155000000000001</v>
      </c>
      <c r="Z577" s="220">
        <v>22</v>
      </c>
      <c r="AA577" s="220">
        <v>21.7</v>
      </c>
      <c r="AB577" s="220">
        <v>22.545000000000002</v>
      </c>
      <c r="AC577" s="220">
        <v>20.98</v>
      </c>
      <c r="AD577" s="220">
        <v>22</v>
      </c>
      <c r="AE577" s="220">
        <v>22.604999999999997</v>
      </c>
      <c r="AF577" s="217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18"/>
      <c r="AT577" s="218"/>
      <c r="AU577" s="218"/>
      <c r="AV577" s="218"/>
      <c r="AW577" s="218"/>
      <c r="AX577" s="218"/>
      <c r="AY577" s="218"/>
      <c r="AZ577" s="218"/>
      <c r="BA577" s="218"/>
      <c r="BB577" s="218"/>
      <c r="BC577" s="218"/>
      <c r="BD577" s="218"/>
      <c r="BE577" s="218"/>
      <c r="BF577" s="218"/>
      <c r="BG577" s="218"/>
      <c r="BH577" s="218"/>
      <c r="BI577" s="218"/>
      <c r="BJ577" s="218"/>
      <c r="BK577" s="218"/>
      <c r="BL577" s="218"/>
      <c r="BM577" s="221"/>
    </row>
    <row r="578" spans="1:65">
      <c r="A578" s="30"/>
      <c r="B578" s="3" t="s">
        <v>239</v>
      </c>
      <c r="C578" s="29"/>
      <c r="D578" s="24">
        <v>0.40824829046386296</v>
      </c>
      <c r="E578" s="24">
        <v>1.9078784028338915</v>
      </c>
      <c r="F578" s="24">
        <v>0.39832984656772458</v>
      </c>
      <c r="G578" s="24">
        <v>0.20000000000000037</v>
      </c>
      <c r="H578" s="24">
        <v>0.95638207148956211</v>
      </c>
      <c r="I578" s="24">
        <v>0.97365291557104672</v>
      </c>
      <c r="J578" s="24">
        <v>0.67212350055625902</v>
      </c>
      <c r="K578" s="24">
        <v>0.54924190177613597</v>
      </c>
      <c r="L578" s="24">
        <v>0.61318838867023517</v>
      </c>
      <c r="M578" s="24">
        <v>0.34448028487370164</v>
      </c>
      <c r="N578" s="24">
        <v>0.38297084310253443</v>
      </c>
      <c r="O578" s="24">
        <v>0.52694085689635684</v>
      </c>
      <c r="P578" s="24">
        <v>0.23968428165812314</v>
      </c>
      <c r="Q578" s="24">
        <v>0.3350932208605038</v>
      </c>
      <c r="R578" s="24">
        <v>0.29138673526834624</v>
      </c>
      <c r="S578" s="24">
        <v>0.69724218652249215</v>
      </c>
      <c r="T578" s="24">
        <v>9.8319208025017105E-2</v>
      </c>
      <c r="U578" s="24">
        <v>1.0171856598805677</v>
      </c>
      <c r="V578" s="24">
        <v>0.11267948645013678</v>
      </c>
      <c r="W578" s="24">
        <v>0.63770421565696667</v>
      </c>
      <c r="X578" s="24">
        <v>0.54632102894421541</v>
      </c>
      <c r="Y578" s="24">
        <v>0.53238144220098405</v>
      </c>
      <c r="Z578" s="24">
        <v>0.5163977794943222</v>
      </c>
      <c r="AA578" s="24">
        <v>0.58566201857385292</v>
      </c>
      <c r="AB578" s="24">
        <v>0.11483321238503524</v>
      </c>
      <c r="AC578" s="24">
        <v>6.9570108523703683E-2</v>
      </c>
      <c r="AD578" s="24">
        <v>0.40824829046386296</v>
      </c>
      <c r="AE578" s="24">
        <v>0.60733571166749745</v>
      </c>
      <c r="AF578" s="158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87</v>
      </c>
      <c r="C579" s="29"/>
      <c r="D579" s="13">
        <v>1.8698394983077692E-2</v>
      </c>
      <c r="E579" s="13">
        <v>8.1186315014208157E-2</v>
      </c>
      <c r="F579" s="13">
        <v>2.0782426777446499E-2</v>
      </c>
      <c r="G579" s="13">
        <v>9.389671361502365E-3</v>
      </c>
      <c r="H579" s="13">
        <v>4.4208724414001338E-2</v>
      </c>
      <c r="I579" s="13">
        <v>4.5711404486903598E-2</v>
      </c>
      <c r="J579" s="13">
        <v>3.2746577371803115E-2</v>
      </c>
      <c r="K579" s="13">
        <v>2.4320674617393477E-2</v>
      </c>
      <c r="L579" s="13">
        <v>2.6776785531451314E-2</v>
      </c>
      <c r="M579" s="13">
        <v>1.6047218239458153E-2</v>
      </c>
      <c r="N579" s="13">
        <v>1.8834631627993498E-2</v>
      </c>
      <c r="O579" s="13">
        <v>2.3128347778918371E-2</v>
      </c>
      <c r="P579" s="13">
        <v>1.211870810430539E-2</v>
      </c>
      <c r="Q579" s="13">
        <v>1.7728236708958848E-2</v>
      </c>
      <c r="R579" s="13">
        <v>1.4175211694738156E-2</v>
      </c>
      <c r="S579" s="13">
        <v>3.6839143352720614E-2</v>
      </c>
      <c r="T579" s="13">
        <v>4.4928807932224108E-3</v>
      </c>
      <c r="U579" s="13">
        <v>3.7766794302496326E-2</v>
      </c>
      <c r="V579" s="13">
        <v>5.9175222643397868E-3</v>
      </c>
      <c r="W579" s="13">
        <v>2.7174895553563921E-2</v>
      </c>
      <c r="X579" s="13">
        <v>2.523811344060127E-2</v>
      </c>
      <c r="Y579" s="13">
        <v>2.4215667145825976E-2</v>
      </c>
      <c r="Z579" s="13">
        <v>2.3122288634074128E-2</v>
      </c>
      <c r="AA579" s="13">
        <v>2.6803753710473822E-2</v>
      </c>
      <c r="AB579" s="13">
        <v>5.0803662756983585E-3</v>
      </c>
      <c r="AC579" s="13">
        <v>3.3128623106525564E-3</v>
      </c>
      <c r="AD579" s="13">
        <v>1.8698394983077692E-2</v>
      </c>
      <c r="AE579" s="13">
        <v>2.6922898189914921E-2</v>
      </c>
      <c r="AF579" s="158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240</v>
      </c>
      <c r="C580" s="29"/>
      <c r="D580" s="13">
        <v>2.1429901765435355E-2</v>
      </c>
      <c r="E580" s="13">
        <v>9.9401649991804453E-2</v>
      </c>
      <c r="F580" s="13">
        <v>-0.10332489539675516</v>
      </c>
      <c r="G580" s="13">
        <v>-3.5210576670026139E-3</v>
      </c>
      <c r="H580" s="13">
        <v>1.2073291978270895E-2</v>
      </c>
      <c r="I580" s="13">
        <v>-3.5210576670026139E-3</v>
      </c>
      <c r="J580" s="13">
        <v>-3.977792059226426E-2</v>
      </c>
      <c r="K580" s="13">
        <v>5.6517188467301471E-2</v>
      </c>
      <c r="L580" s="13">
        <v>7.1331820630311737E-2</v>
      </c>
      <c r="M580" s="13">
        <v>4.2761171556342514E-3</v>
      </c>
      <c r="N580" s="13">
        <v>-4.8744671638296877E-2</v>
      </c>
      <c r="O580" s="13">
        <v>6.587379825446571E-2</v>
      </c>
      <c r="P580" s="13">
        <v>-7.472303306195538E-2</v>
      </c>
      <c r="Q580" s="13">
        <v>-0.11572240336474782</v>
      </c>
      <c r="R580" s="13">
        <v>-3.832406958913448E-2</v>
      </c>
      <c r="S580" s="13">
        <v>-0.1145528271413524</v>
      </c>
      <c r="T580" s="13">
        <v>2.3769054212226637E-2</v>
      </c>
      <c r="U580" s="13">
        <v>0.26002345133812499</v>
      </c>
      <c r="V580" s="13">
        <v>-0.10917277651373281</v>
      </c>
      <c r="W580" s="13">
        <v>9.784221502727708E-2</v>
      </c>
      <c r="X580" s="13">
        <v>1.2697065964081933E-2</v>
      </c>
      <c r="Y580" s="13">
        <v>2.8525330854034969E-2</v>
      </c>
      <c r="Z580" s="13">
        <v>4.4821426233346173E-2</v>
      </c>
      <c r="AA580" s="13">
        <v>2.2209619247699042E-2</v>
      </c>
      <c r="AB580" s="13">
        <v>5.7452849446018028E-2</v>
      </c>
      <c r="AC580" s="13">
        <v>-1.7555972347749083E-2</v>
      </c>
      <c r="AD580" s="13">
        <v>2.1429901765435355E-2</v>
      </c>
      <c r="AE580" s="13">
        <v>5.5347612243906052E-2</v>
      </c>
      <c r="AF580" s="158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46" t="s">
        <v>241</v>
      </c>
      <c r="C581" s="47"/>
      <c r="D581" s="45">
        <v>7.0000000000000007E-2</v>
      </c>
      <c r="E581" s="45">
        <v>1.39</v>
      </c>
      <c r="F581" s="45">
        <v>2.0299999999999998</v>
      </c>
      <c r="G581" s="45">
        <v>0.35</v>
      </c>
      <c r="H581" s="45">
        <v>0.08</v>
      </c>
      <c r="I581" s="45">
        <v>0.35</v>
      </c>
      <c r="J581" s="45">
        <v>0.96</v>
      </c>
      <c r="K581" s="45">
        <v>0.67</v>
      </c>
      <c r="L581" s="45">
        <v>0.92</v>
      </c>
      <c r="M581" s="45">
        <v>0.22</v>
      </c>
      <c r="N581" s="45">
        <v>1.1100000000000001</v>
      </c>
      <c r="O581" s="45">
        <v>0.82</v>
      </c>
      <c r="P581" s="45">
        <v>1.55</v>
      </c>
      <c r="Q581" s="45">
        <v>2.2400000000000002</v>
      </c>
      <c r="R581" s="45">
        <v>0.94</v>
      </c>
      <c r="S581" s="45">
        <v>2.2200000000000002</v>
      </c>
      <c r="T581" s="45">
        <v>0.11</v>
      </c>
      <c r="U581" s="45">
        <v>4.0999999999999996</v>
      </c>
      <c r="V581" s="45">
        <v>2.13</v>
      </c>
      <c r="W581" s="45">
        <v>1.36</v>
      </c>
      <c r="X581" s="45">
        <v>7.0000000000000007E-2</v>
      </c>
      <c r="Y581" s="45">
        <v>0.19</v>
      </c>
      <c r="Z581" s="45">
        <v>0.47</v>
      </c>
      <c r="AA581" s="45">
        <v>0.09</v>
      </c>
      <c r="AB581" s="45">
        <v>0.68</v>
      </c>
      <c r="AC581" s="45">
        <v>0.57999999999999996</v>
      </c>
      <c r="AD581" s="45">
        <v>7.0000000000000007E-2</v>
      </c>
      <c r="AE581" s="45">
        <v>0.65</v>
      </c>
      <c r="AF581" s="158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B582" s="3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BM582" s="55"/>
    </row>
    <row r="583" spans="1:65" ht="15">
      <c r="B583" s="8" t="s">
        <v>515</v>
      </c>
      <c r="BM583" s="28" t="s">
        <v>67</v>
      </c>
    </row>
    <row r="584" spans="1:65" ht="15">
      <c r="A584" s="25" t="s">
        <v>57</v>
      </c>
      <c r="B584" s="18" t="s">
        <v>114</v>
      </c>
      <c r="C584" s="15" t="s">
        <v>115</v>
      </c>
      <c r="D584" s="16" t="s">
        <v>233</v>
      </c>
      <c r="E584" s="17" t="s">
        <v>233</v>
      </c>
      <c r="F584" s="17" t="s">
        <v>233</v>
      </c>
      <c r="G584" s="17" t="s">
        <v>233</v>
      </c>
      <c r="H584" s="17" t="s">
        <v>233</v>
      </c>
      <c r="I584" s="17" t="s">
        <v>233</v>
      </c>
      <c r="J584" s="17" t="s">
        <v>233</v>
      </c>
      <c r="K584" s="17" t="s">
        <v>233</v>
      </c>
      <c r="L584" s="17" t="s">
        <v>233</v>
      </c>
      <c r="M584" s="17" t="s">
        <v>233</v>
      </c>
      <c r="N584" s="17" t="s">
        <v>233</v>
      </c>
      <c r="O584" s="17" t="s">
        <v>233</v>
      </c>
      <c r="P584" s="17" t="s">
        <v>233</v>
      </c>
      <c r="Q584" s="17" t="s">
        <v>233</v>
      </c>
      <c r="R584" s="17" t="s">
        <v>233</v>
      </c>
      <c r="S584" s="17" t="s">
        <v>233</v>
      </c>
      <c r="T584" s="17" t="s">
        <v>233</v>
      </c>
      <c r="U584" s="17" t="s">
        <v>233</v>
      </c>
      <c r="V584" s="17" t="s">
        <v>233</v>
      </c>
      <c r="W584" s="17" t="s">
        <v>233</v>
      </c>
      <c r="X584" s="17" t="s">
        <v>233</v>
      </c>
      <c r="Y584" s="17" t="s">
        <v>233</v>
      </c>
      <c r="Z584" s="17" t="s">
        <v>233</v>
      </c>
      <c r="AA584" s="17" t="s">
        <v>233</v>
      </c>
      <c r="AB584" s="17" t="s">
        <v>233</v>
      </c>
      <c r="AC584" s="17" t="s">
        <v>233</v>
      </c>
      <c r="AD584" s="17" t="s">
        <v>233</v>
      </c>
      <c r="AE584" s="17" t="s">
        <v>233</v>
      </c>
      <c r="AF584" s="158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 t="s">
        <v>234</v>
      </c>
      <c r="C585" s="9" t="s">
        <v>234</v>
      </c>
      <c r="D585" s="155" t="s">
        <v>244</v>
      </c>
      <c r="E585" s="157" t="s">
        <v>245</v>
      </c>
      <c r="F585" s="157" t="s">
        <v>246</v>
      </c>
      <c r="G585" s="157" t="s">
        <v>247</v>
      </c>
      <c r="H585" s="157" t="s">
        <v>248</v>
      </c>
      <c r="I585" s="157" t="s">
        <v>249</v>
      </c>
      <c r="J585" s="157" t="s">
        <v>250</v>
      </c>
      <c r="K585" s="157" t="s">
        <v>251</v>
      </c>
      <c r="L585" s="157" t="s">
        <v>252</v>
      </c>
      <c r="M585" s="157" t="s">
        <v>253</v>
      </c>
      <c r="N585" s="157" t="s">
        <v>254</v>
      </c>
      <c r="O585" s="157" t="s">
        <v>255</v>
      </c>
      <c r="P585" s="157" t="s">
        <v>256</v>
      </c>
      <c r="Q585" s="157" t="s">
        <v>258</v>
      </c>
      <c r="R585" s="157" t="s">
        <v>259</v>
      </c>
      <c r="S585" s="157" t="s">
        <v>260</v>
      </c>
      <c r="T585" s="157" t="s">
        <v>261</v>
      </c>
      <c r="U585" s="157" t="s">
        <v>262</v>
      </c>
      <c r="V585" s="157" t="s">
        <v>263</v>
      </c>
      <c r="W585" s="157" t="s">
        <v>264</v>
      </c>
      <c r="X585" s="157" t="s">
        <v>265</v>
      </c>
      <c r="Y585" s="157" t="s">
        <v>266</v>
      </c>
      <c r="Z585" s="157" t="s">
        <v>267</v>
      </c>
      <c r="AA585" s="157" t="s">
        <v>268</v>
      </c>
      <c r="AB585" s="157" t="s">
        <v>269</v>
      </c>
      <c r="AC585" s="157" t="s">
        <v>270</v>
      </c>
      <c r="AD585" s="157" t="s">
        <v>235</v>
      </c>
      <c r="AE585" s="157" t="s">
        <v>271</v>
      </c>
      <c r="AF585" s="158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 t="s">
        <v>1</v>
      </c>
    </row>
    <row r="586" spans="1:65">
      <c r="A586" s="30"/>
      <c r="B586" s="19"/>
      <c r="C586" s="9"/>
      <c r="D586" s="10" t="s">
        <v>118</v>
      </c>
      <c r="E586" s="11" t="s">
        <v>284</v>
      </c>
      <c r="F586" s="11" t="s">
        <v>284</v>
      </c>
      <c r="G586" s="11" t="s">
        <v>285</v>
      </c>
      <c r="H586" s="11" t="s">
        <v>285</v>
      </c>
      <c r="I586" s="11" t="s">
        <v>285</v>
      </c>
      <c r="J586" s="11" t="s">
        <v>285</v>
      </c>
      <c r="K586" s="11" t="s">
        <v>285</v>
      </c>
      <c r="L586" s="11" t="s">
        <v>285</v>
      </c>
      <c r="M586" s="11" t="s">
        <v>118</v>
      </c>
      <c r="N586" s="11" t="s">
        <v>284</v>
      </c>
      <c r="O586" s="11" t="s">
        <v>284</v>
      </c>
      <c r="P586" s="11" t="s">
        <v>284</v>
      </c>
      <c r="Q586" s="11" t="s">
        <v>118</v>
      </c>
      <c r="R586" s="11" t="s">
        <v>118</v>
      </c>
      <c r="S586" s="11" t="s">
        <v>118</v>
      </c>
      <c r="T586" s="11" t="s">
        <v>285</v>
      </c>
      <c r="U586" s="11" t="s">
        <v>284</v>
      </c>
      <c r="V586" s="11" t="s">
        <v>285</v>
      </c>
      <c r="W586" s="11" t="s">
        <v>285</v>
      </c>
      <c r="X586" s="11" t="s">
        <v>118</v>
      </c>
      <c r="Y586" s="11" t="s">
        <v>285</v>
      </c>
      <c r="Z586" s="11" t="s">
        <v>118</v>
      </c>
      <c r="AA586" s="11" t="s">
        <v>285</v>
      </c>
      <c r="AB586" s="11" t="s">
        <v>285</v>
      </c>
      <c r="AC586" s="11" t="s">
        <v>285</v>
      </c>
      <c r="AD586" s="11" t="s">
        <v>118</v>
      </c>
      <c r="AE586" s="11" t="s">
        <v>284</v>
      </c>
      <c r="AF586" s="158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2</v>
      </c>
    </row>
    <row r="587" spans="1:65">
      <c r="A587" s="30"/>
      <c r="B587" s="19"/>
      <c r="C587" s="9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158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3</v>
      </c>
    </row>
    <row r="588" spans="1:65">
      <c r="A588" s="30"/>
      <c r="B588" s="18">
        <v>1</v>
      </c>
      <c r="C588" s="14">
        <v>1</v>
      </c>
      <c r="D588" s="22">
        <v>1.21</v>
      </c>
      <c r="E588" s="22">
        <v>1.23</v>
      </c>
      <c r="F588" s="22">
        <v>1.234</v>
      </c>
      <c r="G588" s="22">
        <v>1.23</v>
      </c>
      <c r="H588" s="22">
        <v>1.2</v>
      </c>
      <c r="I588" s="22">
        <v>1.22</v>
      </c>
      <c r="J588" s="22">
        <v>1.29</v>
      </c>
      <c r="K588" s="22">
        <v>1.35</v>
      </c>
      <c r="L588" s="22">
        <v>1.25</v>
      </c>
      <c r="M588" s="22">
        <v>1.2005999999999999</v>
      </c>
      <c r="N588" s="22">
        <v>1.2509999999999999</v>
      </c>
      <c r="O588" s="22">
        <v>1.25</v>
      </c>
      <c r="P588" s="22">
        <v>1.2079450024951539</v>
      </c>
      <c r="Q588" s="22">
        <v>1.2044570624650128</v>
      </c>
      <c r="R588" s="22">
        <v>1.2</v>
      </c>
      <c r="S588" s="22">
        <v>1.22</v>
      </c>
      <c r="T588" s="22">
        <v>1.23</v>
      </c>
      <c r="U588" s="22">
        <v>1.1758999999999999</v>
      </c>
      <c r="V588" s="151">
        <v>1.0665</v>
      </c>
      <c r="W588" s="151">
        <v>1.46</v>
      </c>
      <c r="X588" s="22">
        <v>1.1755</v>
      </c>
      <c r="Y588" s="22">
        <v>1.2270000000000001</v>
      </c>
      <c r="Z588" s="22">
        <v>1.2</v>
      </c>
      <c r="AA588" s="22">
        <v>1.19</v>
      </c>
      <c r="AB588" s="22">
        <v>1.35</v>
      </c>
      <c r="AC588" s="22">
        <v>1.31</v>
      </c>
      <c r="AD588" s="22">
        <v>1.3260000000000001</v>
      </c>
      <c r="AE588" s="22">
        <v>1.17</v>
      </c>
      <c r="AF588" s="158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>
        <v>1</v>
      </c>
      <c r="C589" s="9">
        <v>2</v>
      </c>
      <c r="D589" s="11">
        <v>1.22</v>
      </c>
      <c r="E589" s="11">
        <v>1.26</v>
      </c>
      <c r="F589" s="11">
        <v>1.236</v>
      </c>
      <c r="G589" s="11">
        <v>1.25</v>
      </c>
      <c r="H589" s="11">
        <v>1.2</v>
      </c>
      <c r="I589" s="11">
        <v>1.24</v>
      </c>
      <c r="J589" s="11">
        <v>1.31</v>
      </c>
      <c r="K589" s="153">
        <v>1.38</v>
      </c>
      <c r="L589" s="11">
        <v>1.23</v>
      </c>
      <c r="M589" s="11">
        <v>1.2050999999999998</v>
      </c>
      <c r="N589" s="153">
        <v>1.2030000000000001</v>
      </c>
      <c r="O589" s="11">
        <v>1.2253999999999998</v>
      </c>
      <c r="P589" s="11">
        <v>1.1828880926453056</v>
      </c>
      <c r="Q589" s="11">
        <v>1.2064037467414632</v>
      </c>
      <c r="R589" s="11">
        <v>1.25</v>
      </c>
      <c r="S589" s="11">
        <v>1.22</v>
      </c>
      <c r="T589" s="11">
        <v>1.24</v>
      </c>
      <c r="U589" s="11">
        <v>1.1753</v>
      </c>
      <c r="V589" s="154">
        <v>1.0881999999999998</v>
      </c>
      <c r="W589" s="154">
        <v>1.55</v>
      </c>
      <c r="X589" s="11">
        <v>1.2109000000000001</v>
      </c>
      <c r="Y589" s="11">
        <v>1.246</v>
      </c>
      <c r="Z589" s="11">
        <v>1.26</v>
      </c>
      <c r="AA589" s="11">
        <v>1.17</v>
      </c>
      <c r="AB589" s="11">
        <v>1.32</v>
      </c>
      <c r="AC589" s="11">
        <v>1.3</v>
      </c>
      <c r="AD589" s="11">
        <v>1.238</v>
      </c>
      <c r="AE589" s="11">
        <v>1.19</v>
      </c>
      <c r="AF589" s="158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13</v>
      </c>
    </row>
    <row r="590" spans="1:65">
      <c r="A590" s="30"/>
      <c r="B590" s="19">
        <v>1</v>
      </c>
      <c r="C590" s="9">
        <v>3</v>
      </c>
      <c r="D590" s="11">
        <v>1.2</v>
      </c>
      <c r="E590" s="11">
        <v>1.29</v>
      </c>
      <c r="F590" s="11">
        <v>1.264</v>
      </c>
      <c r="G590" s="11">
        <v>1.24</v>
      </c>
      <c r="H590" s="11">
        <v>1.21</v>
      </c>
      <c r="I590" s="11">
        <v>1.26</v>
      </c>
      <c r="J590" s="11">
        <v>1.23</v>
      </c>
      <c r="K590" s="153">
        <v>1.46</v>
      </c>
      <c r="L590" s="11">
        <v>1.25</v>
      </c>
      <c r="M590" s="11">
        <v>1.2227999999999999</v>
      </c>
      <c r="N590" s="11">
        <v>1.252</v>
      </c>
      <c r="O590" s="11">
        <v>1.2052</v>
      </c>
      <c r="P590" s="11">
        <v>1.1992844944022161</v>
      </c>
      <c r="Q590" s="11">
        <v>1.1846087392966065</v>
      </c>
      <c r="R590" s="11">
        <v>1.24</v>
      </c>
      <c r="S590" s="11">
        <v>1.24</v>
      </c>
      <c r="T590" s="11">
        <v>1.23</v>
      </c>
      <c r="U590" s="11">
        <v>1.1754</v>
      </c>
      <c r="V590" s="154">
        <v>1.0756999999999999</v>
      </c>
      <c r="W590" s="154">
        <v>1.52</v>
      </c>
      <c r="X590" s="11">
        <v>1.1787000000000001</v>
      </c>
      <c r="Y590" s="11">
        <v>1.2190000000000001</v>
      </c>
      <c r="Z590" s="11">
        <v>1.21</v>
      </c>
      <c r="AA590" s="11">
        <v>1.19</v>
      </c>
      <c r="AB590" s="11">
        <v>1.34</v>
      </c>
      <c r="AC590" s="11">
        <v>1.23</v>
      </c>
      <c r="AD590" s="11">
        <v>1.2809999999999999</v>
      </c>
      <c r="AE590" s="11">
        <v>1.18</v>
      </c>
      <c r="AF590" s="158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16</v>
      </c>
    </row>
    <row r="591" spans="1:65">
      <c r="A591" s="30"/>
      <c r="B591" s="19">
        <v>1</v>
      </c>
      <c r="C591" s="9">
        <v>4</v>
      </c>
      <c r="D591" s="11">
        <v>1.21</v>
      </c>
      <c r="E591" s="11">
        <v>1.28</v>
      </c>
      <c r="F591" s="11">
        <v>1.2529999999999999</v>
      </c>
      <c r="G591" s="11">
        <v>1.24</v>
      </c>
      <c r="H591" s="11">
        <v>1.17</v>
      </c>
      <c r="I591" s="11">
        <v>1.24</v>
      </c>
      <c r="J591" s="11">
        <v>1.24</v>
      </c>
      <c r="K591" s="11">
        <v>1.34</v>
      </c>
      <c r="L591" s="11">
        <v>1.22</v>
      </c>
      <c r="M591" s="11">
        <v>1.2019</v>
      </c>
      <c r="N591" s="11">
        <v>1.25</v>
      </c>
      <c r="O591" s="11">
        <v>1.2163999999999999</v>
      </c>
      <c r="P591" s="11">
        <v>1.1630152293978182</v>
      </c>
      <c r="Q591" s="11">
        <v>1.1907018793147772</v>
      </c>
      <c r="R591" s="11">
        <v>1.22</v>
      </c>
      <c r="S591" s="11">
        <v>1.26</v>
      </c>
      <c r="T591" s="11">
        <v>1.23</v>
      </c>
      <c r="U591" s="11">
        <v>1.1761000000000001</v>
      </c>
      <c r="V591" s="154">
        <v>1.0968</v>
      </c>
      <c r="W591" s="154">
        <v>1.48</v>
      </c>
      <c r="X591" s="11">
        <v>1.2177</v>
      </c>
      <c r="Y591" s="11">
        <v>1.22</v>
      </c>
      <c r="Z591" s="11">
        <v>1.25</v>
      </c>
      <c r="AA591" s="11">
        <v>1.17</v>
      </c>
      <c r="AB591" s="11">
        <v>1.35</v>
      </c>
      <c r="AC591" s="11">
        <v>1.25</v>
      </c>
      <c r="AD591" s="11">
        <v>1.3029999999999999</v>
      </c>
      <c r="AE591" s="11">
        <v>1.2</v>
      </c>
      <c r="AF591" s="158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1.2362472920582011</v>
      </c>
    </row>
    <row r="592" spans="1:65">
      <c r="A592" s="30"/>
      <c r="B592" s="19">
        <v>1</v>
      </c>
      <c r="C592" s="9">
        <v>5</v>
      </c>
      <c r="D592" s="11">
        <v>1.22</v>
      </c>
      <c r="E592" s="11">
        <v>1.34</v>
      </c>
      <c r="F592" s="11">
        <v>1.2609999999999999</v>
      </c>
      <c r="G592" s="11">
        <v>1.26</v>
      </c>
      <c r="H592" s="11">
        <v>1.17</v>
      </c>
      <c r="I592" s="11">
        <v>1.26</v>
      </c>
      <c r="J592" s="11">
        <v>1.29</v>
      </c>
      <c r="K592" s="11">
        <v>1.35</v>
      </c>
      <c r="L592" s="11">
        <v>1.27</v>
      </c>
      <c r="M592" s="11">
        <v>1.2011000000000001</v>
      </c>
      <c r="N592" s="11">
        <v>1.264</v>
      </c>
      <c r="O592" s="11">
        <v>1.1818</v>
      </c>
      <c r="P592" s="11">
        <v>1.1683707654318916</v>
      </c>
      <c r="Q592" s="11">
        <v>1.2096732852242738</v>
      </c>
      <c r="R592" s="11">
        <v>1.21</v>
      </c>
      <c r="S592" s="11">
        <v>1.21</v>
      </c>
      <c r="T592" s="11">
        <v>1.24</v>
      </c>
      <c r="U592" s="11">
        <v>1.1748000000000001</v>
      </c>
      <c r="V592" s="154">
        <v>1.0836000000000001</v>
      </c>
      <c r="W592" s="154">
        <v>1.56</v>
      </c>
      <c r="X592" s="11">
        <v>1.2184999999999999</v>
      </c>
      <c r="Y592" s="11">
        <v>1.232</v>
      </c>
      <c r="Z592" s="11">
        <v>1.27</v>
      </c>
      <c r="AA592" s="11">
        <v>1.18</v>
      </c>
      <c r="AB592" s="11">
        <v>1.34</v>
      </c>
      <c r="AC592" s="11">
        <v>1.26</v>
      </c>
      <c r="AD592" s="11">
        <v>1.2849999999999999</v>
      </c>
      <c r="AE592" s="11">
        <v>1.22</v>
      </c>
      <c r="AF592" s="158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39</v>
      </c>
    </row>
    <row r="593" spans="1:65">
      <c r="A593" s="30"/>
      <c r="B593" s="19">
        <v>1</v>
      </c>
      <c r="C593" s="9">
        <v>6</v>
      </c>
      <c r="D593" s="11">
        <v>1.2</v>
      </c>
      <c r="E593" s="11">
        <v>1.29</v>
      </c>
      <c r="F593" s="11">
        <v>1.252</v>
      </c>
      <c r="G593" s="11">
        <v>1.25</v>
      </c>
      <c r="H593" s="11">
        <v>1.23</v>
      </c>
      <c r="I593" s="11">
        <v>1.21</v>
      </c>
      <c r="J593" s="11">
        <v>1.26</v>
      </c>
      <c r="K593" s="11">
        <v>1.33</v>
      </c>
      <c r="L593" s="11">
        <v>1.22</v>
      </c>
      <c r="M593" s="11">
        <v>1.2106000000000001</v>
      </c>
      <c r="N593" s="11">
        <v>1.2529999999999999</v>
      </c>
      <c r="O593" s="11">
        <v>1.2563</v>
      </c>
      <c r="P593" s="11">
        <v>1.1910983037529344</v>
      </c>
      <c r="Q593" s="11">
        <v>1.1893309599119144</v>
      </c>
      <c r="R593" s="11">
        <v>1.22</v>
      </c>
      <c r="S593" s="11">
        <v>1.26</v>
      </c>
      <c r="T593" s="11">
        <v>1.23</v>
      </c>
      <c r="U593" s="11">
        <v>1.1718</v>
      </c>
      <c r="V593" s="154">
        <v>1.0625</v>
      </c>
      <c r="W593" s="154">
        <v>1.54</v>
      </c>
      <c r="X593" s="11">
        <v>1.1839999999999999</v>
      </c>
      <c r="Y593" s="11">
        <v>1.212</v>
      </c>
      <c r="Z593" s="11">
        <v>1.24</v>
      </c>
      <c r="AA593" s="11">
        <v>1.18</v>
      </c>
      <c r="AB593" s="11">
        <v>1.35</v>
      </c>
      <c r="AC593" s="11">
        <v>1.27</v>
      </c>
      <c r="AD593" s="11">
        <v>1.2969999999999999</v>
      </c>
      <c r="AE593" s="11">
        <v>1.2</v>
      </c>
      <c r="AF593" s="158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30"/>
      <c r="B594" s="20" t="s">
        <v>237</v>
      </c>
      <c r="C594" s="12"/>
      <c r="D594" s="23">
        <v>1.21</v>
      </c>
      <c r="E594" s="23">
        <v>1.2816666666666667</v>
      </c>
      <c r="F594" s="23">
        <v>1.25</v>
      </c>
      <c r="G594" s="23">
        <v>1.2449999999999999</v>
      </c>
      <c r="H594" s="23">
        <v>1.1966666666666665</v>
      </c>
      <c r="I594" s="23">
        <v>1.2383333333333333</v>
      </c>
      <c r="J594" s="23">
        <v>1.27</v>
      </c>
      <c r="K594" s="23">
        <v>1.3683333333333332</v>
      </c>
      <c r="L594" s="23">
        <v>1.24</v>
      </c>
      <c r="M594" s="23">
        <v>1.2070166666666666</v>
      </c>
      <c r="N594" s="23">
        <v>1.2455000000000001</v>
      </c>
      <c r="O594" s="23">
        <v>1.2225166666666665</v>
      </c>
      <c r="P594" s="23">
        <v>1.1854336480208867</v>
      </c>
      <c r="Q594" s="23">
        <v>1.1975292788256746</v>
      </c>
      <c r="R594" s="23">
        <v>1.2233333333333334</v>
      </c>
      <c r="S594" s="23">
        <v>1.2349999999999999</v>
      </c>
      <c r="T594" s="23">
        <v>1.2333333333333334</v>
      </c>
      <c r="U594" s="23">
        <v>1.1748833333333335</v>
      </c>
      <c r="V594" s="23">
        <v>1.0788833333333334</v>
      </c>
      <c r="W594" s="23">
        <v>1.5183333333333333</v>
      </c>
      <c r="X594" s="23">
        <v>1.1975499999999999</v>
      </c>
      <c r="Y594" s="23">
        <v>1.226</v>
      </c>
      <c r="Z594" s="23">
        <v>1.2383333333333333</v>
      </c>
      <c r="AA594" s="23">
        <v>1.18</v>
      </c>
      <c r="AB594" s="23">
        <v>1.3416666666666666</v>
      </c>
      <c r="AC594" s="23">
        <v>1.2699999999999998</v>
      </c>
      <c r="AD594" s="23">
        <v>1.2883333333333333</v>
      </c>
      <c r="AE594" s="23">
        <v>1.1933333333333334</v>
      </c>
      <c r="AF594" s="158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3" t="s">
        <v>238</v>
      </c>
      <c r="C595" s="29"/>
      <c r="D595" s="11">
        <v>1.21</v>
      </c>
      <c r="E595" s="11">
        <v>1.2850000000000001</v>
      </c>
      <c r="F595" s="11">
        <v>1.2524999999999999</v>
      </c>
      <c r="G595" s="11">
        <v>1.2450000000000001</v>
      </c>
      <c r="H595" s="11">
        <v>1.2</v>
      </c>
      <c r="I595" s="11">
        <v>1.24</v>
      </c>
      <c r="J595" s="11">
        <v>1.2749999999999999</v>
      </c>
      <c r="K595" s="11">
        <v>1.35</v>
      </c>
      <c r="L595" s="11">
        <v>1.24</v>
      </c>
      <c r="M595" s="11">
        <v>1.2035</v>
      </c>
      <c r="N595" s="11">
        <v>1.2515000000000001</v>
      </c>
      <c r="O595" s="11">
        <v>1.2208999999999999</v>
      </c>
      <c r="P595" s="11">
        <v>1.18699319819912</v>
      </c>
      <c r="Q595" s="11">
        <v>1.197579470889895</v>
      </c>
      <c r="R595" s="11">
        <v>1.22</v>
      </c>
      <c r="S595" s="11">
        <v>1.23</v>
      </c>
      <c r="T595" s="11">
        <v>1.23</v>
      </c>
      <c r="U595" s="11">
        <v>1.1753499999999999</v>
      </c>
      <c r="V595" s="11">
        <v>1.07965</v>
      </c>
      <c r="W595" s="11">
        <v>1.53</v>
      </c>
      <c r="X595" s="11">
        <v>1.1974499999999999</v>
      </c>
      <c r="Y595" s="11">
        <v>1.2235</v>
      </c>
      <c r="Z595" s="11">
        <v>1.2450000000000001</v>
      </c>
      <c r="AA595" s="11">
        <v>1.18</v>
      </c>
      <c r="AB595" s="11">
        <v>1.3450000000000002</v>
      </c>
      <c r="AC595" s="11">
        <v>1.2650000000000001</v>
      </c>
      <c r="AD595" s="11">
        <v>1.2909999999999999</v>
      </c>
      <c r="AE595" s="11">
        <v>1.1949999999999998</v>
      </c>
      <c r="AF595" s="158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239</v>
      </c>
      <c r="C596" s="29"/>
      <c r="D596" s="24">
        <v>8.9442719099991665E-3</v>
      </c>
      <c r="E596" s="24">
        <v>3.6560452221856735E-2</v>
      </c>
      <c r="F596" s="24">
        <v>1.2505998560690771E-2</v>
      </c>
      <c r="G596" s="24">
        <v>1.0488088481701525E-2</v>
      </c>
      <c r="H596" s="24">
        <v>2.3380903889000264E-2</v>
      </c>
      <c r="I596" s="24">
        <v>2.041241452319317E-2</v>
      </c>
      <c r="J596" s="24">
        <v>3.1622776601683826E-2</v>
      </c>
      <c r="K596" s="24">
        <v>4.7923550230201659E-2</v>
      </c>
      <c r="L596" s="24">
        <v>2.0000000000000018E-2</v>
      </c>
      <c r="M596" s="24">
        <v>8.578908244448501E-3</v>
      </c>
      <c r="N596" s="24">
        <v>2.1435951110225976E-2</v>
      </c>
      <c r="O596" s="24">
        <v>2.7928796369816343E-2</v>
      </c>
      <c r="P596" s="24">
        <v>1.7498015077619767E-2</v>
      </c>
      <c r="Q596" s="24">
        <v>1.0535591271175938E-2</v>
      </c>
      <c r="R596" s="24">
        <v>1.8618986725025273E-2</v>
      </c>
      <c r="S596" s="24">
        <v>2.1679483388678818E-2</v>
      </c>
      <c r="T596" s="24">
        <v>5.1639777949432277E-3</v>
      </c>
      <c r="U596" s="24">
        <v>1.5791347841988578E-3</v>
      </c>
      <c r="V596" s="24">
        <v>1.3129724546488643E-2</v>
      </c>
      <c r="W596" s="24">
        <v>4.0207793606049431E-2</v>
      </c>
      <c r="X596" s="24">
        <v>2.0239935770649066E-2</v>
      </c>
      <c r="Y596" s="24">
        <v>1.1983321743156193E-2</v>
      </c>
      <c r="Z596" s="24">
        <v>2.7868739954771331E-2</v>
      </c>
      <c r="AA596" s="24">
        <v>8.9442719099991665E-3</v>
      </c>
      <c r="AB596" s="24">
        <v>1.1690451944500132E-2</v>
      </c>
      <c r="AC596" s="24">
        <v>3.0331501776206228E-2</v>
      </c>
      <c r="AD596" s="24">
        <v>2.9350752403757348E-2</v>
      </c>
      <c r="AE596" s="24">
        <v>1.7511900715418277E-2</v>
      </c>
      <c r="AF596" s="223"/>
      <c r="AG596" s="224"/>
      <c r="AH596" s="224"/>
      <c r="AI596" s="224"/>
      <c r="AJ596" s="224"/>
      <c r="AK596" s="224"/>
      <c r="AL596" s="224"/>
      <c r="AM596" s="224"/>
      <c r="AN596" s="224"/>
      <c r="AO596" s="224"/>
      <c r="AP596" s="224"/>
      <c r="AQ596" s="224"/>
      <c r="AR596" s="224"/>
      <c r="AS596" s="224"/>
      <c r="AT596" s="224"/>
      <c r="AU596" s="224"/>
      <c r="AV596" s="224"/>
      <c r="AW596" s="224"/>
      <c r="AX596" s="224"/>
      <c r="AY596" s="224"/>
      <c r="AZ596" s="224"/>
      <c r="BA596" s="224"/>
      <c r="BB596" s="224"/>
      <c r="BC596" s="224"/>
      <c r="BD596" s="224"/>
      <c r="BE596" s="224"/>
      <c r="BF596" s="224"/>
      <c r="BG596" s="224"/>
      <c r="BH596" s="224"/>
      <c r="BI596" s="224"/>
      <c r="BJ596" s="224"/>
      <c r="BK596" s="224"/>
      <c r="BL596" s="224"/>
      <c r="BM596" s="56"/>
    </row>
    <row r="597" spans="1:65">
      <c r="A597" s="30"/>
      <c r="B597" s="3" t="s">
        <v>87</v>
      </c>
      <c r="C597" s="29"/>
      <c r="D597" s="13">
        <v>7.3919602561976581E-3</v>
      </c>
      <c r="E597" s="13">
        <v>2.8525710446182108E-2</v>
      </c>
      <c r="F597" s="13">
        <v>1.0004798848552616E-2</v>
      </c>
      <c r="G597" s="13">
        <v>8.4241674551819492E-3</v>
      </c>
      <c r="H597" s="13">
        <v>1.9538359795821948E-2</v>
      </c>
      <c r="I597" s="13">
        <v>1.6483780234072546E-2</v>
      </c>
      <c r="J597" s="13">
        <v>2.4899824095814035E-2</v>
      </c>
      <c r="K597" s="13">
        <v>3.5023301020853832E-2</v>
      </c>
      <c r="L597" s="13">
        <v>1.612903225806453E-2</v>
      </c>
      <c r="M597" s="13">
        <v>7.107530891135307E-3</v>
      </c>
      <c r="N597" s="13">
        <v>1.7210719478302671E-2</v>
      </c>
      <c r="O597" s="13">
        <v>2.2845329745865509E-2</v>
      </c>
      <c r="P597" s="13">
        <v>1.4760855748302043E-2</v>
      </c>
      <c r="Q597" s="13">
        <v>8.7977734302307712E-3</v>
      </c>
      <c r="R597" s="13">
        <v>1.5219880156696407E-2</v>
      </c>
      <c r="S597" s="13">
        <v>1.7554237561683256E-2</v>
      </c>
      <c r="T597" s="13">
        <v>4.1870090229269409E-3</v>
      </c>
      <c r="U597" s="13">
        <v>1.3440779517389168E-3</v>
      </c>
      <c r="V597" s="13">
        <v>1.2169735263147368E-2</v>
      </c>
      <c r="W597" s="13">
        <v>2.6481532561613237E-2</v>
      </c>
      <c r="X597" s="13">
        <v>1.690111959471343E-2</v>
      </c>
      <c r="Y597" s="13">
        <v>9.774324423455296E-3</v>
      </c>
      <c r="Z597" s="13">
        <v>2.2505038994431764E-2</v>
      </c>
      <c r="AA597" s="13">
        <v>7.5798914491518364E-3</v>
      </c>
      <c r="AB597" s="13">
        <v>8.7133803313044472E-3</v>
      </c>
      <c r="AC597" s="13">
        <v>2.3883072264729317E-2</v>
      </c>
      <c r="AD597" s="13">
        <v>2.2781955293990179E-2</v>
      </c>
      <c r="AE597" s="13">
        <v>1.4674777135825372E-2</v>
      </c>
      <c r="AF597" s="158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240</v>
      </c>
      <c r="C598" s="29"/>
      <c r="D598" s="13">
        <v>-2.123142531985045E-2</v>
      </c>
      <c r="E598" s="13">
        <v>3.6739716155695712E-2</v>
      </c>
      <c r="F598" s="13">
        <v>1.1124560619989232E-2</v>
      </c>
      <c r="G598" s="13">
        <v>7.0800623775091331E-3</v>
      </c>
      <c r="H598" s="13">
        <v>-3.2016753966463751E-2</v>
      </c>
      <c r="I598" s="13">
        <v>1.6873980542024825E-3</v>
      </c>
      <c r="J598" s="13">
        <v>2.7302553589908962E-2</v>
      </c>
      <c r="K598" s="13">
        <v>0.10684435235868128</v>
      </c>
      <c r="L598" s="13">
        <v>3.0355641350292561E-3</v>
      </c>
      <c r="M598" s="13">
        <v>-2.3644642604530142E-2</v>
      </c>
      <c r="N598" s="13">
        <v>7.4845122017572763E-3</v>
      </c>
      <c r="O598" s="13">
        <v>-1.1106698052842479E-2</v>
      </c>
      <c r="P598" s="13">
        <v>-4.1103138800584027E-2</v>
      </c>
      <c r="Q598" s="13">
        <v>-3.1318987294253753E-2</v>
      </c>
      <c r="R598" s="13">
        <v>-1.0446096673237149E-2</v>
      </c>
      <c r="S598" s="13">
        <v>-1.0089341074507319E-3</v>
      </c>
      <c r="T598" s="13">
        <v>-2.3571001882772835E-3</v>
      </c>
      <c r="U598" s="13">
        <v>-4.9637284642867874E-2</v>
      </c>
      <c r="V598" s="13">
        <v>-0.12729165089848316</v>
      </c>
      <c r="W598" s="13">
        <v>0.22817929963308026</v>
      </c>
      <c r="X598" s="13">
        <v>-3.1302225943625639E-2</v>
      </c>
      <c r="Y598" s="13">
        <v>-8.2890309439146437E-3</v>
      </c>
      <c r="Z598" s="13">
        <v>1.6873980542024825E-3</v>
      </c>
      <c r="AA598" s="13">
        <v>-4.5498414774730267E-2</v>
      </c>
      <c r="AB598" s="13">
        <v>8.5273695065454902E-2</v>
      </c>
      <c r="AC598" s="13">
        <v>2.7302553589908962E-2</v>
      </c>
      <c r="AD598" s="13">
        <v>4.2132380479002141E-2</v>
      </c>
      <c r="AE598" s="13">
        <v>-3.4713086128116966E-2</v>
      </c>
      <c r="AF598" s="158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46" t="s">
        <v>241</v>
      </c>
      <c r="C599" s="47"/>
      <c r="D599" s="45">
        <v>0.45</v>
      </c>
      <c r="E599" s="45">
        <v>0.89</v>
      </c>
      <c r="F599" s="45">
        <v>0.3</v>
      </c>
      <c r="G599" s="45">
        <v>0.2</v>
      </c>
      <c r="H599" s="45">
        <v>0.71</v>
      </c>
      <c r="I599" s="45">
        <v>0.08</v>
      </c>
      <c r="J599" s="45">
        <v>0.67</v>
      </c>
      <c r="K599" s="45">
        <v>2.52</v>
      </c>
      <c r="L599" s="45">
        <v>0.11</v>
      </c>
      <c r="M599" s="45">
        <v>0.51</v>
      </c>
      <c r="N599" s="45">
        <v>0.21</v>
      </c>
      <c r="O599" s="45">
        <v>0.22</v>
      </c>
      <c r="P599" s="45">
        <v>0.92</v>
      </c>
      <c r="Q599" s="45">
        <v>0.69</v>
      </c>
      <c r="R599" s="45">
        <v>0.2</v>
      </c>
      <c r="S599" s="45">
        <v>0.02</v>
      </c>
      <c r="T599" s="45">
        <v>0.02</v>
      </c>
      <c r="U599" s="45">
        <v>1.1200000000000001</v>
      </c>
      <c r="V599" s="45">
        <v>2.92</v>
      </c>
      <c r="W599" s="45">
        <v>5.35</v>
      </c>
      <c r="X599" s="45">
        <v>0.69</v>
      </c>
      <c r="Y599" s="45">
        <v>0.15</v>
      </c>
      <c r="Z599" s="45">
        <v>0.08</v>
      </c>
      <c r="AA599" s="45">
        <v>1.02</v>
      </c>
      <c r="AB599" s="45">
        <v>2.02</v>
      </c>
      <c r="AC599" s="45">
        <v>0.67</v>
      </c>
      <c r="AD599" s="45">
        <v>1.02</v>
      </c>
      <c r="AE599" s="45">
        <v>0.77</v>
      </c>
      <c r="AF599" s="158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BM600" s="55"/>
    </row>
    <row r="601" spans="1:65" ht="15">
      <c r="B601" s="8" t="s">
        <v>516</v>
      </c>
      <c r="BM601" s="28" t="s">
        <v>67</v>
      </c>
    </row>
    <row r="602" spans="1:65" ht="15">
      <c r="A602" s="25" t="s">
        <v>29</v>
      </c>
      <c r="B602" s="18" t="s">
        <v>114</v>
      </c>
      <c r="C602" s="15" t="s">
        <v>115</v>
      </c>
      <c r="D602" s="16" t="s">
        <v>233</v>
      </c>
      <c r="E602" s="17" t="s">
        <v>233</v>
      </c>
      <c r="F602" s="17" t="s">
        <v>233</v>
      </c>
      <c r="G602" s="17" t="s">
        <v>233</v>
      </c>
      <c r="H602" s="17" t="s">
        <v>233</v>
      </c>
      <c r="I602" s="17" t="s">
        <v>233</v>
      </c>
      <c r="J602" s="17" t="s">
        <v>233</v>
      </c>
      <c r="K602" s="17" t="s">
        <v>233</v>
      </c>
      <c r="L602" s="17" t="s">
        <v>233</v>
      </c>
      <c r="M602" s="17" t="s">
        <v>233</v>
      </c>
      <c r="N602" s="17" t="s">
        <v>233</v>
      </c>
      <c r="O602" s="17" t="s">
        <v>233</v>
      </c>
      <c r="P602" s="17" t="s">
        <v>233</v>
      </c>
      <c r="Q602" s="17" t="s">
        <v>233</v>
      </c>
      <c r="R602" s="17" t="s">
        <v>233</v>
      </c>
      <c r="S602" s="17" t="s">
        <v>233</v>
      </c>
      <c r="T602" s="17" t="s">
        <v>233</v>
      </c>
      <c r="U602" s="17" t="s">
        <v>233</v>
      </c>
      <c r="V602" s="17" t="s">
        <v>233</v>
      </c>
      <c r="W602" s="17" t="s">
        <v>233</v>
      </c>
      <c r="X602" s="17" t="s">
        <v>233</v>
      </c>
      <c r="Y602" s="17" t="s">
        <v>233</v>
      </c>
      <c r="Z602" s="17" t="s">
        <v>233</v>
      </c>
      <c r="AA602" s="17" t="s">
        <v>233</v>
      </c>
      <c r="AB602" s="158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234</v>
      </c>
      <c r="C603" s="9" t="s">
        <v>234</v>
      </c>
      <c r="D603" s="155" t="s">
        <v>244</v>
      </c>
      <c r="E603" s="157" t="s">
        <v>245</v>
      </c>
      <c r="F603" s="157" t="s">
        <v>246</v>
      </c>
      <c r="G603" s="157" t="s">
        <v>247</v>
      </c>
      <c r="H603" s="157" t="s">
        <v>248</v>
      </c>
      <c r="I603" s="157" t="s">
        <v>249</v>
      </c>
      <c r="J603" s="157" t="s">
        <v>250</v>
      </c>
      <c r="K603" s="157" t="s">
        <v>251</v>
      </c>
      <c r="L603" s="157" t="s">
        <v>252</v>
      </c>
      <c r="M603" s="157" t="s">
        <v>253</v>
      </c>
      <c r="N603" s="157" t="s">
        <v>254</v>
      </c>
      <c r="O603" s="157" t="s">
        <v>255</v>
      </c>
      <c r="P603" s="157" t="s">
        <v>256</v>
      </c>
      <c r="Q603" s="157" t="s">
        <v>258</v>
      </c>
      <c r="R603" s="157" t="s">
        <v>260</v>
      </c>
      <c r="S603" s="157" t="s">
        <v>261</v>
      </c>
      <c r="T603" s="157" t="s">
        <v>263</v>
      </c>
      <c r="U603" s="157" t="s">
        <v>264</v>
      </c>
      <c r="V603" s="157" t="s">
        <v>266</v>
      </c>
      <c r="W603" s="157" t="s">
        <v>267</v>
      </c>
      <c r="X603" s="157" t="s">
        <v>268</v>
      </c>
      <c r="Y603" s="157" t="s">
        <v>269</v>
      </c>
      <c r="Z603" s="157" t="s">
        <v>270</v>
      </c>
      <c r="AA603" s="157" t="s">
        <v>271</v>
      </c>
      <c r="AB603" s="158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118</v>
      </c>
      <c r="E604" s="11" t="s">
        <v>284</v>
      </c>
      <c r="F604" s="11" t="s">
        <v>284</v>
      </c>
      <c r="G604" s="11" t="s">
        <v>285</v>
      </c>
      <c r="H604" s="11" t="s">
        <v>285</v>
      </c>
      <c r="I604" s="11" t="s">
        <v>285</v>
      </c>
      <c r="J604" s="11" t="s">
        <v>285</v>
      </c>
      <c r="K604" s="11" t="s">
        <v>285</v>
      </c>
      <c r="L604" s="11" t="s">
        <v>285</v>
      </c>
      <c r="M604" s="11" t="s">
        <v>284</v>
      </c>
      <c r="N604" s="11" t="s">
        <v>284</v>
      </c>
      <c r="O604" s="11" t="s">
        <v>284</v>
      </c>
      <c r="P604" s="11" t="s">
        <v>284</v>
      </c>
      <c r="Q604" s="11" t="s">
        <v>118</v>
      </c>
      <c r="R604" s="11" t="s">
        <v>284</v>
      </c>
      <c r="S604" s="11" t="s">
        <v>285</v>
      </c>
      <c r="T604" s="11" t="s">
        <v>285</v>
      </c>
      <c r="U604" s="11" t="s">
        <v>285</v>
      </c>
      <c r="V604" s="11" t="s">
        <v>284</v>
      </c>
      <c r="W604" s="11" t="s">
        <v>118</v>
      </c>
      <c r="X604" s="11" t="s">
        <v>285</v>
      </c>
      <c r="Y604" s="11" t="s">
        <v>285</v>
      </c>
      <c r="Z604" s="11" t="s">
        <v>285</v>
      </c>
      <c r="AA604" s="11" t="s">
        <v>284</v>
      </c>
      <c r="AB604" s="158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/>
      <c r="C605" s="9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158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8">
        <v>1</v>
      </c>
      <c r="C606" s="14">
        <v>1</v>
      </c>
      <c r="D606" s="225">
        <v>7</v>
      </c>
      <c r="E606" s="216">
        <v>12.1</v>
      </c>
      <c r="F606" s="216">
        <v>10.7</v>
      </c>
      <c r="G606" s="216">
        <v>10.7</v>
      </c>
      <c r="H606" s="216">
        <v>12.6</v>
      </c>
      <c r="I606" s="216">
        <v>13</v>
      </c>
      <c r="J606" s="216">
        <v>11.5</v>
      </c>
      <c r="K606" s="216">
        <v>12.7</v>
      </c>
      <c r="L606" s="227">
        <v>9.6</v>
      </c>
      <c r="M606" s="216">
        <v>12.6</v>
      </c>
      <c r="N606" s="216">
        <v>9.5</v>
      </c>
      <c r="O606" s="216">
        <v>12.51</v>
      </c>
      <c r="P606" s="216">
        <v>10.670957390955921</v>
      </c>
      <c r="Q606" s="216">
        <v>11.259708556949999</v>
      </c>
      <c r="R606" s="216">
        <v>11.4</v>
      </c>
      <c r="S606" s="216">
        <v>12.5</v>
      </c>
      <c r="T606" s="216">
        <v>10.050000000000001</v>
      </c>
      <c r="U606" s="216">
        <v>11.6</v>
      </c>
      <c r="V606" s="216">
        <v>11</v>
      </c>
      <c r="W606" s="225">
        <v>9</v>
      </c>
      <c r="X606" s="216">
        <v>10.4</v>
      </c>
      <c r="Y606" s="216">
        <v>11.2</v>
      </c>
      <c r="Z606" s="216">
        <v>12.1</v>
      </c>
      <c r="AA606" s="227">
        <v>12.4</v>
      </c>
      <c r="AB606" s="217"/>
      <c r="AC606" s="218"/>
      <c r="AD606" s="218"/>
      <c r="AE606" s="218"/>
      <c r="AF606" s="218"/>
      <c r="AG606" s="218"/>
      <c r="AH606" s="218"/>
      <c r="AI606" s="218"/>
      <c r="AJ606" s="218"/>
      <c r="AK606" s="218"/>
      <c r="AL606" s="218"/>
      <c r="AM606" s="218"/>
      <c r="AN606" s="218"/>
      <c r="AO606" s="218"/>
      <c r="AP606" s="218"/>
      <c r="AQ606" s="218"/>
      <c r="AR606" s="218"/>
      <c r="AS606" s="218"/>
      <c r="AT606" s="218"/>
      <c r="AU606" s="218"/>
      <c r="AV606" s="218"/>
      <c r="AW606" s="218"/>
      <c r="AX606" s="218"/>
      <c r="AY606" s="218"/>
      <c r="AZ606" s="218"/>
      <c r="BA606" s="218"/>
      <c r="BB606" s="218"/>
      <c r="BC606" s="218"/>
      <c r="BD606" s="218"/>
      <c r="BE606" s="218"/>
      <c r="BF606" s="218"/>
      <c r="BG606" s="218"/>
      <c r="BH606" s="218"/>
      <c r="BI606" s="218"/>
      <c r="BJ606" s="218"/>
      <c r="BK606" s="218"/>
      <c r="BL606" s="218"/>
      <c r="BM606" s="219">
        <v>1</v>
      </c>
    </row>
    <row r="607" spans="1:65">
      <c r="A607" s="30"/>
      <c r="B607" s="19">
        <v>1</v>
      </c>
      <c r="C607" s="9">
        <v>2</v>
      </c>
      <c r="D607" s="226">
        <v>7</v>
      </c>
      <c r="E607" s="220">
        <v>12.7</v>
      </c>
      <c r="F607" s="220">
        <v>13</v>
      </c>
      <c r="G607" s="220">
        <v>11.5</v>
      </c>
      <c r="H607" s="220">
        <v>13.8</v>
      </c>
      <c r="I607" s="220">
        <v>13.3</v>
      </c>
      <c r="J607" s="238">
        <v>11.9</v>
      </c>
      <c r="K607" s="220">
        <v>12.4</v>
      </c>
      <c r="L607" s="220">
        <v>12.5</v>
      </c>
      <c r="M607" s="220">
        <v>11.79</v>
      </c>
      <c r="N607" s="220">
        <v>9.4</v>
      </c>
      <c r="O607" s="238">
        <v>13.22</v>
      </c>
      <c r="P607" s="220">
        <v>10.555923620587267</v>
      </c>
      <c r="Q607" s="220">
        <v>10.719269554973627</v>
      </c>
      <c r="R607" s="220">
        <v>11.8</v>
      </c>
      <c r="S607" s="220">
        <v>11.9</v>
      </c>
      <c r="T607" s="220">
        <v>9.9499999999999993</v>
      </c>
      <c r="U607" s="220">
        <v>12.2</v>
      </c>
      <c r="V607" s="220">
        <v>10.7</v>
      </c>
      <c r="W607" s="226">
        <v>9</v>
      </c>
      <c r="X607" s="220">
        <v>10.7</v>
      </c>
      <c r="Y607" s="220">
        <v>10.7</v>
      </c>
      <c r="Z607" s="220">
        <v>12.2</v>
      </c>
      <c r="AA607" s="220">
        <v>13.6</v>
      </c>
      <c r="AB607" s="217"/>
      <c r="AC607" s="218"/>
      <c r="AD607" s="218"/>
      <c r="AE607" s="218"/>
      <c r="AF607" s="218"/>
      <c r="AG607" s="218"/>
      <c r="AH607" s="218"/>
      <c r="AI607" s="218"/>
      <c r="AJ607" s="218"/>
      <c r="AK607" s="218"/>
      <c r="AL607" s="218"/>
      <c r="AM607" s="218"/>
      <c r="AN607" s="218"/>
      <c r="AO607" s="218"/>
      <c r="AP607" s="218"/>
      <c r="AQ607" s="218"/>
      <c r="AR607" s="218"/>
      <c r="AS607" s="218"/>
      <c r="AT607" s="218"/>
      <c r="AU607" s="218"/>
      <c r="AV607" s="218"/>
      <c r="AW607" s="218"/>
      <c r="AX607" s="218"/>
      <c r="AY607" s="218"/>
      <c r="AZ607" s="218"/>
      <c r="BA607" s="218"/>
      <c r="BB607" s="218"/>
      <c r="BC607" s="218"/>
      <c r="BD607" s="218"/>
      <c r="BE607" s="218"/>
      <c r="BF607" s="218"/>
      <c r="BG607" s="218"/>
      <c r="BH607" s="218"/>
      <c r="BI607" s="218"/>
      <c r="BJ607" s="218"/>
      <c r="BK607" s="218"/>
      <c r="BL607" s="218"/>
      <c r="BM607" s="219">
        <v>38</v>
      </c>
    </row>
    <row r="608" spans="1:65">
      <c r="A608" s="30"/>
      <c r="B608" s="19">
        <v>1</v>
      </c>
      <c r="C608" s="9">
        <v>3</v>
      </c>
      <c r="D608" s="226">
        <v>7</v>
      </c>
      <c r="E608" s="220">
        <v>12.4</v>
      </c>
      <c r="F608" s="220">
        <v>12.3</v>
      </c>
      <c r="G608" s="220">
        <v>10.7</v>
      </c>
      <c r="H608" s="220">
        <v>12.7</v>
      </c>
      <c r="I608" s="220">
        <v>12.8</v>
      </c>
      <c r="J608" s="220">
        <v>11.3</v>
      </c>
      <c r="K608" s="238">
        <v>13.2</v>
      </c>
      <c r="L608" s="220">
        <v>11.7</v>
      </c>
      <c r="M608" s="220">
        <v>12.18</v>
      </c>
      <c r="N608" s="220">
        <v>9.6999999999999993</v>
      </c>
      <c r="O608" s="220">
        <v>12.4</v>
      </c>
      <c r="P608" s="220">
        <v>10.941133810281992</v>
      </c>
      <c r="Q608" s="220">
        <v>11.372472267246078</v>
      </c>
      <c r="R608" s="220">
        <v>11.6</v>
      </c>
      <c r="S608" s="220">
        <v>12.2</v>
      </c>
      <c r="T608" s="220">
        <v>10.210000000000001</v>
      </c>
      <c r="U608" s="220">
        <v>12.2</v>
      </c>
      <c r="V608" s="220">
        <v>10.6</v>
      </c>
      <c r="W608" s="226">
        <v>9</v>
      </c>
      <c r="X608" s="220">
        <v>10.6</v>
      </c>
      <c r="Y608" s="220">
        <v>10.6</v>
      </c>
      <c r="Z608" s="220">
        <v>12.1</v>
      </c>
      <c r="AA608" s="220">
        <v>13.3</v>
      </c>
      <c r="AB608" s="217"/>
      <c r="AC608" s="218"/>
      <c r="AD608" s="218"/>
      <c r="AE608" s="218"/>
      <c r="AF608" s="218"/>
      <c r="AG608" s="218"/>
      <c r="AH608" s="218"/>
      <c r="AI608" s="218"/>
      <c r="AJ608" s="218"/>
      <c r="AK608" s="218"/>
      <c r="AL608" s="218"/>
      <c r="AM608" s="218"/>
      <c r="AN608" s="218"/>
      <c r="AO608" s="218"/>
      <c r="AP608" s="218"/>
      <c r="AQ608" s="218"/>
      <c r="AR608" s="218"/>
      <c r="AS608" s="218"/>
      <c r="AT608" s="218"/>
      <c r="AU608" s="218"/>
      <c r="AV608" s="218"/>
      <c r="AW608" s="218"/>
      <c r="AX608" s="218"/>
      <c r="AY608" s="218"/>
      <c r="AZ608" s="218"/>
      <c r="BA608" s="218"/>
      <c r="BB608" s="218"/>
      <c r="BC608" s="218"/>
      <c r="BD608" s="218"/>
      <c r="BE608" s="218"/>
      <c r="BF608" s="218"/>
      <c r="BG608" s="218"/>
      <c r="BH608" s="218"/>
      <c r="BI608" s="218"/>
      <c r="BJ608" s="218"/>
      <c r="BK608" s="218"/>
      <c r="BL608" s="218"/>
      <c r="BM608" s="219">
        <v>16</v>
      </c>
    </row>
    <row r="609" spans="1:65">
      <c r="A609" s="30"/>
      <c r="B609" s="19">
        <v>1</v>
      </c>
      <c r="C609" s="9">
        <v>4</v>
      </c>
      <c r="D609" s="226">
        <v>7</v>
      </c>
      <c r="E609" s="220">
        <v>12.7</v>
      </c>
      <c r="F609" s="220">
        <v>11.8</v>
      </c>
      <c r="G609" s="220">
        <v>11.3</v>
      </c>
      <c r="H609" s="220">
        <v>13.1</v>
      </c>
      <c r="I609" s="220">
        <v>13.3</v>
      </c>
      <c r="J609" s="220">
        <v>11.1</v>
      </c>
      <c r="K609" s="220">
        <v>12.4</v>
      </c>
      <c r="L609" s="220">
        <v>11.2</v>
      </c>
      <c r="M609" s="220">
        <v>12.39</v>
      </c>
      <c r="N609" s="220">
        <v>9.6</v>
      </c>
      <c r="O609" s="220">
        <v>12.73</v>
      </c>
      <c r="P609" s="220">
        <v>10.326634981588391</v>
      </c>
      <c r="Q609" s="220">
        <v>11.02126525395</v>
      </c>
      <c r="R609" s="220">
        <v>11.3</v>
      </c>
      <c r="S609" s="220">
        <v>12.3</v>
      </c>
      <c r="T609" s="220">
        <v>10.92</v>
      </c>
      <c r="U609" s="220">
        <v>11.7</v>
      </c>
      <c r="V609" s="220">
        <v>11.2</v>
      </c>
      <c r="W609" s="226">
        <v>10</v>
      </c>
      <c r="X609" s="220">
        <v>10.199999999999999</v>
      </c>
      <c r="Y609" s="220">
        <v>10.7</v>
      </c>
      <c r="Z609" s="220">
        <v>12</v>
      </c>
      <c r="AA609" s="220">
        <v>13.5</v>
      </c>
      <c r="AB609" s="217"/>
      <c r="AC609" s="218"/>
      <c r="AD609" s="218"/>
      <c r="AE609" s="218"/>
      <c r="AF609" s="218"/>
      <c r="AG609" s="218"/>
      <c r="AH609" s="218"/>
      <c r="AI609" s="218"/>
      <c r="AJ609" s="218"/>
      <c r="AK609" s="218"/>
      <c r="AL609" s="218"/>
      <c r="AM609" s="218"/>
      <c r="AN609" s="218"/>
      <c r="AO609" s="218"/>
      <c r="AP609" s="218"/>
      <c r="AQ609" s="218"/>
      <c r="AR609" s="218"/>
      <c r="AS609" s="218"/>
      <c r="AT609" s="218"/>
      <c r="AU609" s="218"/>
      <c r="AV609" s="218"/>
      <c r="AW609" s="218"/>
      <c r="AX609" s="218"/>
      <c r="AY609" s="218"/>
      <c r="AZ609" s="218"/>
      <c r="BA609" s="218"/>
      <c r="BB609" s="218"/>
      <c r="BC609" s="218"/>
      <c r="BD609" s="218"/>
      <c r="BE609" s="218"/>
      <c r="BF609" s="218"/>
      <c r="BG609" s="218"/>
      <c r="BH609" s="218"/>
      <c r="BI609" s="218"/>
      <c r="BJ609" s="218"/>
      <c r="BK609" s="218"/>
      <c r="BL609" s="218"/>
      <c r="BM609" s="219">
        <v>11.71017584227687</v>
      </c>
    </row>
    <row r="610" spans="1:65">
      <c r="A610" s="30"/>
      <c r="B610" s="19">
        <v>1</v>
      </c>
      <c r="C610" s="9">
        <v>5</v>
      </c>
      <c r="D610" s="226">
        <v>7</v>
      </c>
      <c r="E610" s="220">
        <v>13.4</v>
      </c>
      <c r="F610" s="220">
        <v>11.8</v>
      </c>
      <c r="G610" s="220">
        <v>11.6</v>
      </c>
      <c r="H610" s="220">
        <v>13.1</v>
      </c>
      <c r="I610" s="220">
        <v>13.2</v>
      </c>
      <c r="J610" s="220">
        <v>11.3</v>
      </c>
      <c r="K610" s="220">
        <v>12.4</v>
      </c>
      <c r="L610" s="220">
        <v>11.6</v>
      </c>
      <c r="M610" s="220">
        <v>11.93</v>
      </c>
      <c r="N610" s="220">
        <v>9.6</v>
      </c>
      <c r="O610" s="220">
        <v>12.64</v>
      </c>
      <c r="P610" s="220">
        <v>10.517876690015363</v>
      </c>
      <c r="Q610" s="220">
        <v>11.552526939584176</v>
      </c>
      <c r="R610" s="220">
        <v>11.1</v>
      </c>
      <c r="S610" s="220">
        <v>11.7</v>
      </c>
      <c r="T610" s="220">
        <v>10.51</v>
      </c>
      <c r="U610" s="220">
        <v>12.1</v>
      </c>
      <c r="V610" s="220">
        <v>10.7</v>
      </c>
      <c r="W610" s="226">
        <v>9</v>
      </c>
      <c r="X610" s="220">
        <v>11.3</v>
      </c>
      <c r="Y610" s="220">
        <v>10.4</v>
      </c>
      <c r="Z610" s="220">
        <v>12.1</v>
      </c>
      <c r="AA610" s="220">
        <v>13.7</v>
      </c>
      <c r="AB610" s="217"/>
      <c r="AC610" s="218"/>
      <c r="AD610" s="218"/>
      <c r="AE610" s="218"/>
      <c r="AF610" s="218"/>
      <c r="AG610" s="218"/>
      <c r="AH610" s="218"/>
      <c r="AI610" s="218"/>
      <c r="AJ610" s="218"/>
      <c r="AK610" s="218"/>
      <c r="AL610" s="218"/>
      <c r="AM610" s="218"/>
      <c r="AN610" s="218"/>
      <c r="AO610" s="218"/>
      <c r="AP610" s="218"/>
      <c r="AQ610" s="218"/>
      <c r="AR610" s="218"/>
      <c r="AS610" s="218"/>
      <c r="AT610" s="218"/>
      <c r="AU610" s="218"/>
      <c r="AV610" s="218"/>
      <c r="AW610" s="218"/>
      <c r="AX610" s="218"/>
      <c r="AY610" s="218"/>
      <c r="AZ610" s="218"/>
      <c r="BA610" s="218"/>
      <c r="BB610" s="218"/>
      <c r="BC610" s="218"/>
      <c r="BD610" s="218"/>
      <c r="BE610" s="218"/>
      <c r="BF610" s="218"/>
      <c r="BG610" s="218"/>
      <c r="BH610" s="218"/>
      <c r="BI610" s="218"/>
      <c r="BJ610" s="218"/>
      <c r="BK610" s="218"/>
      <c r="BL610" s="218"/>
      <c r="BM610" s="219">
        <v>40</v>
      </c>
    </row>
    <row r="611" spans="1:65">
      <c r="A611" s="30"/>
      <c r="B611" s="19">
        <v>1</v>
      </c>
      <c r="C611" s="9">
        <v>6</v>
      </c>
      <c r="D611" s="226">
        <v>7</v>
      </c>
      <c r="E611" s="220">
        <v>12.7</v>
      </c>
      <c r="F611" s="220">
        <v>12.3</v>
      </c>
      <c r="G611" s="220">
        <v>11.7</v>
      </c>
      <c r="H611" s="220">
        <v>13.8</v>
      </c>
      <c r="I611" s="220">
        <v>13.1</v>
      </c>
      <c r="J611" s="220">
        <v>11.2</v>
      </c>
      <c r="K611" s="220">
        <v>12.6</v>
      </c>
      <c r="L611" s="220">
        <v>12</v>
      </c>
      <c r="M611" s="220">
        <v>11.85</v>
      </c>
      <c r="N611" s="220">
        <v>9.4</v>
      </c>
      <c r="O611" s="220">
        <v>12.49</v>
      </c>
      <c r="P611" s="220">
        <v>10.64416014296375</v>
      </c>
      <c r="Q611" s="220">
        <v>10.967281971449999</v>
      </c>
      <c r="R611" s="220">
        <v>11.4</v>
      </c>
      <c r="S611" s="220">
        <v>12.4</v>
      </c>
      <c r="T611" s="220">
        <v>9.6300000000000008</v>
      </c>
      <c r="U611" s="220">
        <v>12</v>
      </c>
      <c r="V611" s="220">
        <v>11.8</v>
      </c>
      <c r="W611" s="226">
        <v>9</v>
      </c>
      <c r="X611" s="220">
        <v>10.9</v>
      </c>
      <c r="Y611" s="220">
        <v>10.8</v>
      </c>
      <c r="Z611" s="220">
        <v>12.1</v>
      </c>
      <c r="AA611" s="220">
        <v>13.8</v>
      </c>
      <c r="AB611" s="217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18"/>
      <c r="AT611" s="218"/>
      <c r="AU611" s="218"/>
      <c r="AV611" s="218"/>
      <c r="AW611" s="218"/>
      <c r="AX611" s="218"/>
      <c r="AY611" s="218"/>
      <c r="AZ611" s="218"/>
      <c r="BA611" s="218"/>
      <c r="BB611" s="218"/>
      <c r="BC611" s="218"/>
      <c r="BD611" s="218"/>
      <c r="BE611" s="218"/>
      <c r="BF611" s="218"/>
      <c r="BG611" s="218"/>
      <c r="BH611" s="218"/>
      <c r="BI611" s="218"/>
      <c r="BJ611" s="218"/>
      <c r="BK611" s="218"/>
      <c r="BL611" s="218"/>
      <c r="BM611" s="221"/>
    </row>
    <row r="612" spans="1:65">
      <c r="A612" s="30"/>
      <c r="B612" s="20" t="s">
        <v>237</v>
      </c>
      <c r="C612" s="12"/>
      <c r="D612" s="222">
        <v>7</v>
      </c>
      <c r="E612" s="222">
        <v>12.666666666666664</v>
      </c>
      <c r="F612" s="222">
        <v>11.983333333333333</v>
      </c>
      <c r="G612" s="222">
        <v>11.25</v>
      </c>
      <c r="H612" s="222">
        <v>13.183333333333332</v>
      </c>
      <c r="I612" s="222">
        <v>13.116666666666667</v>
      </c>
      <c r="J612" s="222">
        <v>11.383333333333335</v>
      </c>
      <c r="K612" s="222">
        <v>12.616666666666665</v>
      </c>
      <c r="L612" s="222">
        <v>11.433333333333332</v>
      </c>
      <c r="M612" s="222">
        <v>12.123333333333333</v>
      </c>
      <c r="N612" s="222">
        <v>9.5333333333333332</v>
      </c>
      <c r="O612" s="222">
        <v>12.664999999999999</v>
      </c>
      <c r="P612" s="222">
        <v>10.609447772732114</v>
      </c>
      <c r="Q612" s="222">
        <v>11.148754090692313</v>
      </c>
      <c r="R612" s="222">
        <v>11.433333333333335</v>
      </c>
      <c r="S612" s="222">
        <v>12.166666666666666</v>
      </c>
      <c r="T612" s="222">
        <v>10.211666666666668</v>
      </c>
      <c r="U612" s="222">
        <v>11.966666666666669</v>
      </c>
      <c r="V612" s="222">
        <v>11</v>
      </c>
      <c r="W612" s="222">
        <v>9.1666666666666661</v>
      </c>
      <c r="X612" s="222">
        <v>10.683333333333335</v>
      </c>
      <c r="Y612" s="222">
        <v>10.733333333333334</v>
      </c>
      <c r="Z612" s="222">
        <v>12.1</v>
      </c>
      <c r="AA612" s="222">
        <v>13.383333333333333</v>
      </c>
      <c r="AB612" s="217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18"/>
      <c r="AT612" s="218"/>
      <c r="AU612" s="218"/>
      <c r="AV612" s="218"/>
      <c r="AW612" s="218"/>
      <c r="AX612" s="218"/>
      <c r="AY612" s="218"/>
      <c r="AZ612" s="218"/>
      <c r="BA612" s="218"/>
      <c r="BB612" s="218"/>
      <c r="BC612" s="218"/>
      <c r="BD612" s="218"/>
      <c r="BE612" s="218"/>
      <c r="BF612" s="218"/>
      <c r="BG612" s="218"/>
      <c r="BH612" s="218"/>
      <c r="BI612" s="218"/>
      <c r="BJ612" s="218"/>
      <c r="BK612" s="218"/>
      <c r="BL612" s="218"/>
      <c r="BM612" s="221"/>
    </row>
    <row r="613" spans="1:65">
      <c r="A613" s="30"/>
      <c r="B613" s="3" t="s">
        <v>238</v>
      </c>
      <c r="C613" s="29"/>
      <c r="D613" s="220">
        <v>7</v>
      </c>
      <c r="E613" s="220">
        <v>12.7</v>
      </c>
      <c r="F613" s="220">
        <v>12.05</v>
      </c>
      <c r="G613" s="220">
        <v>11.4</v>
      </c>
      <c r="H613" s="220">
        <v>13.1</v>
      </c>
      <c r="I613" s="220">
        <v>13.149999999999999</v>
      </c>
      <c r="J613" s="220">
        <v>11.3</v>
      </c>
      <c r="K613" s="220">
        <v>12.5</v>
      </c>
      <c r="L613" s="220">
        <v>11.649999999999999</v>
      </c>
      <c r="M613" s="220">
        <v>12.055</v>
      </c>
      <c r="N613" s="220">
        <v>9.5500000000000007</v>
      </c>
      <c r="O613" s="220">
        <v>12.574999999999999</v>
      </c>
      <c r="P613" s="220">
        <v>10.600041881775509</v>
      </c>
      <c r="Q613" s="220">
        <v>11.14048690545</v>
      </c>
      <c r="R613" s="220">
        <v>11.4</v>
      </c>
      <c r="S613" s="220">
        <v>12.25</v>
      </c>
      <c r="T613" s="220">
        <v>10.130000000000001</v>
      </c>
      <c r="U613" s="220">
        <v>12.05</v>
      </c>
      <c r="V613" s="220">
        <v>10.85</v>
      </c>
      <c r="W613" s="220">
        <v>9</v>
      </c>
      <c r="X613" s="220">
        <v>10.649999999999999</v>
      </c>
      <c r="Y613" s="220">
        <v>10.7</v>
      </c>
      <c r="Z613" s="220">
        <v>12.1</v>
      </c>
      <c r="AA613" s="220">
        <v>13.55</v>
      </c>
      <c r="AB613" s="217"/>
      <c r="AC613" s="218"/>
      <c r="AD613" s="218"/>
      <c r="AE613" s="218"/>
      <c r="AF613" s="218"/>
      <c r="AG613" s="218"/>
      <c r="AH613" s="218"/>
      <c r="AI613" s="218"/>
      <c r="AJ613" s="218"/>
      <c r="AK613" s="218"/>
      <c r="AL613" s="218"/>
      <c r="AM613" s="218"/>
      <c r="AN613" s="218"/>
      <c r="AO613" s="218"/>
      <c r="AP613" s="218"/>
      <c r="AQ613" s="218"/>
      <c r="AR613" s="218"/>
      <c r="AS613" s="218"/>
      <c r="AT613" s="218"/>
      <c r="AU613" s="218"/>
      <c r="AV613" s="218"/>
      <c r="AW613" s="218"/>
      <c r="AX613" s="218"/>
      <c r="AY613" s="218"/>
      <c r="AZ613" s="218"/>
      <c r="BA613" s="218"/>
      <c r="BB613" s="218"/>
      <c r="BC613" s="218"/>
      <c r="BD613" s="218"/>
      <c r="BE613" s="218"/>
      <c r="BF613" s="218"/>
      <c r="BG613" s="218"/>
      <c r="BH613" s="218"/>
      <c r="BI613" s="218"/>
      <c r="BJ613" s="218"/>
      <c r="BK613" s="218"/>
      <c r="BL613" s="218"/>
      <c r="BM613" s="221"/>
    </row>
    <row r="614" spans="1:65">
      <c r="A614" s="30"/>
      <c r="B614" s="3" t="s">
        <v>239</v>
      </c>
      <c r="C614" s="29"/>
      <c r="D614" s="24">
        <v>0</v>
      </c>
      <c r="E614" s="24">
        <v>0.4320493798938575</v>
      </c>
      <c r="F614" s="24">
        <v>0.76789756261279229</v>
      </c>
      <c r="G614" s="24">
        <v>0.44609416046390937</v>
      </c>
      <c r="H614" s="24">
        <v>0.51929439306299785</v>
      </c>
      <c r="I614" s="24">
        <v>0.19407902170679514</v>
      </c>
      <c r="J614" s="24">
        <v>0.28577380332470431</v>
      </c>
      <c r="K614" s="24">
        <v>0.3125166662222455</v>
      </c>
      <c r="L614" s="24">
        <v>0.99732976826457298</v>
      </c>
      <c r="M614" s="24">
        <v>0.32395472934758468</v>
      </c>
      <c r="N614" s="24">
        <v>0.12110601416389924</v>
      </c>
      <c r="O614" s="24">
        <v>0.29588849251027</v>
      </c>
      <c r="P614" s="24">
        <v>0.20309464895654988</v>
      </c>
      <c r="Q614" s="24">
        <v>0.30299694044099545</v>
      </c>
      <c r="R614" s="24">
        <v>0.24221202832779948</v>
      </c>
      <c r="S614" s="24">
        <v>0.30767948691238228</v>
      </c>
      <c r="T614" s="24">
        <v>0.45247836044021644</v>
      </c>
      <c r="U614" s="24">
        <v>0.2581988897471611</v>
      </c>
      <c r="V614" s="24">
        <v>0.45166359162544906</v>
      </c>
      <c r="W614" s="24">
        <v>0.40824829046386302</v>
      </c>
      <c r="X614" s="24">
        <v>0.3868677637987778</v>
      </c>
      <c r="Y614" s="24">
        <v>0.26583202716502491</v>
      </c>
      <c r="Z614" s="24">
        <v>6.3245553203367361E-2</v>
      </c>
      <c r="AA614" s="24">
        <v>0.51153364177409333</v>
      </c>
      <c r="AB614" s="158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87</v>
      </c>
      <c r="C615" s="29"/>
      <c r="D615" s="13">
        <v>0</v>
      </c>
      <c r="E615" s="13">
        <v>3.4109161570567703E-2</v>
      </c>
      <c r="F615" s="13">
        <v>6.4080464195782394E-2</v>
      </c>
      <c r="G615" s="13">
        <v>3.9652814263458611E-2</v>
      </c>
      <c r="H615" s="13">
        <v>3.9390219448520704E-2</v>
      </c>
      <c r="I615" s="13">
        <v>1.4796367601534572E-2</v>
      </c>
      <c r="J615" s="13">
        <v>2.5104580087089687E-2</v>
      </c>
      <c r="K615" s="13">
        <v>2.4770145275211007E-2</v>
      </c>
      <c r="L615" s="13">
        <v>8.7230008886114263E-2</v>
      </c>
      <c r="M615" s="13">
        <v>2.672158889311944E-2</v>
      </c>
      <c r="N615" s="13">
        <v>1.2703428059150271E-2</v>
      </c>
      <c r="O615" s="13">
        <v>2.3362691868161863E-2</v>
      </c>
      <c r="P615" s="13">
        <v>1.9142810569135735E-2</v>
      </c>
      <c r="Q615" s="13">
        <v>2.7177650343364963E-2</v>
      </c>
      <c r="R615" s="13">
        <v>2.1184725509720066E-2</v>
      </c>
      <c r="S615" s="13">
        <v>2.5288724951702656E-2</v>
      </c>
      <c r="T615" s="13">
        <v>4.4309942266056772E-2</v>
      </c>
      <c r="U615" s="13">
        <v>2.1576508892520423E-2</v>
      </c>
      <c r="V615" s="13">
        <v>4.1060326511404462E-2</v>
      </c>
      <c r="W615" s="13">
        <v>4.4536177141512333E-2</v>
      </c>
      <c r="X615" s="13">
        <v>3.6212271182412895E-2</v>
      </c>
      <c r="Y615" s="13">
        <v>2.4766959052642069E-2</v>
      </c>
      <c r="Z615" s="13">
        <v>5.22690522341879E-3</v>
      </c>
      <c r="AA615" s="13">
        <v>3.8221691788848815E-2</v>
      </c>
      <c r="AB615" s="158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240</v>
      </c>
      <c r="C616" s="29"/>
      <c r="D616" s="13">
        <v>-0.40222930088478037</v>
      </c>
      <c r="E616" s="13">
        <v>8.1680312684682788E-2</v>
      </c>
      <c r="F616" s="13">
        <v>2.3326506342483011E-2</v>
      </c>
      <c r="G616" s="13">
        <v>-3.9297090707682836E-2</v>
      </c>
      <c r="H616" s="13">
        <v>0.12580148333366337</v>
      </c>
      <c r="I616" s="13">
        <v>0.12010842905637586</v>
      </c>
      <c r="J616" s="13">
        <v>-2.7910982153107056E-2</v>
      </c>
      <c r="K616" s="13">
        <v>7.7410521976717162E-2</v>
      </c>
      <c r="L616" s="13">
        <v>-2.364119144514143E-2</v>
      </c>
      <c r="M616" s="13">
        <v>3.5281920324787386E-2</v>
      </c>
      <c r="N616" s="13">
        <v>-0.18589323834784377</v>
      </c>
      <c r="O616" s="13">
        <v>8.1537986327750778E-2</v>
      </c>
      <c r="P616" s="13">
        <v>-9.399756966678785E-2</v>
      </c>
      <c r="Q616" s="13">
        <v>-4.7943067563313124E-2</v>
      </c>
      <c r="R616" s="13">
        <v>-2.3641191445141208E-2</v>
      </c>
      <c r="S616" s="13">
        <v>3.8982405605024528E-2</v>
      </c>
      <c r="T616" s="13">
        <v>-0.12796641107644025</v>
      </c>
      <c r="U616" s="13">
        <v>2.1903242773161358E-2</v>
      </c>
      <c r="V616" s="13">
        <v>-6.0646044247512076E-2</v>
      </c>
      <c r="W616" s="13">
        <v>-0.2172050368729268</v>
      </c>
      <c r="X616" s="13">
        <v>-8.768805206462893E-2</v>
      </c>
      <c r="Y616" s="13">
        <v>-8.3418261356663193E-2</v>
      </c>
      <c r="Z616" s="13">
        <v>3.3289351327736583E-2</v>
      </c>
      <c r="AA616" s="13">
        <v>0.14288064616552698</v>
      </c>
      <c r="AB616" s="158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46" t="s">
        <v>241</v>
      </c>
      <c r="C617" s="47"/>
      <c r="D617" s="45" t="s">
        <v>242</v>
      </c>
      <c r="E617" s="45">
        <v>0.81</v>
      </c>
      <c r="F617" s="45">
        <v>0.24</v>
      </c>
      <c r="G617" s="45">
        <v>0.38</v>
      </c>
      <c r="H617" s="45">
        <v>1.24</v>
      </c>
      <c r="I617" s="45">
        <v>1.18</v>
      </c>
      <c r="J617" s="45">
        <v>0.26</v>
      </c>
      <c r="K617" s="45">
        <v>0.76</v>
      </c>
      <c r="L617" s="45">
        <v>0.22</v>
      </c>
      <c r="M617" s="45">
        <v>0.35</v>
      </c>
      <c r="N617" s="45">
        <v>1.81</v>
      </c>
      <c r="O617" s="45">
        <v>0.8</v>
      </c>
      <c r="P617" s="45">
        <v>0.91</v>
      </c>
      <c r="Q617" s="45">
        <v>0.46</v>
      </c>
      <c r="R617" s="45">
        <v>0.22</v>
      </c>
      <c r="S617" s="45">
        <v>0.39</v>
      </c>
      <c r="T617" s="45">
        <v>1.24</v>
      </c>
      <c r="U617" s="45">
        <v>0.22</v>
      </c>
      <c r="V617" s="45">
        <v>0.57999999999999996</v>
      </c>
      <c r="W617" s="45" t="s">
        <v>242</v>
      </c>
      <c r="X617" s="45">
        <v>0.85</v>
      </c>
      <c r="Y617" s="45">
        <v>0.81</v>
      </c>
      <c r="Z617" s="45">
        <v>0.33</v>
      </c>
      <c r="AA617" s="45">
        <v>1.4</v>
      </c>
      <c r="AB617" s="158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B618" s="31" t="s">
        <v>294</v>
      </c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BM618" s="55"/>
    </row>
    <row r="619" spans="1:65">
      <c r="BM619" s="55"/>
    </row>
    <row r="620" spans="1:65" ht="15">
      <c r="B620" s="8" t="s">
        <v>517</v>
      </c>
      <c r="BM620" s="28" t="s">
        <v>67</v>
      </c>
    </row>
    <row r="621" spans="1:65" ht="15">
      <c r="A621" s="25" t="s">
        <v>31</v>
      </c>
      <c r="B621" s="18" t="s">
        <v>114</v>
      </c>
      <c r="C621" s="15" t="s">
        <v>115</v>
      </c>
      <c r="D621" s="16" t="s">
        <v>233</v>
      </c>
      <c r="E621" s="17" t="s">
        <v>233</v>
      </c>
      <c r="F621" s="17" t="s">
        <v>233</v>
      </c>
      <c r="G621" s="17" t="s">
        <v>233</v>
      </c>
      <c r="H621" s="17" t="s">
        <v>233</v>
      </c>
      <c r="I621" s="17" t="s">
        <v>233</v>
      </c>
      <c r="J621" s="15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234</v>
      </c>
      <c r="C622" s="9" t="s">
        <v>234</v>
      </c>
      <c r="D622" s="155" t="s">
        <v>245</v>
      </c>
      <c r="E622" s="157" t="s">
        <v>253</v>
      </c>
      <c r="F622" s="157" t="s">
        <v>255</v>
      </c>
      <c r="G622" s="157" t="s">
        <v>256</v>
      </c>
      <c r="H622" s="157" t="s">
        <v>265</v>
      </c>
      <c r="I622" s="157" t="s">
        <v>271</v>
      </c>
      <c r="J622" s="15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3</v>
      </c>
    </row>
    <row r="623" spans="1:65">
      <c r="A623" s="30"/>
      <c r="B623" s="19"/>
      <c r="C623" s="9"/>
      <c r="D623" s="10" t="s">
        <v>284</v>
      </c>
      <c r="E623" s="11" t="s">
        <v>284</v>
      </c>
      <c r="F623" s="11" t="s">
        <v>284</v>
      </c>
      <c r="G623" s="11" t="s">
        <v>284</v>
      </c>
      <c r="H623" s="11" t="s">
        <v>284</v>
      </c>
      <c r="I623" s="11" t="s">
        <v>284</v>
      </c>
      <c r="J623" s="15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/>
      <c r="C624" s="9"/>
      <c r="D624" s="26"/>
      <c r="E624" s="26"/>
      <c r="F624" s="26"/>
      <c r="G624" s="26"/>
      <c r="H624" s="26"/>
      <c r="I624" s="26"/>
      <c r="J624" s="15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8">
        <v>1</v>
      </c>
      <c r="C625" s="14">
        <v>1</v>
      </c>
      <c r="D625" s="216">
        <v>31.2</v>
      </c>
      <c r="E625" s="216">
        <v>31.83</v>
      </c>
      <c r="F625" s="216">
        <v>35.1</v>
      </c>
      <c r="G625" s="216">
        <v>25.464358429956565</v>
      </c>
      <c r="H625" s="225">
        <v>43.401764999999997</v>
      </c>
      <c r="I625" s="216">
        <v>34</v>
      </c>
      <c r="J625" s="217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  <c r="AB625" s="218"/>
      <c r="AC625" s="218"/>
      <c r="AD625" s="218"/>
      <c r="AE625" s="218"/>
      <c r="AF625" s="218"/>
      <c r="AG625" s="218"/>
      <c r="AH625" s="218"/>
      <c r="AI625" s="218"/>
      <c r="AJ625" s="218"/>
      <c r="AK625" s="218"/>
      <c r="AL625" s="218"/>
      <c r="AM625" s="218"/>
      <c r="AN625" s="218"/>
      <c r="AO625" s="218"/>
      <c r="AP625" s="218"/>
      <c r="AQ625" s="218"/>
      <c r="AR625" s="218"/>
      <c r="AS625" s="218"/>
      <c r="AT625" s="218"/>
      <c r="AU625" s="218"/>
      <c r="AV625" s="218"/>
      <c r="AW625" s="218"/>
      <c r="AX625" s="218"/>
      <c r="AY625" s="218"/>
      <c r="AZ625" s="218"/>
      <c r="BA625" s="218"/>
      <c r="BB625" s="218"/>
      <c r="BC625" s="218"/>
      <c r="BD625" s="218"/>
      <c r="BE625" s="218"/>
      <c r="BF625" s="218"/>
      <c r="BG625" s="218"/>
      <c r="BH625" s="218"/>
      <c r="BI625" s="218"/>
      <c r="BJ625" s="218"/>
      <c r="BK625" s="218"/>
      <c r="BL625" s="218"/>
      <c r="BM625" s="219">
        <v>1</v>
      </c>
    </row>
    <row r="626" spans="1:65">
      <c r="A626" s="30"/>
      <c r="B626" s="19">
        <v>1</v>
      </c>
      <c r="C626" s="9">
        <v>2</v>
      </c>
      <c r="D626" s="220">
        <v>31.7</v>
      </c>
      <c r="E626" s="220">
        <v>34.19</v>
      </c>
      <c r="F626" s="220">
        <v>36.93</v>
      </c>
      <c r="G626" s="220">
        <v>25.111561452843098</v>
      </c>
      <c r="H626" s="226">
        <v>43.19764</v>
      </c>
      <c r="I626" s="220">
        <v>34.5</v>
      </c>
      <c r="J626" s="217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  <c r="AB626" s="218"/>
      <c r="AC626" s="218"/>
      <c r="AD626" s="218"/>
      <c r="AE626" s="218"/>
      <c r="AF626" s="218"/>
      <c r="AG626" s="218"/>
      <c r="AH626" s="218"/>
      <c r="AI626" s="218"/>
      <c r="AJ626" s="218"/>
      <c r="AK626" s="218"/>
      <c r="AL626" s="218"/>
      <c r="AM626" s="218"/>
      <c r="AN626" s="218"/>
      <c r="AO626" s="218"/>
      <c r="AP626" s="218"/>
      <c r="AQ626" s="218"/>
      <c r="AR626" s="218"/>
      <c r="AS626" s="218"/>
      <c r="AT626" s="218"/>
      <c r="AU626" s="218"/>
      <c r="AV626" s="218"/>
      <c r="AW626" s="218"/>
      <c r="AX626" s="218"/>
      <c r="AY626" s="218"/>
      <c r="AZ626" s="218"/>
      <c r="BA626" s="218"/>
      <c r="BB626" s="218"/>
      <c r="BC626" s="218"/>
      <c r="BD626" s="218"/>
      <c r="BE626" s="218"/>
      <c r="BF626" s="218"/>
      <c r="BG626" s="218"/>
      <c r="BH626" s="218"/>
      <c r="BI626" s="218"/>
      <c r="BJ626" s="218"/>
      <c r="BK626" s="218"/>
      <c r="BL626" s="218"/>
      <c r="BM626" s="219">
        <v>8</v>
      </c>
    </row>
    <row r="627" spans="1:65">
      <c r="A627" s="30"/>
      <c r="B627" s="19">
        <v>1</v>
      </c>
      <c r="C627" s="9">
        <v>3</v>
      </c>
      <c r="D627" s="220">
        <v>30.3</v>
      </c>
      <c r="E627" s="220">
        <v>33.32</v>
      </c>
      <c r="F627" s="220">
        <v>36.49</v>
      </c>
      <c r="G627" s="220">
        <v>26.063271752660313</v>
      </c>
      <c r="H627" s="226">
        <v>43.711084999999997</v>
      </c>
      <c r="I627" s="220">
        <v>34.5</v>
      </c>
      <c r="J627" s="217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  <c r="AG627" s="218"/>
      <c r="AH627" s="218"/>
      <c r="AI627" s="218"/>
      <c r="AJ627" s="218"/>
      <c r="AK627" s="218"/>
      <c r="AL627" s="218"/>
      <c r="AM627" s="218"/>
      <c r="AN627" s="218"/>
      <c r="AO627" s="218"/>
      <c r="AP627" s="218"/>
      <c r="AQ627" s="218"/>
      <c r="AR627" s="218"/>
      <c r="AS627" s="218"/>
      <c r="AT627" s="218"/>
      <c r="AU627" s="218"/>
      <c r="AV627" s="218"/>
      <c r="AW627" s="218"/>
      <c r="AX627" s="218"/>
      <c r="AY627" s="218"/>
      <c r="AZ627" s="218"/>
      <c r="BA627" s="218"/>
      <c r="BB627" s="218"/>
      <c r="BC627" s="218"/>
      <c r="BD627" s="218"/>
      <c r="BE627" s="218"/>
      <c r="BF627" s="218"/>
      <c r="BG627" s="218"/>
      <c r="BH627" s="218"/>
      <c r="BI627" s="218"/>
      <c r="BJ627" s="218"/>
      <c r="BK627" s="218"/>
      <c r="BL627" s="218"/>
      <c r="BM627" s="219">
        <v>16</v>
      </c>
    </row>
    <row r="628" spans="1:65">
      <c r="A628" s="30"/>
      <c r="B628" s="19">
        <v>1</v>
      </c>
      <c r="C628" s="9">
        <v>4</v>
      </c>
      <c r="D628" s="220">
        <v>30.2</v>
      </c>
      <c r="E628" s="220">
        <v>31.559999999999995</v>
      </c>
      <c r="F628" s="220">
        <v>36.119999999999997</v>
      </c>
      <c r="G628" s="220">
        <v>27.915955084231634</v>
      </c>
      <c r="H628" s="226">
        <v>43.33672</v>
      </c>
      <c r="I628" s="220">
        <v>35.299999999999997</v>
      </c>
      <c r="J628" s="217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  <c r="AG628" s="218"/>
      <c r="AH628" s="218"/>
      <c r="AI628" s="218"/>
      <c r="AJ628" s="218"/>
      <c r="AK628" s="218"/>
      <c r="AL628" s="218"/>
      <c r="AM628" s="218"/>
      <c r="AN628" s="218"/>
      <c r="AO628" s="218"/>
      <c r="AP628" s="218"/>
      <c r="AQ628" s="218"/>
      <c r="AR628" s="218"/>
      <c r="AS628" s="218"/>
      <c r="AT628" s="218"/>
      <c r="AU628" s="218"/>
      <c r="AV628" s="218"/>
      <c r="AW628" s="218"/>
      <c r="AX628" s="218"/>
      <c r="AY628" s="218"/>
      <c r="AZ628" s="218"/>
      <c r="BA628" s="218"/>
      <c r="BB628" s="218"/>
      <c r="BC628" s="218"/>
      <c r="BD628" s="218"/>
      <c r="BE628" s="218"/>
      <c r="BF628" s="218"/>
      <c r="BG628" s="218"/>
      <c r="BH628" s="218"/>
      <c r="BI628" s="218"/>
      <c r="BJ628" s="218"/>
      <c r="BK628" s="218"/>
      <c r="BL628" s="218"/>
      <c r="BM628" s="219">
        <v>32.220938415317079</v>
      </c>
    </row>
    <row r="629" spans="1:65">
      <c r="A629" s="30"/>
      <c r="B629" s="19">
        <v>1</v>
      </c>
      <c r="C629" s="9">
        <v>5</v>
      </c>
      <c r="D629" s="220">
        <v>31.4</v>
      </c>
      <c r="E629" s="220">
        <v>31.99</v>
      </c>
      <c r="F629" s="220">
        <v>37.04</v>
      </c>
      <c r="G629" s="220">
        <v>26.107808261931567</v>
      </c>
      <c r="H629" s="226">
        <v>43.925114999999998</v>
      </c>
      <c r="I629" s="220">
        <v>35.5</v>
      </c>
      <c r="J629" s="217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18"/>
      <c r="AT629" s="218"/>
      <c r="AU629" s="218"/>
      <c r="AV629" s="218"/>
      <c r="AW629" s="218"/>
      <c r="AX629" s="218"/>
      <c r="AY629" s="218"/>
      <c r="AZ629" s="218"/>
      <c r="BA629" s="218"/>
      <c r="BB629" s="218"/>
      <c r="BC629" s="218"/>
      <c r="BD629" s="218"/>
      <c r="BE629" s="218"/>
      <c r="BF629" s="218"/>
      <c r="BG629" s="218"/>
      <c r="BH629" s="218"/>
      <c r="BI629" s="218"/>
      <c r="BJ629" s="218"/>
      <c r="BK629" s="218"/>
      <c r="BL629" s="218"/>
      <c r="BM629" s="219">
        <v>41</v>
      </c>
    </row>
    <row r="630" spans="1:65">
      <c r="A630" s="30"/>
      <c r="B630" s="19">
        <v>1</v>
      </c>
      <c r="C630" s="9">
        <v>6</v>
      </c>
      <c r="D630" s="220">
        <v>32</v>
      </c>
      <c r="E630" s="220">
        <v>33.25</v>
      </c>
      <c r="F630" s="220">
        <v>36.11</v>
      </c>
      <c r="G630" s="220">
        <v>26.735197477889173</v>
      </c>
      <c r="H630" s="226">
        <v>43.987625000000001</v>
      </c>
      <c r="I630" s="220">
        <v>34.700000000000003</v>
      </c>
      <c r="J630" s="217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18"/>
      <c r="AT630" s="218"/>
      <c r="AU630" s="218"/>
      <c r="AV630" s="218"/>
      <c r="AW630" s="218"/>
      <c r="AX630" s="218"/>
      <c r="AY630" s="218"/>
      <c r="AZ630" s="218"/>
      <c r="BA630" s="218"/>
      <c r="BB630" s="218"/>
      <c r="BC630" s="218"/>
      <c r="BD630" s="218"/>
      <c r="BE630" s="218"/>
      <c r="BF630" s="218"/>
      <c r="BG630" s="218"/>
      <c r="BH630" s="218"/>
      <c r="BI630" s="218"/>
      <c r="BJ630" s="218"/>
      <c r="BK630" s="218"/>
      <c r="BL630" s="218"/>
      <c r="BM630" s="221"/>
    </row>
    <row r="631" spans="1:65">
      <c r="A631" s="30"/>
      <c r="B631" s="20" t="s">
        <v>237</v>
      </c>
      <c r="C631" s="12"/>
      <c r="D631" s="222">
        <v>31.133333333333336</v>
      </c>
      <c r="E631" s="222">
        <v>32.690000000000005</v>
      </c>
      <c r="F631" s="222">
        <v>36.298333333333339</v>
      </c>
      <c r="G631" s="222">
        <v>26.233025409918724</v>
      </c>
      <c r="H631" s="222">
        <v>43.593324999999993</v>
      </c>
      <c r="I631" s="222">
        <v>34.75</v>
      </c>
      <c r="J631" s="217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18"/>
      <c r="AT631" s="218"/>
      <c r="AU631" s="218"/>
      <c r="AV631" s="218"/>
      <c r="AW631" s="218"/>
      <c r="AX631" s="218"/>
      <c r="AY631" s="218"/>
      <c r="AZ631" s="218"/>
      <c r="BA631" s="218"/>
      <c r="BB631" s="218"/>
      <c r="BC631" s="218"/>
      <c r="BD631" s="218"/>
      <c r="BE631" s="218"/>
      <c r="BF631" s="218"/>
      <c r="BG631" s="218"/>
      <c r="BH631" s="218"/>
      <c r="BI631" s="218"/>
      <c r="BJ631" s="218"/>
      <c r="BK631" s="218"/>
      <c r="BL631" s="218"/>
      <c r="BM631" s="221"/>
    </row>
    <row r="632" spans="1:65">
      <c r="A632" s="30"/>
      <c r="B632" s="3" t="s">
        <v>238</v>
      </c>
      <c r="C632" s="29"/>
      <c r="D632" s="220">
        <v>31.299999999999997</v>
      </c>
      <c r="E632" s="220">
        <v>32.619999999999997</v>
      </c>
      <c r="F632" s="220">
        <v>36.305</v>
      </c>
      <c r="G632" s="220">
        <v>26.08554000729594</v>
      </c>
      <c r="H632" s="220">
        <v>43.556424999999997</v>
      </c>
      <c r="I632" s="220">
        <v>34.6</v>
      </c>
      <c r="J632" s="217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18"/>
      <c r="AT632" s="218"/>
      <c r="AU632" s="218"/>
      <c r="AV632" s="218"/>
      <c r="AW632" s="218"/>
      <c r="AX632" s="218"/>
      <c r="AY632" s="218"/>
      <c r="AZ632" s="218"/>
      <c r="BA632" s="218"/>
      <c r="BB632" s="218"/>
      <c r="BC632" s="218"/>
      <c r="BD632" s="218"/>
      <c r="BE632" s="218"/>
      <c r="BF632" s="218"/>
      <c r="BG632" s="218"/>
      <c r="BH632" s="218"/>
      <c r="BI632" s="218"/>
      <c r="BJ632" s="218"/>
      <c r="BK632" s="218"/>
      <c r="BL632" s="218"/>
      <c r="BM632" s="221"/>
    </row>
    <row r="633" spans="1:65">
      <c r="A633" s="30"/>
      <c r="B633" s="3" t="s">
        <v>239</v>
      </c>
      <c r="C633" s="29"/>
      <c r="D633" s="220">
        <v>0.73665912514993415</v>
      </c>
      <c r="E633" s="220">
        <v>1.0456576877735859</v>
      </c>
      <c r="F633" s="220">
        <v>0.70556124232178885</v>
      </c>
      <c r="G633" s="220">
        <v>0.99774295747343511</v>
      </c>
      <c r="H633" s="220">
        <v>0.32818668179863736</v>
      </c>
      <c r="I633" s="220">
        <v>0.55767373974394685</v>
      </c>
      <c r="J633" s="217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  <c r="AG633" s="218"/>
      <c r="AH633" s="218"/>
      <c r="AI633" s="218"/>
      <c r="AJ633" s="218"/>
      <c r="AK633" s="218"/>
      <c r="AL633" s="218"/>
      <c r="AM633" s="218"/>
      <c r="AN633" s="218"/>
      <c r="AO633" s="218"/>
      <c r="AP633" s="218"/>
      <c r="AQ633" s="218"/>
      <c r="AR633" s="218"/>
      <c r="AS633" s="218"/>
      <c r="AT633" s="218"/>
      <c r="AU633" s="218"/>
      <c r="AV633" s="218"/>
      <c r="AW633" s="218"/>
      <c r="AX633" s="218"/>
      <c r="AY633" s="218"/>
      <c r="AZ633" s="218"/>
      <c r="BA633" s="218"/>
      <c r="BB633" s="218"/>
      <c r="BC633" s="218"/>
      <c r="BD633" s="218"/>
      <c r="BE633" s="218"/>
      <c r="BF633" s="218"/>
      <c r="BG633" s="218"/>
      <c r="BH633" s="218"/>
      <c r="BI633" s="218"/>
      <c r="BJ633" s="218"/>
      <c r="BK633" s="218"/>
      <c r="BL633" s="218"/>
      <c r="BM633" s="221"/>
    </row>
    <row r="634" spans="1:65">
      <c r="A634" s="30"/>
      <c r="B634" s="3" t="s">
        <v>87</v>
      </c>
      <c r="C634" s="29"/>
      <c r="D634" s="13">
        <v>2.3661428002674543E-2</v>
      </c>
      <c r="E634" s="13">
        <v>3.198708130234279E-2</v>
      </c>
      <c r="F634" s="13">
        <v>1.9437841287160716E-2</v>
      </c>
      <c r="G634" s="13">
        <v>3.8033850151961042E-2</v>
      </c>
      <c r="H634" s="13">
        <v>7.5283700382716258E-3</v>
      </c>
      <c r="I634" s="13">
        <v>1.604816517248768E-2</v>
      </c>
      <c r="J634" s="15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3" t="s">
        <v>240</v>
      </c>
      <c r="C635" s="29"/>
      <c r="D635" s="13">
        <v>-3.3754606025587441E-2</v>
      </c>
      <c r="E635" s="13">
        <v>1.455766367313327E-2</v>
      </c>
      <c r="F635" s="13">
        <v>0.12654488412038178</v>
      </c>
      <c r="G635" s="13">
        <v>-0.18583918718369297</v>
      </c>
      <c r="H635" s="13">
        <v>0.35295019772846681</v>
      </c>
      <c r="I635" s="13">
        <v>7.8491245415765576E-2</v>
      </c>
      <c r="J635" s="15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46" t="s">
        <v>241</v>
      </c>
      <c r="C636" s="47"/>
      <c r="D636" s="45">
        <v>0.68</v>
      </c>
      <c r="E636" s="45">
        <v>0.27</v>
      </c>
      <c r="F636" s="45">
        <v>0.67</v>
      </c>
      <c r="G636" s="45">
        <v>1.95</v>
      </c>
      <c r="H636" s="45">
        <v>2.58</v>
      </c>
      <c r="I636" s="45">
        <v>0.27</v>
      </c>
      <c r="J636" s="15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B637" s="31"/>
      <c r="C637" s="20"/>
      <c r="D637" s="20"/>
      <c r="E637" s="20"/>
      <c r="F637" s="20"/>
      <c r="G637" s="20"/>
      <c r="H637" s="20"/>
      <c r="I637" s="20"/>
      <c r="BM637" s="55"/>
    </row>
    <row r="638" spans="1:65" ht="15">
      <c r="B638" s="8" t="s">
        <v>518</v>
      </c>
      <c r="BM638" s="28" t="s">
        <v>67</v>
      </c>
    </row>
    <row r="639" spans="1:65" ht="15">
      <c r="A639" s="25" t="s">
        <v>34</v>
      </c>
      <c r="B639" s="18" t="s">
        <v>114</v>
      </c>
      <c r="C639" s="15" t="s">
        <v>115</v>
      </c>
      <c r="D639" s="16" t="s">
        <v>233</v>
      </c>
      <c r="E639" s="17" t="s">
        <v>233</v>
      </c>
      <c r="F639" s="17" t="s">
        <v>233</v>
      </c>
      <c r="G639" s="17" t="s">
        <v>233</v>
      </c>
      <c r="H639" s="17" t="s">
        <v>233</v>
      </c>
      <c r="I639" s="17" t="s">
        <v>233</v>
      </c>
      <c r="J639" s="17" t="s">
        <v>233</v>
      </c>
      <c r="K639" s="17" t="s">
        <v>233</v>
      </c>
      <c r="L639" s="17" t="s">
        <v>233</v>
      </c>
      <c r="M639" s="17" t="s">
        <v>233</v>
      </c>
      <c r="N639" s="17" t="s">
        <v>233</v>
      </c>
      <c r="O639" s="17" t="s">
        <v>233</v>
      </c>
      <c r="P639" s="17" t="s">
        <v>233</v>
      </c>
      <c r="Q639" s="17" t="s">
        <v>233</v>
      </c>
      <c r="R639" s="17" t="s">
        <v>233</v>
      </c>
      <c r="S639" s="17" t="s">
        <v>233</v>
      </c>
      <c r="T639" s="17" t="s">
        <v>233</v>
      </c>
      <c r="U639" s="17" t="s">
        <v>233</v>
      </c>
      <c r="V639" s="17" t="s">
        <v>233</v>
      </c>
      <c r="W639" s="17" t="s">
        <v>233</v>
      </c>
      <c r="X639" s="17" t="s">
        <v>233</v>
      </c>
      <c r="Y639" s="17" t="s">
        <v>233</v>
      </c>
      <c r="Z639" s="17" t="s">
        <v>233</v>
      </c>
      <c r="AA639" s="17" t="s">
        <v>233</v>
      </c>
      <c r="AB639" s="17" t="s">
        <v>233</v>
      </c>
      <c r="AC639" s="17" t="s">
        <v>233</v>
      </c>
      <c r="AD639" s="17" t="s">
        <v>233</v>
      </c>
      <c r="AE639" s="17" t="s">
        <v>233</v>
      </c>
      <c r="AF639" s="158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234</v>
      </c>
      <c r="C640" s="9" t="s">
        <v>234</v>
      </c>
      <c r="D640" s="155" t="s">
        <v>244</v>
      </c>
      <c r="E640" s="157" t="s">
        <v>245</v>
      </c>
      <c r="F640" s="157" t="s">
        <v>246</v>
      </c>
      <c r="G640" s="157" t="s">
        <v>247</v>
      </c>
      <c r="H640" s="157" t="s">
        <v>248</v>
      </c>
      <c r="I640" s="157" t="s">
        <v>249</v>
      </c>
      <c r="J640" s="157" t="s">
        <v>250</v>
      </c>
      <c r="K640" s="157" t="s">
        <v>251</v>
      </c>
      <c r="L640" s="157" t="s">
        <v>252</v>
      </c>
      <c r="M640" s="157" t="s">
        <v>253</v>
      </c>
      <c r="N640" s="157" t="s">
        <v>254</v>
      </c>
      <c r="O640" s="157" t="s">
        <v>255</v>
      </c>
      <c r="P640" s="157" t="s">
        <v>256</v>
      </c>
      <c r="Q640" s="157" t="s">
        <v>257</v>
      </c>
      <c r="R640" s="157" t="s">
        <v>258</v>
      </c>
      <c r="S640" s="157" t="s">
        <v>259</v>
      </c>
      <c r="T640" s="157" t="s">
        <v>260</v>
      </c>
      <c r="U640" s="157" t="s">
        <v>261</v>
      </c>
      <c r="V640" s="157" t="s">
        <v>262</v>
      </c>
      <c r="W640" s="157" t="s">
        <v>263</v>
      </c>
      <c r="X640" s="157" t="s">
        <v>264</v>
      </c>
      <c r="Y640" s="157" t="s">
        <v>265</v>
      </c>
      <c r="Z640" s="157" t="s">
        <v>266</v>
      </c>
      <c r="AA640" s="157" t="s">
        <v>268</v>
      </c>
      <c r="AB640" s="157" t="s">
        <v>269</v>
      </c>
      <c r="AC640" s="157" t="s">
        <v>270</v>
      </c>
      <c r="AD640" s="157" t="s">
        <v>235</v>
      </c>
      <c r="AE640" s="157" t="s">
        <v>271</v>
      </c>
      <c r="AF640" s="158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118</v>
      </c>
      <c r="E641" s="11" t="s">
        <v>284</v>
      </c>
      <c r="F641" s="11" t="s">
        <v>284</v>
      </c>
      <c r="G641" s="11" t="s">
        <v>285</v>
      </c>
      <c r="H641" s="11" t="s">
        <v>285</v>
      </c>
      <c r="I641" s="11" t="s">
        <v>285</v>
      </c>
      <c r="J641" s="11" t="s">
        <v>285</v>
      </c>
      <c r="K641" s="11" t="s">
        <v>285</v>
      </c>
      <c r="L641" s="11" t="s">
        <v>285</v>
      </c>
      <c r="M641" s="11" t="s">
        <v>284</v>
      </c>
      <c r="N641" s="11" t="s">
        <v>284</v>
      </c>
      <c r="O641" s="11" t="s">
        <v>118</v>
      </c>
      <c r="P641" s="11" t="s">
        <v>284</v>
      </c>
      <c r="Q641" s="11" t="s">
        <v>285</v>
      </c>
      <c r="R641" s="11" t="s">
        <v>118</v>
      </c>
      <c r="S641" s="11" t="s">
        <v>118</v>
      </c>
      <c r="T641" s="11" t="s">
        <v>118</v>
      </c>
      <c r="U641" s="11" t="s">
        <v>285</v>
      </c>
      <c r="V641" s="11" t="s">
        <v>284</v>
      </c>
      <c r="W641" s="11" t="s">
        <v>285</v>
      </c>
      <c r="X641" s="11" t="s">
        <v>285</v>
      </c>
      <c r="Y641" s="11" t="s">
        <v>118</v>
      </c>
      <c r="Z641" s="11" t="s">
        <v>285</v>
      </c>
      <c r="AA641" s="11" t="s">
        <v>285</v>
      </c>
      <c r="AB641" s="11" t="s">
        <v>285</v>
      </c>
      <c r="AC641" s="11" t="s">
        <v>285</v>
      </c>
      <c r="AD641" s="11" t="s">
        <v>118</v>
      </c>
      <c r="AE641" s="11" t="s">
        <v>284</v>
      </c>
      <c r="AF641" s="158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1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158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2</v>
      </c>
    </row>
    <row r="643" spans="1:65">
      <c r="A643" s="30"/>
      <c r="B643" s="18">
        <v>1</v>
      </c>
      <c r="C643" s="14">
        <v>1</v>
      </c>
      <c r="D643" s="216">
        <v>25</v>
      </c>
      <c r="E643" s="216">
        <v>23.5</v>
      </c>
      <c r="F643" s="225">
        <v>22.3</v>
      </c>
      <c r="G643" s="216">
        <v>23.5</v>
      </c>
      <c r="H643" s="216">
        <v>24.2</v>
      </c>
      <c r="I643" s="216">
        <v>24.8</v>
      </c>
      <c r="J643" s="216">
        <v>24.8</v>
      </c>
      <c r="K643" s="216">
        <v>26</v>
      </c>
      <c r="L643" s="216">
        <v>27.4</v>
      </c>
      <c r="M643" s="216">
        <v>24.3</v>
      </c>
      <c r="N643" s="216">
        <v>25.4</v>
      </c>
      <c r="O643" s="216">
        <v>25</v>
      </c>
      <c r="P643" s="216">
        <v>23.47090802833808</v>
      </c>
      <c r="Q643" s="225">
        <v>22.484999999999999</v>
      </c>
      <c r="R643" s="216">
        <v>23.799578566999998</v>
      </c>
      <c r="S643" s="216">
        <v>23.88</v>
      </c>
      <c r="T643" s="216">
        <v>23</v>
      </c>
      <c r="U643" s="216">
        <v>23.7</v>
      </c>
      <c r="V643" s="225">
        <v>22.36</v>
      </c>
      <c r="W643" s="216">
        <v>24.8</v>
      </c>
      <c r="X643" s="227">
        <v>23.7</v>
      </c>
      <c r="Y643" s="216">
        <v>25.32</v>
      </c>
      <c r="Z643" s="216">
        <v>24</v>
      </c>
      <c r="AA643" s="216">
        <v>25</v>
      </c>
      <c r="AB643" s="216">
        <v>25.6</v>
      </c>
      <c r="AC643" s="216">
        <v>22.4</v>
      </c>
      <c r="AD643" s="216">
        <v>23</v>
      </c>
      <c r="AE643" s="216">
        <v>24.6</v>
      </c>
      <c r="AF643" s="217"/>
      <c r="AG643" s="218"/>
      <c r="AH643" s="218"/>
      <c r="AI643" s="218"/>
      <c r="AJ643" s="218"/>
      <c r="AK643" s="218"/>
      <c r="AL643" s="218"/>
      <c r="AM643" s="218"/>
      <c r="AN643" s="218"/>
      <c r="AO643" s="218"/>
      <c r="AP643" s="218"/>
      <c r="AQ643" s="218"/>
      <c r="AR643" s="218"/>
      <c r="AS643" s="218"/>
      <c r="AT643" s="218"/>
      <c r="AU643" s="218"/>
      <c r="AV643" s="218"/>
      <c r="AW643" s="218"/>
      <c r="AX643" s="218"/>
      <c r="AY643" s="218"/>
      <c r="AZ643" s="218"/>
      <c r="BA643" s="218"/>
      <c r="BB643" s="218"/>
      <c r="BC643" s="218"/>
      <c r="BD643" s="218"/>
      <c r="BE643" s="218"/>
      <c r="BF643" s="218"/>
      <c r="BG643" s="218"/>
      <c r="BH643" s="218"/>
      <c r="BI643" s="218"/>
      <c r="BJ643" s="218"/>
      <c r="BK643" s="218"/>
      <c r="BL643" s="218"/>
      <c r="BM643" s="219">
        <v>1</v>
      </c>
    </row>
    <row r="644" spans="1:65">
      <c r="A644" s="30"/>
      <c r="B644" s="19">
        <v>1</v>
      </c>
      <c r="C644" s="9">
        <v>2</v>
      </c>
      <c r="D644" s="220">
        <v>25</v>
      </c>
      <c r="E644" s="220">
        <v>25.3</v>
      </c>
      <c r="F644" s="226">
        <v>21.3</v>
      </c>
      <c r="G644" s="238">
        <v>24.3</v>
      </c>
      <c r="H644" s="220">
        <v>26.5</v>
      </c>
      <c r="I644" s="220">
        <v>26.4</v>
      </c>
      <c r="J644" s="220">
        <v>25.7</v>
      </c>
      <c r="K644" s="220">
        <v>24.8</v>
      </c>
      <c r="L644" s="220">
        <v>26.3</v>
      </c>
      <c r="M644" s="220">
        <v>24.7</v>
      </c>
      <c r="N644" s="220">
        <v>24.2</v>
      </c>
      <c r="O644" s="220">
        <v>25</v>
      </c>
      <c r="P644" s="220">
        <v>23.388032099015383</v>
      </c>
      <c r="Q644" s="226">
        <v>21.826000000000001</v>
      </c>
      <c r="R644" s="220">
        <v>22.993342896999998</v>
      </c>
      <c r="S644" s="220">
        <v>26.82</v>
      </c>
      <c r="T644" s="220">
        <v>23</v>
      </c>
      <c r="U644" s="220">
        <v>24.6</v>
      </c>
      <c r="V644" s="226">
        <v>21.97</v>
      </c>
      <c r="W644" s="220">
        <v>24.6</v>
      </c>
      <c r="X644" s="220">
        <v>24.8</v>
      </c>
      <c r="Y644" s="220">
        <v>26</v>
      </c>
      <c r="Z644" s="220">
        <v>25</v>
      </c>
      <c r="AA644" s="220">
        <v>25</v>
      </c>
      <c r="AB644" s="220">
        <v>25</v>
      </c>
      <c r="AC644" s="220">
        <v>23</v>
      </c>
      <c r="AD644" s="220">
        <v>23</v>
      </c>
      <c r="AE644" s="220">
        <v>24.9</v>
      </c>
      <c r="AF644" s="217"/>
      <c r="AG644" s="218"/>
      <c r="AH644" s="218"/>
      <c r="AI644" s="218"/>
      <c r="AJ644" s="218"/>
      <c r="AK644" s="218"/>
      <c r="AL644" s="218"/>
      <c r="AM644" s="218"/>
      <c r="AN644" s="218"/>
      <c r="AO644" s="218"/>
      <c r="AP644" s="218"/>
      <c r="AQ644" s="218"/>
      <c r="AR644" s="218"/>
      <c r="AS644" s="218"/>
      <c r="AT644" s="218"/>
      <c r="AU644" s="218"/>
      <c r="AV644" s="218"/>
      <c r="AW644" s="218"/>
      <c r="AX644" s="218"/>
      <c r="AY644" s="218"/>
      <c r="AZ644" s="218"/>
      <c r="BA644" s="218"/>
      <c r="BB644" s="218"/>
      <c r="BC644" s="218"/>
      <c r="BD644" s="218"/>
      <c r="BE644" s="218"/>
      <c r="BF644" s="218"/>
      <c r="BG644" s="218"/>
      <c r="BH644" s="218"/>
      <c r="BI644" s="218"/>
      <c r="BJ644" s="218"/>
      <c r="BK644" s="218"/>
      <c r="BL644" s="218"/>
      <c r="BM644" s="219">
        <v>14</v>
      </c>
    </row>
    <row r="645" spans="1:65">
      <c r="A645" s="30"/>
      <c r="B645" s="19">
        <v>1</v>
      </c>
      <c r="C645" s="9">
        <v>3</v>
      </c>
      <c r="D645" s="220">
        <v>26</v>
      </c>
      <c r="E645" s="220">
        <v>26.9</v>
      </c>
      <c r="F645" s="226">
        <v>22.5</v>
      </c>
      <c r="G645" s="220">
        <v>23.6</v>
      </c>
      <c r="H645" s="220">
        <v>24.1</v>
      </c>
      <c r="I645" s="220">
        <v>23.5</v>
      </c>
      <c r="J645" s="220">
        <v>24.1</v>
      </c>
      <c r="K645" s="220">
        <v>27</v>
      </c>
      <c r="L645" s="220">
        <v>26.5</v>
      </c>
      <c r="M645" s="220">
        <v>24.8</v>
      </c>
      <c r="N645" s="220">
        <v>25.8</v>
      </c>
      <c r="O645" s="220">
        <v>25</v>
      </c>
      <c r="P645" s="220">
        <v>23.563860808829421</v>
      </c>
      <c r="Q645" s="226">
        <v>22.495999999999999</v>
      </c>
      <c r="R645" s="220">
        <v>23.359144405333335</v>
      </c>
      <c r="S645" s="220">
        <v>24.9</v>
      </c>
      <c r="T645" s="220">
        <v>23</v>
      </c>
      <c r="U645" s="220">
        <v>24.6</v>
      </c>
      <c r="V645" s="226">
        <v>21.95</v>
      </c>
      <c r="W645" s="220">
        <v>24.8</v>
      </c>
      <c r="X645" s="220">
        <v>25</v>
      </c>
      <c r="Y645" s="220">
        <v>25.51</v>
      </c>
      <c r="Z645" s="220">
        <v>24</v>
      </c>
      <c r="AA645" s="220">
        <v>23.5</v>
      </c>
      <c r="AB645" s="220">
        <v>25.4</v>
      </c>
      <c r="AC645" s="220">
        <v>22.8</v>
      </c>
      <c r="AD645" s="220">
        <v>23</v>
      </c>
      <c r="AE645" s="220">
        <v>24.8</v>
      </c>
      <c r="AF645" s="217"/>
      <c r="AG645" s="218"/>
      <c r="AH645" s="218"/>
      <c r="AI645" s="218"/>
      <c r="AJ645" s="218"/>
      <c r="AK645" s="218"/>
      <c r="AL645" s="218"/>
      <c r="AM645" s="218"/>
      <c r="AN645" s="218"/>
      <c r="AO645" s="218"/>
      <c r="AP645" s="218"/>
      <c r="AQ645" s="218"/>
      <c r="AR645" s="218"/>
      <c r="AS645" s="218"/>
      <c r="AT645" s="218"/>
      <c r="AU645" s="218"/>
      <c r="AV645" s="218"/>
      <c r="AW645" s="218"/>
      <c r="AX645" s="218"/>
      <c r="AY645" s="218"/>
      <c r="AZ645" s="218"/>
      <c r="BA645" s="218"/>
      <c r="BB645" s="218"/>
      <c r="BC645" s="218"/>
      <c r="BD645" s="218"/>
      <c r="BE645" s="218"/>
      <c r="BF645" s="218"/>
      <c r="BG645" s="218"/>
      <c r="BH645" s="218"/>
      <c r="BI645" s="218"/>
      <c r="BJ645" s="218"/>
      <c r="BK645" s="218"/>
      <c r="BL645" s="218"/>
      <c r="BM645" s="219">
        <v>16</v>
      </c>
    </row>
    <row r="646" spans="1:65">
      <c r="A646" s="30"/>
      <c r="B646" s="19">
        <v>1</v>
      </c>
      <c r="C646" s="9">
        <v>4</v>
      </c>
      <c r="D646" s="220">
        <v>25</v>
      </c>
      <c r="E646" s="220">
        <v>24.5</v>
      </c>
      <c r="F646" s="226">
        <v>22.2</v>
      </c>
      <c r="G646" s="220">
        <v>23.2</v>
      </c>
      <c r="H646" s="220">
        <v>25.8</v>
      </c>
      <c r="I646" s="220">
        <v>24.7</v>
      </c>
      <c r="J646" s="220">
        <v>23.9</v>
      </c>
      <c r="K646" s="220">
        <v>25.4</v>
      </c>
      <c r="L646" s="220">
        <v>25.3</v>
      </c>
      <c r="M646" s="220">
        <v>25.1</v>
      </c>
      <c r="N646" s="220">
        <v>24.9</v>
      </c>
      <c r="O646" s="220">
        <v>24</v>
      </c>
      <c r="P646" s="220">
        <v>22.733839986149572</v>
      </c>
      <c r="Q646" s="226">
        <v>23.125</v>
      </c>
      <c r="R646" s="220">
        <v>23.732295576999999</v>
      </c>
      <c r="S646" s="220">
        <v>23.11</v>
      </c>
      <c r="T646" s="220">
        <v>23</v>
      </c>
      <c r="U646" s="220">
        <v>23.8</v>
      </c>
      <c r="V646" s="226">
        <v>22.57</v>
      </c>
      <c r="W646" s="220">
        <v>26.5</v>
      </c>
      <c r="X646" s="220">
        <v>24.4</v>
      </c>
      <c r="Y646" s="220">
        <v>26.46</v>
      </c>
      <c r="Z646" s="220">
        <v>26</v>
      </c>
      <c r="AA646" s="220">
        <v>23.7</v>
      </c>
      <c r="AB646" s="220">
        <v>25.3</v>
      </c>
      <c r="AC646" s="220">
        <v>22.4</v>
      </c>
      <c r="AD646" s="220">
        <v>24</v>
      </c>
      <c r="AE646" s="238">
        <v>26.2</v>
      </c>
      <c r="AF646" s="217"/>
      <c r="AG646" s="218"/>
      <c r="AH646" s="218"/>
      <c r="AI646" s="218"/>
      <c r="AJ646" s="218"/>
      <c r="AK646" s="218"/>
      <c r="AL646" s="218"/>
      <c r="AM646" s="218"/>
      <c r="AN646" s="218"/>
      <c r="AO646" s="218"/>
      <c r="AP646" s="218"/>
      <c r="AQ646" s="218"/>
      <c r="AR646" s="218"/>
      <c r="AS646" s="218"/>
      <c r="AT646" s="218"/>
      <c r="AU646" s="218"/>
      <c r="AV646" s="218"/>
      <c r="AW646" s="218"/>
      <c r="AX646" s="218"/>
      <c r="AY646" s="218"/>
      <c r="AZ646" s="218"/>
      <c r="BA646" s="218"/>
      <c r="BB646" s="218"/>
      <c r="BC646" s="218"/>
      <c r="BD646" s="218"/>
      <c r="BE646" s="218"/>
      <c r="BF646" s="218"/>
      <c r="BG646" s="218"/>
      <c r="BH646" s="218"/>
      <c r="BI646" s="218"/>
      <c r="BJ646" s="218"/>
      <c r="BK646" s="218"/>
      <c r="BL646" s="218"/>
      <c r="BM646" s="219">
        <v>24.608512901814365</v>
      </c>
    </row>
    <row r="647" spans="1:65">
      <c r="A647" s="30"/>
      <c r="B647" s="19">
        <v>1</v>
      </c>
      <c r="C647" s="9">
        <v>5</v>
      </c>
      <c r="D647" s="220">
        <v>25</v>
      </c>
      <c r="E647" s="220">
        <v>25.1</v>
      </c>
      <c r="F647" s="226">
        <v>22</v>
      </c>
      <c r="G647" s="220">
        <v>23.6</v>
      </c>
      <c r="H647" s="220">
        <v>25.5</v>
      </c>
      <c r="I647" s="220">
        <v>24.6</v>
      </c>
      <c r="J647" s="220">
        <v>23.8</v>
      </c>
      <c r="K647" s="220">
        <v>26</v>
      </c>
      <c r="L647" s="220">
        <v>27.6</v>
      </c>
      <c r="M647" s="220">
        <v>24.6</v>
      </c>
      <c r="N647" s="220">
        <v>25.4</v>
      </c>
      <c r="O647" s="220">
        <v>25</v>
      </c>
      <c r="P647" s="220">
        <v>23.146159086893391</v>
      </c>
      <c r="Q647" s="226">
        <v>21.843</v>
      </c>
      <c r="R647" s="220">
        <v>23.198138576999998</v>
      </c>
      <c r="S647" s="220">
        <v>24.21</v>
      </c>
      <c r="T647" s="220">
        <v>23</v>
      </c>
      <c r="U647" s="220">
        <v>24.4</v>
      </c>
      <c r="V647" s="226">
        <v>22.45</v>
      </c>
      <c r="W647" s="220">
        <v>26.2</v>
      </c>
      <c r="X647" s="220">
        <v>24.9</v>
      </c>
      <c r="Y647" s="220">
        <v>25.71</v>
      </c>
      <c r="Z647" s="220">
        <v>24</v>
      </c>
      <c r="AA647" s="220">
        <v>24.9</v>
      </c>
      <c r="AB647" s="220">
        <v>24.9</v>
      </c>
      <c r="AC647" s="220">
        <v>23</v>
      </c>
      <c r="AD647" s="220">
        <v>24</v>
      </c>
      <c r="AE647" s="220">
        <v>25.2</v>
      </c>
      <c r="AF647" s="217"/>
      <c r="AG647" s="218"/>
      <c r="AH647" s="218"/>
      <c r="AI647" s="218"/>
      <c r="AJ647" s="218"/>
      <c r="AK647" s="218"/>
      <c r="AL647" s="218"/>
      <c r="AM647" s="218"/>
      <c r="AN647" s="218"/>
      <c r="AO647" s="218"/>
      <c r="AP647" s="218"/>
      <c r="AQ647" s="218"/>
      <c r="AR647" s="218"/>
      <c r="AS647" s="218"/>
      <c r="AT647" s="218"/>
      <c r="AU647" s="218"/>
      <c r="AV647" s="218"/>
      <c r="AW647" s="218"/>
      <c r="AX647" s="218"/>
      <c r="AY647" s="218"/>
      <c r="AZ647" s="218"/>
      <c r="BA647" s="218"/>
      <c r="BB647" s="218"/>
      <c r="BC647" s="218"/>
      <c r="BD647" s="218"/>
      <c r="BE647" s="218"/>
      <c r="BF647" s="218"/>
      <c r="BG647" s="218"/>
      <c r="BH647" s="218"/>
      <c r="BI647" s="218"/>
      <c r="BJ647" s="218"/>
      <c r="BK647" s="218"/>
      <c r="BL647" s="218"/>
      <c r="BM647" s="219">
        <v>42</v>
      </c>
    </row>
    <row r="648" spans="1:65">
      <c r="A648" s="30"/>
      <c r="B648" s="19">
        <v>1</v>
      </c>
      <c r="C648" s="9">
        <v>6</v>
      </c>
      <c r="D648" s="220">
        <v>25</v>
      </c>
      <c r="E648" s="220">
        <v>25.7</v>
      </c>
      <c r="F648" s="226">
        <v>22.7</v>
      </c>
      <c r="G648" s="220">
        <v>23.5</v>
      </c>
      <c r="H648" s="220">
        <v>27.1</v>
      </c>
      <c r="I648" s="220">
        <v>24</v>
      </c>
      <c r="J648" s="220">
        <v>22.9</v>
      </c>
      <c r="K648" s="220">
        <v>26.1</v>
      </c>
      <c r="L648" s="220">
        <v>25.8</v>
      </c>
      <c r="M648" s="220">
        <v>25.3</v>
      </c>
      <c r="N648" s="220">
        <v>25.2</v>
      </c>
      <c r="O648" s="220">
        <v>25</v>
      </c>
      <c r="P648" s="220">
        <v>23.605131762596042</v>
      </c>
      <c r="Q648" s="226">
        <v>21.972000000000001</v>
      </c>
      <c r="R648" s="220">
        <v>23.806503477</v>
      </c>
      <c r="S648" s="220">
        <v>23.36</v>
      </c>
      <c r="T648" s="220">
        <v>23</v>
      </c>
      <c r="U648" s="220">
        <v>23.9</v>
      </c>
      <c r="V648" s="226">
        <v>21.83</v>
      </c>
      <c r="W648" s="220">
        <v>23.9</v>
      </c>
      <c r="X648" s="220">
        <v>24.7</v>
      </c>
      <c r="Y648" s="220">
        <v>25.12</v>
      </c>
      <c r="Z648" s="220">
        <v>26</v>
      </c>
      <c r="AA648" s="220">
        <v>26</v>
      </c>
      <c r="AB648" s="220">
        <v>25.9</v>
      </c>
      <c r="AC648" s="220">
        <v>22.7</v>
      </c>
      <c r="AD648" s="220">
        <v>24</v>
      </c>
      <c r="AE648" s="220">
        <v>24.7</v>
      </c>
      <c r="AF648" s="217"/>
      <c r="AG648" s="218"/>
      <c r="AH648" s="218"/>
      <c r="AI648" s="218"/>
      <c r="AJ648" s="218"/>
      <c r="AK648" s="218"/>
      <c r="AL648" s="218"/>
      <c r="AM648" s="218"/>
      <c r="AN648" s="218"/>
      <c r="AO648" s="218"/>
      <c r="AP648" s="218"/>
      <c r="AQ648" s="218"/>
      <c r="AR648" s="218"/>
      <c r="AS648" s="218"/>
      <c r="AT648" s="218"/>
      <c r="AU648" s="218"/>
      <c r="AV648" s="218"/>
      <c r="AW648" s="218"/>
      <c r="AX648" s="218"/>
      <c r="AY648" s="218"/>
      <c r="AZ648" s="218"/>
      <c r="BA648" s="218"/>
      <c r="BB648" s="218"/>
      <c r="BC648" s="218"/>
      <c r="BD648" s="218"/>
      <c r="BE648" s="218"/>
      <c r="BF648" s="218"/>
      <c r="BG648" s="218"/>
      <c r="BH648" s="218"/>
      <c r="BI648" s="218"/>
      <c r="BJ648" s="218"/>
      <c r="BK648" s="218"/>
      <c r="BL648" s="218"/>
      <c r="BM648" s="221"/>
    </row>
    <row r="649" spans="1:65">
      <c r="A649" s="30"/>
      <c r="B649" s="20" t="s">
        <v>237</v>
      </c>
      <c r="C649" s="12"/>
      <c r="D649" s="222">
        <v>25.166666666666668</v>
      </c>
      <c r="E649" s="222">
        <v>25.166666666666661</v>
      </c>
      <c r="F649" s="222">
        <v>22.166666666666668</v>
      </c>
      <c r="G649" s="222">
        <v>23.616666666666671</v>
      </c>
      <c r="H649" s="222">
        <v>25.533333333333335</v>
      </c>
      <c r="I649" s="222">
        <v>24.666666666666668</v>
      </c>
      <c r="J649" s="222">
        <v>24.2</v>
      </c>
      <c r="K649" s="222">
        <v>25.883333333333329</v>
      </c>
      <c r="L649" s="222">
        <v>26.483333333333334</v>
      </c>
      <c r="M649" s="222">
        <v>24.8</v>
      </c>
      <c r="N649" s="222">
        <v>25.149999999999995</v>
      </c>
      <c r="O649" s="222">
        <v>24.833333333333332</v>
      </c>
      <c r="P649" s="222">
        <v>23.317988628636982</v>
      </c>
      <c r="Q649" s="222">
        <v>22.291166666666669</v>
      </c>
      <c r="R649" s="222">
        <v>23.48150058338889</v>
      </c>
      <c r="S649" s="222">
        <v>24.379999999999995</v>
      </c>
      <c r="T649" s="222">
        <v>23</v>
      </c>
      <c r="U649" s="222">
        <v>24.166666666666668</v>
      </c>
      <c r="V649" s="222">
        <v>22.188333333333333</v>
      </c>
      <c r="W649" s="222">
        <v>25.133333333333336</v>
      </c>
      <c r="X649" s="222">
        <v>24.583333333333332</v>
      </c>
      <c r="Y649" s="222">
        <v>25.686666666666667</v>
      </c>
      <c r="Z649" s="222">
        <v>24.833333333333332</v>
      </c>
      <c r="AA649" s="222">
        <v>24.683333333333334</v>
      </c>
      <c r="AB649" s="222">
        <v>25.349999999999998</v>
      </c>
      <c r="AC649" s="222">
        <v>22.716666666666665</v>
      </c>
      <c r="AD649" s="222">
        <v>23.5</v>
      </c>
      <c r="AE649" s="222">
        <v>25.066666666666666</v>
      </c>
      <c r="AF649" s="217"/>
      <c r="AG649" s="218"/>
      <c r="AH649" s="218"/>
      <c r="AI649" s="218"/>
      <c r="AJ649" s="218"/>
      <c r="AK649" s="218"/>
      <c r="AL649" s="218"/>
      <c r="AM649" s="218"/>
      <c r="AN649" s="218"/>
      <c r="AO649" s="218"/>
      <c r="AP649" s="218"/>
      <c r="AQ649" s="218"/>
      <c r="AR649" s="218"/>
      <c r="AS649" s="218"/>
      <c r="AT649" s="218"/>
      <c r="AU649" s="218"/>
      <c r="AV649" s="218"/>
      <c r="AW649" s="218"/>
      <c r="AX649" s="218"/>
      <c r="AY649" s="218"/>
      <c r="AZ649" s="218"/>
      <c r="BA649" s="218"/>
      <c r="BB649" s="218"/>
      <c r="BC649" s="218"/>
      <c r="BD649" s="218"/>
      <c r="BE649" s="218"/>
      <c r="BF649" s="218"/>
      <c r="BG649" s="218"/>
      <c r="BH649" s="218"/>
      <c r="BI649" s="218"/>
      <c r="BJ649" s="218"/>
      <c r="BK649" s="218"/>
      <c r="BL649" s="218"/>
      <c r="BM649" s="221"/>
    </row>
    <row r="650" spans="1:65">
      <c r="A650" s="30"/>
      <c r="B650" s="3" t="s">
        <v>238</v>
      </c>
      <c r="C650" s="29"/>
      <c r="D650" s="220">
        <v>25</v>
      </c>
      <c r="E650" s="220">
        <v>25.200000000000003</v>
      </c>
      <c r="F650" s="220">
        <v>22.25</v>
      </c>
      <c r="G650" s="220">
        <v>23.55</v>
      </c>
      <c r="H650" s="220">
        <v>25.65</v>
      </c>
      <c r="I650" s="220">
        <v>24.65</v>
      </c>
      <c r="J650" s="220">
        <v>24</v>
      </c>
      <c r="K650" s="220">
        <v>26</v>
      </c>
      <c r="L650" s="220">
        <v>26.4</v>
      </c>
      <c r="M650" s="220">
        <v>24.75</v>
      </c>
      <c r="N650" s="220">
        <v>25.299999999999997</v>
      </c>
      <c r="O650" s="220">
        <v>25</v>
      </c>
      <c r="P650" s="220">
        <v>23.429470063676732</v>
      </c>
      <c r="Q650" s="220">
        <v>22.2285</v>
      </c>
      <c r="R650" s="220">
        <v>23.545719991166667</v>
      </c>
      <c r="S650" s="220">
        <v>24.045000000000002</v>
      </c>
      <c r="T650" s="220">
        <v>23</v>
      </c>
      <c r="U650" s="220">
        <v>24.15</v>
      </c>
      <c r="V650" s="220">
        <v>22.164999999999999</v>
      </c>
      <c r="W650" s="220">
        <v>24.8</v>
      </c>
      <c r="X650" s="220">
        <v>24.75</v>
      </c>
      <c r="Y650" s="220">
        <v>25.61</v>
      </c>
      <c r="Z650" s="220">
        <v>24.5</v>
      </c>
      <c r="AA650" s="220">
        <v>24.95</v>
      </c>
      <c r="AB650" s="220">
        <v>25.35</v>
      </c>
      <c r="AC650" s="220">
        <v>22.75</v>
      </c>
      <c r="AD650" s="220">
        <v>23.5</v>
      </c>
      <c r="AE650" s="220">
        <v>24.85</v>
      </c>
      <c r="AF650" s="217"/>
      <c r="AG650" s="218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18"/>
      <c r="AT650" s="218"/>
      <c r="AU650" s="218"/>
      <c r="AV650" s="218"/>
      <c r="AW650" s="218"/>
      <c r="AX650" s="218"/>
      <c r="AY650" s="218"/>
      <c r="AZ650" s="218"/>
      <c r="BA650" s="218"/>
      <c r="BB650" s="218"/>
      <c r="BC650" s="218"/>
      <c r="BD650" s="218"/>
      <c r="BE650" s="218"/>
      <c r="BF650" s="218"/>
      <c r="BG650" s="218"/>
      <c r="BH650" s="218"/>
      <c r="BI650" s="218"/>
      <c r="BJ650" s="218"/>
      <c r="BK650" s="218"/>
      <c r="BL650" s="218"/>
      <c r="BM650" s="221"/>
    </row>
    <row r="651" spans="1:65">
      <c r="A651" s="30"/>
      <c r="B651" s="3" t="s">
        <v>239</v>
      </c>
      <c r="C651" s="29"/>
      <c r="D651" s="24">
        <v>0.40824829046386296</v>
      </c>
      <c r="E651" s="24">
        <v>1.1430952132988159</v>
      </c>
      <c r="F651" s="24">
        <v>0.48853522561496654</v>
      </c>
      <c r="G651" s="24">
        <v>0.36560452221856737</v>
      </c>
      <c r="H651" s="24">
        <v>1.2077527340754262</v>
      </c>
      <c r="I651" s="24">
        <v>0.98319208025017457</v>
      </c>
      <c r="J651" s="24">
        <v>0.95498691090506604</v>
      </c>
      <c r="K651" s="24">
        <v>0.73869253865642015</v>
      </c>
      <c r="L651" s="24">
        <v>0.89312186551817552</v>
      </c>
      <c r="M651" s="24">
        <v>0.35777087639996641</v>
      </c>
      <c r="N651" s="24">
        <v>0.55045435778091567</v>
      </c>
      <c r="O651" s="24">
        <v>0.40824829046386296</v>
      </c>
      <c r="P651" s="24">
        <v>0.32922629507853829</v>
      </c>
      <c r="Q651" s="24">
        <v>0.50870557955134155</v>
      </c>
      <c r="R651" s="24">
        <v>0.34735042855530063</v>
      </c>
      <c r="S651" s="24">
        <v>1.3532331654227221</v>
      </c>
      <c r="T651" s="24">
        <v>0</v>
      </c>
      <c r="U651" s="24">
        <v>0.41311822359545841</v>
      </c>
      <c r="V651" s="24">
        <v>0.30870158189854974</v>
      </c>
      <c r="W651" s="24">
        <v>1.003327796219494</v>
      </c>
      <c r="X651" s="24">
        <v>0.47923550230201739</v>
      </c>
      <c r="Y651" s="24">
        <v>0.48652509356318568</v>
      </c>
      <c r="Z651" s="24">
        <v>0.98319208025017502</v>
      </c>
      <c r="AA651" s="24">
        <v>0.93255920276766713</v>
      </c>
      <c r="AB651" s="24">
        <v>0.372827037646145</v>
      </c>
      <c r="AC651" s="24">
        <v>0.27141603981096452</v>
      </c>
      <c r="AD651" s="24">
        <v>0.54772255750516607</v>
      </c>
      <c r="AE651" s="24">
        <v>0.59217114643206503</v>
      </c>
      <c r="AF651" s="158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30"/>
      <c r="B652" s="3" t="s">
        <v>87</v>
      </c>
      <c r="C652" s="29"/>
      <c r="D652" s="13">
        <v>1.6221786376047535E-2</v>
      </c>
      <c r="E652" s="13">
        <v>4.5421001852933095E-2</v>
      </c>
      <c r="F652" s="13">
        <v>2.2039183110449619E-2</v>
      </c>
      <c r="G652" s="13">
        <v>1.5480784285895581E-2</v>
      </c>
      <c r="H652" s="13">
        <v>4.7301020916792141E-2</v>
      </c>
      <c r="I652" s="13">
        <v>3.9859138388520586E-2</v>
      </c>
      <c r="J652" s="13">
        <v>3.9462269045663891E-2</v>
      </c>
      <c r="K652" s="13">
        <v>2.8539312504433492E-2</v>
      </c>
      <c r="L652" s="13">
        <v>3.3723921920132495E-2</v>
      </c>
      <c r="M652" s="13">
        <v>1.4426245016127678E-2</v>
      </c>
      <c r="N652" s="13">
        <v>2.1886853192084128E-2</v>
      </c>
      <c r="O652" s="13">
        <v>1.6439528475054886E-2</v>
      </c>
      <c r="P652" s="13">
        <v>1.4118983430423893E-2</v>
      </c>
      <c r="Q652" s="13">
        <v>2.2820949085273306E-2</v>
      </c>
      <c r="R652" s="13">
        <v>1.4792514103677885E-2</v>
      </c>
      <c r="S652" s="13">
        <v>5.5505872248676064E-2</v>
      </c>
      <c r="T652" s="13">
        <v>0</v>
      </c>
      <c r="U652" s="13">
        <v>1.7094547183260346E-2</v>
      </c>
      <c r="V652" s="13">
        <v>1.3912788187420555E-2</v>
      </c>
      <c r="W652" s="13">
        <v>3.9920204093613812E-2</v>
      </c>
      <c r="X652" s="13">
        <v>1.9494325517370199E-2</v>
      </c>
      <c r="Y652" s="13">
        <v>1.8940764088886022E-2</v>
      </c>
      <c r="Z652" s="13">
        <v>3.95916273926245E-2</v>
      </c>
      <c r="AA652" s="13">
        <v>3.7780926513207309E-2</v>
      </c>
      <c r="AB652" s="13">
        <v>1.4707180972234517E-2</v>
      </c>
      <c r="AC652" s="13">
        <v>1.1947881429682958E-2</v>
      </c>
      <c r="AD652" s="13">
        <v>2.3307342872560258E-2</v>
      </c>
      <c r="AE652" s="13">
        <v>2.3623848926811106E-2</v>
      </c>
      <c r="AF652" s="158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3" t="s">
        <v>240</v>
      </c>
      <c r="C653" s="29"/>
      <c r="D653" s="13">
        <v>2.2681328493082242E-2</v>
      </c>
      <c r="E653" s="13">
        <v>2.268132849308202E-2</v>
      </c>
      <c r="F653" s="13">
        <v>-9.9227704042517018E-2</v>
      </c>
      <c r="G653" s="13">
        <v>-4.0305004983643977E-2</v>
      </c>
      <c r="H653" s="13">
        <v>3.7581321358544306E-2</v>
      </c>
      <c r="I653" s="13">
        <v>2.3631564038155695E-3</v>
      </c>
      <c r="J653" s="13">
        <v>-1.6600470879499785E-2</v>
      </c>
      <c r="K653" s="13">
        <v>5.18040418210306E-2</v>
      </c>
      <c r="L653" s="13">
        <v>7.6185848328150785E-2</v>
      </c>
      <c r="M653" s="13">
        <v>7.7813356276199563E-3</v>
      </c>
      <c r="N653" s="13">
        <v>2.2004056090106472E-2</v>
      </c>
      <c r="O653" s="13">
        <v>9.1358804335710531E-3</v>
      </c>
      <c r="P653" s="13">
        <v>-5.2442188535587353E-2</v>
      </c>
      <c r="Q653" s="13">
        <v>-9.4168479192289545E-2</v>
      </c>
      <c r="R653" s="13">
        <v>-4.5797660464984125E-2</v>
      </c>
      <c r="S653" s="13">
        <v>-9.2859289273640178E-3</v>
      </c>
      <c r="T653" s="13">
        <v>-6.5364083893739489E-2</v>
      </c>
      <c r="U653" s="13">
        <v>-1.7955015685450881E-2</v>
      </c>
      <c r="V653" s="13">
        <v>-9.8347249918648849E-2</v>
      </c>
      <c r="W653" s="13">
        <v>2.1326783687131146E-2</v>
      </c>
      <c r="X653" s="13">
        <v>-1.0232056110621723E-3</v>
      </c>
      <c r="Y653" s="13">
        <v>4.3812227465919396E-2</v>
      </c>
      <c r="Z653" s="13">
        <v>9.1358804335710531E-3</v>
      </c>
      <c r="AA653" s="13">
        <v>3.0404288067911178E-3</v>
      </c>
      <c r="AB653" s="13">
        <v>3.0131324925813052E-2</v>
      </c>
      <c r="AC653" s="13">
        <v>-7.6877714744323922E-2</v>
      </c>
      <c r="AD653" s="13">
        <v>-4.5045911804472927E-2</v>
      </c>
      <c r="AE653" s="13">
        <v>1.861769407522873E-2</v>
      </c>
      <c r="AF653" s="158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46" t="s">
        <v>241</v>
      </c>
      <c r="C654" s="47"/>
      <c r="D654" s="45">
        <v>0.56000000000000005</v>
      </c>
      <c r="E654" s="45">
        <v>0.56000000000000005</v>
      </c>
      <c r="F654" s="45">
        <v>2.86</v>
      </c>
      <c r="G654" s="45">
        <v>1.21</v>
      </c>
      <c r="H654" s="45">
        <v>0.98</v>
      </c>
      <c r="I654" s="45">
        <v>0.01</v>
      </c>
      <c r="J654" s="45">
        <v>0.54</v>
      </c>
      <c r="K654" s="45">
        <v>1.38</v>
      </c>
      <c r="L654" s="45">
        <v>2.06</v>
      </c>
      <c r="M654" s="45">
        <v>0.14000000000000001</v>
      </c>
      <c r="N654" s="45">
        <v>0.54</v>
      </c>
      <c r="O654" s="45">
        <v>0.18</v>
      </c>
      <c r="P654" s="45">
        <v>1.55</v>
      </c>
      <c r="Q654" s="45">
        <v>2.72</v>
      </c>
      <c r="R654" s="45">
        <v>1.36</v>
      </c>
      <c r="S654" s="45">
        <v>0.34</v>
      </c>
      <c r="T654" s="45">
        <v>1.91</v>
      </c>
      <c r="U654" s="45">
        <v>0.57999999999999996</v>
      </c>
      <c r="V654" s="45">
        <v>2.83</v>
      </c>
      <c r="W654" s="45">
        <v>0.52</v>
      </c>
      <c r="X654" s="45">
        <v>0.1</v>
      </c>
      <c r="Y654" s="45">
        <v>1.1499999999999999</v>
      </c>
      <c r="Z654" s="45">
        <v>0.18</v>
      </c>
      <c r="AA654" s="45">
        <v>0.01</v>
      </c>
      <c r="AB654" s="45">
        <v>0.77</v>
      </c>
      <c r="AC654" s="45">
        <v>2.23</v>
      </c>
      <c r="AD654" s="45">
        <v>1.34</v>
      </c>
      <c r="AE654" s="45">
        <v>0.45</v>
      </c>
      <c r="AF654" s="158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BM655" s="55"/>
    </row>
    <row r="656" spans="1:65" ht="15">
      <c r="B656" s="8" t="s">
        <v>519</v>
      </c>
      <c r="BM656" s="28" t="s">
        <v>67</v>
      </c>
    </row>
    <row r="657" spans="1:65" ht="15">
      <c r="A657" s="25" t="s">
        <v>58</v>
      </c>
      <c r="B657" s="18" t="s">
        <v>114</v>
      </c>
      <c r="C657" s="15" t="s">
        <v>115</v>
      </c>
      <c r="D657" s="16" t="s">
        <v>233</v>
      </c>
      <c r="E657" s="17" t="s">
        <v>233</v>
      </c>
      <c r="F657" s="17" t="s">
        <v>233</v>
      </c>
      <c r="G657" s="17" t="s">
        <v>233</v>
      </c>
      <c r="H657" s="17" t="s">
        <v>233</v>
      </c>
      <c r="I657" s="17" t="s">
        <v>233</v>
      </c>
      <c r="J657" s="17" t="s">
        <v>233</v>
      </c>
      <c r="K657" s="17" t="s">
        <v>233</v>
      </c>
      <c r="L657" s="17" t="s">
        <v>233</v>
      </c>
      <c r="M657" s="17" t="s">
        <v>233</v>
      </c>
      <c r="N657" s="17" t="s">
        <v>233</v>
      </c>
      <c r="O657" s="17" t="s">
        <v>233</v>
      </c>
      <c r="P657" s="17" t="s">
        <v>233</v>
      </c>
      <c r="Q657" s="17" t="s">
        <v>233</v>
      </c>
      <c r="R657" s="17" t="s">
        <v>233</v>
      </c>
      <c r="S657" s="17" t="s">
        <v>233</v>
      </c>
      <c r="T657" s="17" t="s">
        <v>233</v>
      </c>
      <c r="U657" s="17" t="s">
        <v>233</v>
      </c>
      <c r="V657" s="17" t="s">
        <v>233</v>
      </c>
      <c r="W657" s="17" t="s">
        <v>233</v>
      </c>
      <c r="X657" s="17" t="s">
        <v>233</v>
      </c>
      <c r="Y657" s="17" t="s">
        <v>233</v>
      </c>
      <c r="Z657" s="17" t="s">
        <v>233</v>
      </c>
      <c r="AA657" s="17" t="s">
        <v>233</v>
      </c>
      <c r="AB657" s="17" t="s">
        <v>233</v>
      </c>
      <c r="AC657" s="17" t="s">
        <v>233</v>
      </c>
      <c r="AD657" s="158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1</v>
      </c>
    </row>
    <row r="658" spans="1:65">
      <c r="A658" s="30"/>
      <c r="B658" s="19" t="s">
        <v>234</v>
      </c>
      <c r="C658" s="9" t="s">
        <v>234</v>
      </c>
      <c r="D658" s="155" t="s">
        <v>244</v>
      </c>
      <c r="E658" s="157" t="s">
        <v>246</v>
      </c>
      <c r="F658" s="157" t="s">
        <v>247</v>
      </c>
      <c r="G658" s="157" t="s">
        <v>248</v>
      </c>
      <c r="H658" s="157" t="s">
        <v>249</v>
      </c>
      <c r="I658" s="157" t="s">
        <v>250</v>
      </c>
      <c r="J658" s="157" t="s">
        <v>251</v>
      </c>
      <c r="K658" s="157" t="s">
        <v>252</v>
      </c>
      <c r="L658" s="157" t="s">
        <v>253</v>
      </c>
      <c r="M658" s="157" t="s">
        <v>254</v>
      </c>
      <c r="N658" s="157" t="s">
        <v>255</v>
      </c>
      <c r="O658" s="157" t="s">
        <v>256</v>
      </c>
      <c r="P658" s="157" t="s">
        <v>258</v>
      </c>
      <c r="Q658" s="157" t="s">
        <v>259</v>
      </c>
      <c r="R658" s="157" t="s">
        <v>260</v>
      </c>
      <c r="S658" s="157" t="s">
        <v>261</v>
      </c>
      <c r="T658" s="157" t="s">
        <v>262</v>
      </c>
      <c r="U658" s="157" t="s">
        <v>263</v>
      </c>
      <c r="V658" s="157" t="s">
        <v>264</v>
      </c>
      <c r="W658" s="157" t="s">
        <v>266</v>
      </c>
      <c r="X658" s="157" t="s">
        <v>267</v>
      </c>
      <c r="Y658" s="157" t="s">
        <v>268</v>
      </c>
      <c r="Z658" s="157" t="s">
        <v>269</v>
      </c>
      <c r="AA658" s="157" t="s">
        <v>270</v>
      </c>
      <c r="AB658" s="157" t="s">
        <v>235</v>
      </c>
      <c r="AC658" s="157" t="s">
        <v>271</v>
      </c>
      <c r="AD658" s="158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 t="s">
        <v>1</v>
      </c>
    </row>
    <row r="659" spans="1:65">
      <c r="A659" s="30"/>
      <c r="B659" s="19"/>
      <c r="C659" s="9"/>
      <c r="D659" s="10" t="s">
        <v>118</v>
      </c>
      <c r="E659" s="11" t="s">
        <v>284</v>
      </c>
      <c r="F659" s="11" t="s">
        <v>285</v>
      </c>
      <c r="G659" s="11" t="s">
        <v>285</v>
      </c>
      <c r="H659" s="11" t="s">
        <v>285</v>
      </c>
      <c r="I659" s="11" t="s">
        <v>285</v>
      </c>
      <c r="J659" s="11" t="s">
        <v>285</v>
      </c>
      <c r="K659" s="11" t="s">
        <v>285</v>
      </c>
      <c r="L659" s="11" t="s">
        <v>118</v>
      </c>
      <c r="M659" s="11" t="s">
        <v>284</v>
      </c>
      <c r="N659" s="11" t="s">
        <v>118</v>
      </c>
      <c r="O659" s="11" t="s">
        <v>284</v>
      </c>
      <c r="P659" s="11" t="s">
        <v>118</v>
      </c>
      <c r="Q659" s="11" t="s">
        <v>118</v>
      </c>
      <c r="R659" s="11" t="s">
        <v>118</v>
      </c>
      <c r="S659" s="11" t="s">
        <v>285</v>
      </c>
      <c r="T659" s="11" t="s">
        <v>284</v>
      </c>
      <c r="U659" s="11" t="s">
        <v>285</v>
      </c>
      <c r="V659" s="11" t="s">
        <v>285</v>
      </c>
      <c r="W659" s="11" t="s">
        <v>285</v>
      </c>
      <c r="X659" s="11" t="s">
        <v>118</v>
      </c>
      <c r="Y659" s="11" t="s">
        <v>285</v>
      </c>
      <c r="Z659" s="11" t="s">
        <v>285</v>
      </c>
      <c r="AA659" s="11" t="s">
        <v>285</v>
      </c>
      <c r="AB659" s="11" t="s">
        <v>118</v>
      </c>
      <c r="AC659" s="11" t="s">
        <v>285</v>
      </c>
      <c r="AD659" s="158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3</v>
      </c>
    </row>
    <row r="660" spans="1:65">
      <c r="A660" s="30"/>
      <c r="B660" s="19"/>
      <c r="C660" s="9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158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8">
        <v>1</v>
      </c>
      <c r="C661" s="14">
        <v>1</v>
      </c>
      <c r="D661" s="239">
        <v>3.8699999999999998E-2</v>
      </c>
      <c r="E661" s="239">
        <v>3.5999999999999997E-2</v>
      </c>
      <c r="F661" s="239">
        <v>3.6000000000000004E-2</v>
      </c>
      <c r="G661" s="239">
        <v>3.3000000000000002E-2</v>
      </c>
      <c r="H661" s="239">
        <v>3.3000000000000002E-2</v>
      </c>
      <c r="I661" s="239">
        <v>3.6000000000000004E-2</v>
      </c>
      <c r="J661" s="239">
        <v>3.7999999999999999E-2</v>
      </c>
      <c r="K661" s="239">
        <v>3.7900000000000003E-2</v>
      </c>
      <c r="L661" s="239">
        <v>3.2000000000000001E-2</v>
      </c>
      <c r="M661" s="239">
        <v>3.5000000000000003E-2</v>
      </c>
      <c r="N661" s="239">
        <v>3.4499999999999996E-2</v>
      </c>
      <c r="O661" s="239">
        <v>3.3829591954033275E-2</v>
      </c>
      <c r="P661" s="239">
        <v>3.3987265574772225E-2</v>
      </c>
      <c r="Q661" s="239">
        <v>0.03</v>
      </c>
      <c r="R661" s="239">
        <v>3.4999999999999996E-2</v>
      </c>
      <c r="S661" s="239">
        <v>3.5000000000000003E-2</v>
      </c>
      <c r="T661" s="239">
        <v>3.39E-2</v>
      </c>
      <c r="U661" s="239">
        <v>3.4999999999999996E-2</v>
      </c>
      <c r="V661" s="240">
        <v>0.03</v>
      </c>
      <c r="W661" s="239">
        <v>3.5000000000000003E-2</v>
      </c>
      <c r="X661" s="239">
        <v>3.1E-2</v>
      </c>
      <c r="Y661" s="240">
        <v>0.03</v>
      </c>
      <c r="Z661" s="239">
        <v>3.3599999999999998E-2</v>
      </c>
      <c r="AA661" s="239">
        <v>3.5799999999999998E-2</v>
      </c>
      <c r="AB661" s="239">
        <v>3.1E-2</v>
      </c>
      <c r="AC661" s="239">
        <v>3.4499999999999996E-2</v>
      </c>
      <c r="AD661" s="223"/>
      <c r="AE661" s="224"/>
      <c r="AF661" s="224"/>
      <c r="AG661" s="224"/>
      <c r="AH661" s="224"/>
      <c r="AI661" s="224"/>
      <c r="AJ661" s="224"/>
      <c r="AK661" s="224"/>
      <c r="AL661" s="224"/>
      <c r="AM661" s="224"/>
      <c r="AN661" s="224"/>
      <c r="AO661" s="224"/>
      <c r="AP661" s="224"/>
      <c r="AQ661" s="224"/>
      <c r="AR661" s="224"/>
      <c r="AS661" s="224"/>
      <c r="AT661" s="224"/>
      <c r="AU661" s="224"/>
      <c r="AV661" s="224"/>
      <c r="AW661" s="224"/>
      <c r="AX661" s="224"/>
      <c r="AY661" s="224"/>
      <c r="AZ661" s="224"/>
      <c r="BA661" s="224"/>
      <c r="BB661" s="224"/>
      <c r="BC661" s="224"/>
      <c r="BD661" s="224"/>
      <c r="BE661" s="224"/>
      <c r="BF661" s="224"/>
      <c r="BG661" s="224"/>
      <c r="BH661" s="224"/>
      <c r="BI661" s="224"/>
      <c r="BJ661" s="224"/>
      <c r="BK661" s="224"/>
      <c r="BL661" s="224"/>
      <c r="BM661" s="241">
        <v>1</v>
      </c>
    </row>
    <row r="662" spans="1:65">
      <c r="A662" s="30"/>
      <c r="B662" s="19">
        <v>1</v>
      </c>
      <c r="C662" s="9">
        <v>2</v>
      </c>
      <c r="D662" s="24">
        <v>3.95E-2</v>
      </c>
      <c r="E662" s="24">
        <v>3.5000000000000003E-2</v>
      </c>
      <c r="F662" s="24">
        <v>3.6000000000000004E-2</v>
      </c>
      <c r="G662" s="24">
        <v>3.3000000000000002E-2</v>
      </c>
      <c r="H662" s="24">
        <v>3.4000000000000002E-2</v>
      </c>
      <c r="I662" s="24">
        <v>3.7999999999999999E-2</v>
      </c>
      <c r="J662" s="24">
        <v>3.6999999999999998E-2</v>
      </c>
      <c r="K662" s="24">
        <v>3.7100000000000001E-2</v>
      </c>
      <c r="L662" s="24">
        <v>3.2500000000000001E-2</v>
      </c>
      <c r="M662" s="24">
        <v>3.4000000000000002E-2</v>
      </c>
      <c r="N662" s="24">
        <v>3.5400000000000001E-2</v>
      </c>
      <c r="O662" s="24">
        <v>3.3102960839936302E-2</v>
      </c>
      <c r="P662" s="24">
        <v>3.3639069964416693E-2</v>
      </c>
      <c r="Q662" s="24">
        <v>0.03</v>
      </c>
      <c r="R662" s="24">
        <v>3.4999999999999996E-2</v>
      </c>
      <c r="S662" s="24">
        <v>3.5000000000000003E-2</v>
      </c>
      <c r="T662" s="24">
        <v>3.3799999999999997E-2</v>
      </c>
      <c r="U662" s="24">
        <v>3.4999999999999996E-2</v>
      </c>
      <c r="V662" s="243">
        <v>0.03</v>
      </c>
      <c r="W662" s="24">
        <v>3.5000000000000003E-2</v>
      </c>
      <c r="X662" s="24">
        <v>3.2000000000000001E-2</v>
      </c>
      <c r="Y662" s="243">
        <v>0.03</v>
      </c>
      <c r="Z662" s="24">
        <v>3.3399999999999999E-2</v>
      </c>
      <c r="AA662" s="24">
        <v>3.61E-2</v>
      </c>
      <c r="AB662" s="24">
        <v>0.03</v>
      </c>
      <c r="AC662" s="24">
        <v>3.5200000000000002E-2</v>
      </c>
      <c r="AD662" s="223"/>
      <c r="AE662" s="224"/>
      <c r="AF662" s="224"/>
      <c r="AG662" s="224"/>
      <c r="AH662" s="224"/>
      <c r="AI662" s="224"/>
      <c r="AJ662" s="224"/>
      <c r="AK662" s="224"/>
      <c r="AL662" s="224"/>
      <c r="AM662" s="224"/>
      <c r="AN662" s="224"/>
      <c r="AO662" s="224"/>
      <c r="AP662" s="224"/>
      <c r="AQ662" s="224"/>
      <c r="AR662" s="224"/>
      <c r="AS662" s="224"/>
      <c r="AT662" s="224"/>
      <c r="AU662" s="224"/>
      <c r="AV662" s="224"/>
      <c r="AW662" s="224"/>
      <c r="AX662" s="224"/>
      <c r="AY662" s="224"/>
      <c r="AZ662" s="224"/>
      <c r="BA662" s="224"/>
      <c r="BB662" s="224"/>
      <c r="BC662" s="224"/>
      <c r="BD662" s="224"/>
      <c r="BE662" s="224"/>
      <c r="BF662" s="224"/>
      <c r="BG662" s="224"/>
      <c r="BH662" s="224"/>
      <c r="BI662" s="224"/>
      <c r="BJ662" s="224"/>
      <c r="BK662" s="224"/>
      <c r="BL662" s="224"/>
      <c r="BM662" s="241">
        <v>24</v>
      </c>
    </row>
    <row r="663" spans="1:65">
      <c r="A663" s="30"/>
      <c r="B663" s="19">
        <v>1</v>
      </c>
      <c r="C663" s="9">
        <v>3</v>
      </c>
      <c r="D663" s="24">
        <v>3.7499999999999999E-2</v>
      </c>
      <c r="E663" s="24">
        <v>3.5999999999999997E-2</v>
      </c>
      <c r="F663" s="24">
        <v>3.4999999999999996E-2</v>
      </c>
      <c r="G663" s="24">
        <v>3.3000000000000002E-2</v>
      </c>
      <c r="H663" s="24">
        <v>3.4999999999999996E-2</v>
      </c>
      <c r="I663" s="24">
        <v>3.4999999999999996E-2</v>
      </c>
      <c r="J663" s="24">
        <v>3.9E-2</v>
      </c>
      <c r="K663" s="24">
        <v>3.6499999999999998E-2</v>
      </c>
      <c r="L663" s="24">
        <v>3.27E-2</v>
      </c>
      <c r="M663" s="24">
        <v>3.5999999999999997E-2</v>
      </c>
      <c r="N663" s="24">
        <v>3.4999999999999996E-2</v>
      </c>
      <c r="O663" s="24">
        <v>3.3602965895679474E-2</v>
      </c>
      <c r="P663" s="24">
        <v>3.2479494290760816E-2</v>
      </c>
      <c r="Q663" s="24">
        <v>0.03</v>
      </c>
      <c r="R663" s="24">
        <v>3.4999999999999996E-2</v>
      </c>
      <c r="S663" s="24">
        <v>3.5000000000000003E-2</v>
      </c>
      <c r="T663" s="24">
        <v>3.3700000000000001E-2</v>
      </c>
      <c r="U663" s="24">
        <v>3.5200000000000002E-2</v>
      </c>
      <c r="V663" s="243">
        <v>0.03</v>
      </c>
      <c r="W663" s="24">
        <v>3.5000000000000003E-2</v>
      </c>
      <c r="X663" s="24">
        <v>3.1E-2</v>
      </c>
      <c r="Y663" s="243">
        <v>0.03</v>
      </c>
      <c r="Z663" s="24">
        <v>3.3799999999999997E-2</v>
      </c>
      <c r="AA663" s="24">
        <v>3.4699999999999995E-2</v>
      </c>
      <c r="AB663" s="24">
        <v>0.03</v>
      </c>
      <c r="AC663" s="24">
        <v>3.6600000000000001E-2</v>
      </c>
      <c r="AD663" s="223"/>
      <c r="AE663" s="224"/>
      <c r="AF663" s="224"/>
      <c r="AG663" s="224"/>
      <c r="AH663" s="224"/>
      <c r="AI663" s="224"/>
      <c r="AJ663" s="224"/>
      <c r="AK663" s="224"/>
      <c r="AL663" s="224"/>
      <c r="AM663" s="224"/>
      <c r="AN663" s="224"/>
      <c r="AO663" s="224"/>
      <c r="AP663" s="224"/>
      <c r="AQ663" s="224"/>
      <c r="AR663" s="224"/>
      <c r="AS663" s="224"/>
      <c r="AT663" s="224"/>
      <c r="AU663" s="224"/>
      <c r="AV663" s="224"/>
      <c r="AW663" s="224"/>
      <c r="AX663" s="224"/>
      <c r="AY663" s="224"/>
      <c r="AZ663" s="224"/>
      <c r="BA663" s="224"/>
      <c r="BB663" s="224"/>
      <c r="BC663" s="224"/>
      <c r="BD663" s="224"/>
      <c r="BE663" s="224"/>
      <c r="BF663" s="224"/>
      <c r="BG663" s="224"/>
      <c r="BH663" s="224"/>
      <c r="BI663" s="224"/>
      <c r="BJ663" s="224"/>
      <c r="BK663" s="224"/>
      <c r="BL663" s="224"/>
      <c r="BM663" s="241">
        <v>16</v>
      </c>
    </row>
    <row r="664" spans="1:65">
      <c r="A664" s="30"/>
      <c r="B664" s="19">
        <v>1</v>
      </c>
      <c r="C664" s="9">
        <v>4</v>
      </c>
      <c r="D664" s="242">
        <v>4.1000000000000002E-2</v>
      </c>
      <c r="E664" s="24">
        <v>3.5999999999999997E-2</v>
      </c>
      <c r="F664" s="24">
        <v>3.4999999999999996E-2</v>
      </c>
      <c r="G664" s="24">
        <v>3.4000000000000002E-2</v>
      </c>
      <c r="H664" s="24">
        <v>3.3000000000000002E-2</v>
      </c>
      <c r="I664" s="24">
        <v>3.6000000000000004E-2</v>
      </c>
      <c r="J664" s="24">
        <v>3.6000000000000004E-2</v>
      </c>
      <c r="K664" s="24">
        <v>3.5099999999999999E-2</v>
      </c>
      <c r="L664" s="24">
        <v>3.3500000000000002E-2</v>
      </c>
      <c r="M664" s="24">
        <v>3.5000000000000003E-2</v>
      </c>
      <c r="N664" s="24">
        <v>3.4799999999999998E-2</v>
      </c>
      <c r="O664" s="24">
        <v>3.2815622367060281E-2</v>
      </c>
      <c r="P664" s="24">
        <v>3.4578585685595013E-2</v>
      </c>
      <c r="Q664" s="24">
        <v>0.04</v>
      </c>
      <c r="R664" s="24">
        <v>3.6000000000000004E-2</v>
      </c>
      <c r="S664" s="24">
        <v>3.4000000000000002E-2</v>
      </c>
      <c r="T664" s="24">
        <v>3.39E-2</v>
      </c>
      <c r="U664" s="24">
        <v>3.6699999999999997E-2</v>
      </c>
      <c r="V664" s="243">
        <v>0.03</v>
      </c>
      <c r="W664" s="24">
        <v>3.5000000000000003E-2</v>
      </c>
      <c r="X664" s="24">
        <v>3.2000000000000001E-2</v>
      </c>
      <c r="Y664" s="243">
        <v>0.03</v>
      </c>
      <c r="Z664" s="24">
        <v>3.3000000000000002E-2</v>
      </c>
      <c r="AA664" s="24">
        <v>3.6299999999999999E-2</v>
      </c>
      <c r="AB664" s="24">
        <v>3.1E-2</v>
      </c>
      <c r="AC664" s="24">
        <v>3.6600000000000001E-2</v>
      </c>
      <c r="AD664" s="223"/>
      <c r="AE664" s="224"/>
      <c r="AF664" s="224"/>
      <c r="AG664" s="224"/>
      <c r="AH664" s="224"/>
      <c r="AI664" s="224"/>
      <c r="AJ664" s="224"/>
      <c r="AK664" s="224"/>
      <c r="AL664" s="224"/>
      <c r="AM664" s="224"/>
      <c r="AN664" s="224"/>
      <c r="AO664" s="224"/>
      <c r="AP664" s="224"/>
      <c r="AQ664" s="224"/>
      <c r="AR664" s="224"/>
      <c r="AS664" s="224"/>
      <c r="AT664" s="224"/>
      <c r="AU664" s="224"/>
      <c r="AV664" s="224"/>
      <c r="AW664" s="224"/>
      <c r="AX664" s="224"/>
      <c r="AY664" s="224"/>
      <c r="AZ664" s="224"/>
      <c r="BA664" s="224"/>
      <c r="BB664" s="224"/>
      <c r="BC664" s="224"/>
      <c r="BD664" s="224"/>
      <c r="BE664" s="224"/>
      <c r="BF664" s="224"/>
      <c r="BG664" s="224"/>
      <c r="BH664" s="224"/>
      <c r="BI664" s="224"/>
      <c r="BJ664" s="224"/>
      <c r="BK664" s="224"/>
      <c r="BL664" s="224"/>
      <c r="BM664" s="241">
        <v>3.4581548760381997E-2</v>
      </c>
    </row>
    <row r="665" spans="1:65">
      <c r="A665" s="30"/>
      <c r="B665" s="19">
        <v>1</v>
      </c>
      <c r="C665" s="9">
        <v>5</v>
      </c>
      <c r="D665" s="24">
        <v>3.7399999999999996E-2</v>
      </c>
      <c r="E665" s="24">
        <v>3.5999999999999997E-2</v>
      </c>
      <c r="F665" s="24">
        <v>3.6000000000000004E-2</v>
      </c>
      <c r="G665" s="24">
        <v>3.3000000000000002E-2</v>
      </c>
      <c r="H665" s="24">
        <v>3.4000000000000002E-2</v>
      </c>
      <c r="I665" s="24">
        <v>3.6000000000000004E-2</v>
      </c>
      <c r="J665" s="24">
        <v>3.6999999999999998E-2</v>
      </c>
      <c r="K665" s="24">
        <v>3.8600000000000002E-2</v>
      </c>
      <c r="L665" s="24">
        <v>3.32E-2</v>
      </c>
      <c r="M665" s="24">
        <v>3.4000000000000002E-2</v>
      </c>
      <c r="N665" s="24">
        <v>3.49E-2</v>
      </c>
      <c r="O665" s="24">
        <v>3.338769094476942E-2</v>
      </c>
      <c r="P665" s="24">
        <v>3.5173708837110268E-2</v>
      </c>
      <c r="Q665" s="24">
        <v>0.03</v>
      </c>
      <c r="R665" s="24">
        <v>3.4999999999999996E-2</v>
      </c>
      <c r="S665" s="24">
        <v>3.5000000000000003E-2</v>
      </c>
      <c r="T665" s="24">
        <v>3.3700000000000001E-2</v>
      </c>
      <c r="U665" s="24">
        <v>3.6499999999999998E-2</v>
      </c>
      <c r="V665" s="243">
        <v>0.03</v>
      </c>
      <c r="W665" s="24">
        <v>3.5000000000000003E-2</v>
      </c>
      <c r="X665" s="24">
        <v>3.2000000000000001E-2</v>
      </c>
      <c r="Y665" s="243">
        <v>0.03</v>
      </c>
      <c r="Z665" s="24">
        <v>3.32E-2</v>
      </c>
      <c r="AA665" s="24">
        <v>3.5900000000000001E-2</v>
      </c>
      <c r="AB665" s="24">
        <v>3.2000000000000001E-2</v>
      </c>
      <c r="AC665" s="24">
        <v>3.5799999999999998E-2</v>
      </c>
      <c r="AD665" s="223"/>
      <c r="AE665" s="224"/>
      <c r="AF665" s="224"/>
      <c r="AG665" s="224"/>
      <c r="AH665" s="224"/>
      <c r="AI665" s="224"/>
      <c r="AJ665" s="224"/>
      <c r="AK665" s="224"/>
      <c r="AL665" s="224"/>
      <c r="AM665" s="224"/>
      <c r="AN665" s="224"/>
      <c r="AO665" s="224"/>
      <c r="AP665" s="224"/>
      <c r="AQ665" s="224"/>
      <c r="AR665" s="224"/>
      <c r="AS665" s="224"/>
      <c r="AT665" s="224"/>
      <c r="AU665" s="224"/>
      <c r="AV665" s="224"/>
      <c r="AW665" s="224"/>
      <c r="AX665" s="224"/>
      <c r="AY665" s="224"/>
      <c r="AZ665" s="224"/>
      <c r="BA665" s="224"/>
      <c r="BB665" s="224"/>
      <c r="BC665" s="224"/>
      <c r="BD665" s="224"/>
      <c r="BE665" s="224"/>
      <c r="BF665" s="224"/>
      <c r="BG665" s="224"/>
      <c r="BH665" s="224"/>
      <c r="BI665" s="224"/>
      <c r="BJ665" s="224"/>
      <c r="BK665" s="224"/>
      <c r="BL665" s="224"/>
      <c r="BM665" s="241">
        <v>43</v>
      </c>
    </row>
    <row r="666" spans="1:65">
      <c r="A666" s="30"/>
      <c r="B666" s="19">
        <v>1</v>
      </c>
      <c r="C666" s="9">
        <v>6</v>
      </c>
      <c r="D666" s="24">
        <v>3.7199999999999997E-2</v>
      </c>
      <c r="E666" s="24">
        <v>3.6999999999999998E-2</v>
      </c>
      <c r="F666" s="24">
        <v>3.4999999999999996E-2</v>
      </c>
      <c r="G666" s="24">
        <v>3.4999999999999996E-2</v>
      </c>
      <c r="H666" s="24">
        <v>3.3000000000000002E-2</v>
      </c>
      <c r="I666" s="24">
        <v>3.6000000000000004E-2</v>
      </c>
      <c r="J666" s="24">
        <v>3.7999999999999999E-2</v>
      </c>
      <c r="K666" s="24">
        <v>3.61E-2</v>
      </c>
      <c r="L666" s="24">
        <v>3.3500000000000002E-2</v>
      </c>
      <c r="M666" s="24">
        <v>3.4000000000000002E-2</v>
      </c>
      <c r="N666" s="24">
        <v>3.4799999999999998E-2</v>
      </c>
      <c r="O666" s="24">
        <v>3.4532454634240956E-2</v>
      </c>
      <c r="P666" s="24">
        <v>3.2253610506634035E-2</v>
      </c>
      <c r="Q666" s="24">
        <v>0.03</v>
      </c>
      <c r="R666" s="24">
        <v>3.4999999999999996E-2</v>
      </c>
      <c r="S666" s="24">
        <v>3.5000000000000003E-2</v>
      </c>
      <c r="T666" s="24">
        <v>3.3100000000000004E-2</v>
      </c>
      <c r="U666" s="24">
        <v>3.6200000000000003E-2</v>
      </c>
      <c r="V666" s="243">
        <v>0.03</v>
      </c>
      <c r="W666" s="24">
        <v>3.5999999999999997E-2</v>
      </c>
      <c r="X666" s="24">
        <v>3.1E-2</v>
      </c>
      <c r="Y666" s="243">
        <v>0.03</v>
      </c>
      <c r="Z666" s="24">
        <v>3.32E-2</v>
      </c>
      <c r="AA666" s="24">
        <v>3.49E-2</v>
      </c>
      <c r="AB666" s="24">
        <v>0.03</v>
      </c>
      <c r="AC666" s="24">
        <v>3.4599999999999999E-2</v>
      </c>
      <c r="AD666" s="223"/>
      <c r="AE666" s="224"/>
      <c r="AF666" s="224"/>
      <c r="AG666" s="224"/>
      <c r="AH666" s="224"/>
      <c r="AI666" s="224"/>
      <c r="AJ666" s="224"/>
      <c r="AK666" s="224"/>
      <c r="AL666" s="224"/>
      <c r="AM666" s="224"/>
      <c r="AN666" s="224"/>
      <c r="AO666" s="224"/>
      <c r="AP666" s="224"/>
      <c r="AQ666" s="224"/>
      <c r="AR666" s="224"/>
      <c r="AS666" s="224"/>
      <c r="AT666" s="224"/>
      <c r="AU666" s="224"/>
      <c r="AV666" s="224"/>
      <c r="AW666" s="224"/>
      <c r="AX666" s="224"/>
      <c r="AY666" s="224"/>
      <c r="AZ666" s="224"/>
      <c r="BA666" s="224"/>
      <c r="BB666" s="224"/>
      <c r="BC666" s="224"/>
      <c r="BD666" s="224"/>
      <c r="BE666" s="224"/>
      <c r="BF666" s="224"/>
      <c r="BG666" s="224"/>
      <c r="BH666" s="224"/>
      <c r="BI666" s="224"/>
      <c r="BJ666" s="224"/>
      <c r="BK666" s="224"/>
      <c r="BL666" s="224"/>
      <c r="BM666" s="56"/>
    </row>
    <row r="667" spans="1:65">
      <c r="A667" s="30"/>
      <c r="B667" s="20" t="s">
        <v>237</v>
      </c>
      <c r="C667" s="12"/>
      <c r="D667" s="244">
        <v>3.8550000000000001E-2</v>
      </c>
      <c r="E667" s="244">
        <v>3.6000000000000004E-2</v>
      </c>
      <c r="F667" s="244">
        <v>3.5500000000000004E-2</v>
      </c>
      <c r="G667" s="244">
        <v>3.3500000000000002E-2</v>
      </c>
      <c r="H667" s="244">
        <v>3.3666666666666671E-2</v>
      </c>
      <c r="I667" s="244">
        <v>3.6166666666666673E-2</v>
      </c>
      <c r="J667" s="244">
        <v>3.7499999999999999E-2</v>
      </c>
      <c r="K667" s="244">
        <v>3.688333333333333E-2</v>
      </c>
      <c r="L667" s="244">
        <v>3.2900000000000006E-2</v>
      </c>
      <c r="M667" s="244">
        <v>3.4666666666666672E-2</v>
      </c>
      <c r="N667" s="244">
        <v>3.4899999999999994E-2</v>
      </c>
      <c r="O667" s="244">
        <v>3.3545214439286618E-2</v>
      </c>
      <c r="P667" s="244">
        <v>3.3685289143214843E-2</v>
      </c>
      <c r="Q667" s="244">
        <v>3.1666666666666669E-2</v>
      </c>
      <c r="R667" s="244">
        <v>3.5166666666666666E-2</v>
      </c>
      <c r="S667" s="244">
        <v>3.4833333333333334E-2</v>
      </c>
      <c r="T667" s="244">
        <v>3.3683333333333336E-2</v>
      </c>
      <c r="U667" s="244">
        <v>3.5766666666666662E-2</v>
      </c>
      <c r="V667" s="244">
        <v>0.03</v>
      </c>
      <c r="W667" s="244">
        <v>3.5166666666666672E-2</v>
      </c>
      <c r="X667" s="244">
        <v>3.15E-2</v>
      </c>
      <c r="Y667" s="244">
        <v>0.03</v>
      </c>
      <c r="Z667" s="244">
        <v>3.3366666666666669E-2</v>
      </c>
      <c r="AA667" s="244">
        <v>3.5616666666666658E-2</v>
      </c>
      <c r="AB667" s="244">
        <v>3.0666666666666665E-2</v>
      </c>
      <c r="AC667" s="244">
        <v>3.5549999999999998E-2</v>
      </c>
      <c r="AD667" s="223"/>
      <c r="AE667" s="224"/>
      <c r="AF667" s="224"/>
      <c r="AG667" s="224"/>
      <c r="AH667" s="224"/>
      <c r="AI667" s="224"/>
      <c r="AJ667" s="224"/>
      <c r="AK667" s="224"/>
      <c r="AL667" s="224"/>
      <c r="AM667" s="224"/>
      <c r="AN667" s="224"/>
      <c r="AO667" s="224"/>
      <c r="AP667" s="224"/>
      <c r="AQ667" s="224"/>
      <c r="AR667" s="224"/>
      <c r="AS667" s="224"/>
      <c r="AT667" s="224"/>
      <c r="AU667" s="224"/>
      <c r="AV667" s="224"/>
      <c r="AW667" s="224"/>
      <c r="AX667" s="224"/>
      <c r="AY667" s="224"/>
      <c r="AZ667" s="224"/>
      <c r="BA667" s="224"/>
      <c r="BB667" s="224"/>
      <c r="BC667" s="224"/>
      <c r="BD667" s="224"/>
      <c r="BE667" s="224"/>
      <c r="BF667" s="224"/>
      <c r="BG667" s="224"/>
      <c r="BH667" s="224"/>
      <c r="BI667" s="224"/>
      <c r="BJ667" s="224"/>
      <c r="BK667" s="224"/>
      <c r="BL667" s="224"/>
      <c r="BM667" s="56"/>
    </row>
    <row r="668" spans="1:65">
      <c r="A668" s="30"/>
      <c r="B668" s="3" t="s">
        <v>238</v>
      </c>
      <c r="C668" s="29"/>
      <c r="D668" s="24">
        <v>3.8099999999999995E-2</v>
      </c>
      <c r="E668" s="24">
        <v>3.5999999999999997E-2</v>
      </c>
      <c r="F668" s="24">
        <v>3.5500000000000004E-2</v>
      </c>
      <c r="G668" s="24">
        <v>3.3000000000000002E-2</v>
      </c>
      <c r="H668" s="24">
        <v>3.3500000000000002E-2</v>
      </c>
      <c r="I668" s="24">
        <v>3.6000000000000004E-2</v>
      </c>
      <c r="J668" s="24">
        <v>3.7499999999999999E-2</v>
      </c>
      <c r="K668" s="24">
        <v>3.6799999999999999E-2</v>
      </c>
      <c r="L668" s="24">
        <v>3.295E-2</v>
      </c>
      <c r="M668" s="24">
        <v>3.4500000000000003E-2</v>
      </c>
      <c r="N668" s="24">
        <v>3.4849999999999999E-2</v>
      </c>
      <c r="O668" s="24">
        <v>3.3495328420224443E-2</v>
      </c>
      <c r="P668" s="24">
        <v>3.3813167769594463E-2</v>
      </c>
      <c r="Q668" s="24">
        <v>0.03</v>
      </c>
      <c r="R668" s="24">
        <v>3.4999999999999996E-2</v>
      </c>
      <c r="S668" s="24">
        <v>3.5000000000000003E-2</v>
      </c>
      <c r="T668" s="24">
        <v>3.3750000000000002E-2</v>
      </c>
      <c r="U668" s="24">
        <v>3.5700000000000003E-2</v>
      </c>
      <c r="V668" s="24">
        <v>0.03</v>
      </c>
      <c r="W668" s="24">
        <v>3.5000000000000003E-2</v>
      </c>
      <c r="X668" s="24">
        <v>3.15E-2</v>
      </c>
      <c r="Y668" s="24">
        <v>0.03</v>
      </c>
      <c r="Z668" s="24">
        <v>3.3299999999999996E-2</v>
      </c>
      <c r="AA668" s="24">
        <v>3.585E-2</v>
      </c>
      <c r="AB668" s="24">
        <v>3.0499999999999999E-2</v>
      </c>
      <c r="AC668" s="24">
        <v>3.5500000000000004E-2</v>
      </c>
      <c r="AD668" s="223"/>
      <c r="AE668" s="224"/>
      <c r="AF668" s="224"/>
      <c r="AG668" s="224"/>
      <c r="AH668" s="224"/>
      <c r="AI668" s="224"/>
      <c r="AJ668" s="224"/>
      <c r="AK668" s="224"/>
      <c r="AL668" s="224"/>
      <c r="AM668" s="224"/>
      <c r="AN668" s="224"/>
      <c r="AO668" s="224"/>
      <c r="AP668" s="224"/>
      <c r="AQ668" s="224"/>
      <c r="AR668" s="224"/>
      <c r="AS668" s="224"/>
      <c r="AT668" s="224"/>
      <c r="AU668" s="224"/>
      <c r="AV668" s="224"/>
      <c r="AW668" s="224"/>
      <c r="AX668" s="224"/>
      <c r="AY668" s="224"/>
      <c r="AZ668" s="224"/>
      <c r="BA668" s="224"/>
      <c r="BB668" s="224"/>
      <c r="BC668" s="224"/>
      <c r="BD668" s="224"/>
      <c r="BE668" s="224"/>
      <c r="BF668" s="224"/>
      <c r="BG668" s="224"/>
      <c r="BH668" s="224"/>
      <c r="BI668" s="224"/>
      <c r="BJ668" s="224"/>
      <c r="BK668" s="224"/>
      <c r="BL668" s="224"/>
      <c r="BM668" s="56"/>
    </row>
    <row r="669" spans="1:65">
      <c r="A669" s="30"/>
      <c r="B669" s="3" t="s">
        <v>239</v>
      </c>
      <c r="C669" s="29"/>
      <c r="D669" s="24">
        <v>1.4949916387726073E-3</v>
      </c>
      <c r="E669" s="24">
        <v>6.3245553203367425E-4</v>
      </c>
      <c r="F669" s="24">
        <v>5.4772255750517034E-4</v>
      </c>
      <c r="G669" s="24">
        <v>8.366600265340738E-4</v>
      </c>
      <c r="H669" s="24">
        <v>8.1649658092772454E-4</v>
      </c>
      <c r="I669" s="24">
        <v>9.8319208025017492E-4</v>
      </c>
      <c r="J669" s="24">
        <v>1.0488088481701505E-3</v>
      </c>
      <c r="K669" s="24">
        <v>1.2624051119457138E-3</v>
      </c>
      <c r="L669" s="24">
        <v>6.0332412515993474E-4</v>
      </c>
      <c r="M669" s="24">
        <v>8.1649658092772454E-4</v>
      </c>
      <c r="N669" s="24">
        <v>2.9664793948382801E-4</v>
      </c>
      <c r="O669" s="24">
        <v>6.0192283449977209E-4</v>
      </c>
      <c r="P669" s="24">
        <v>1.1498124038429515E-3</v>
      </c>
      <c r="Q669" s="24">
        <v>4.0824829046386315E-3</v>
      </c>
      <c r="R669" s="24">
        <v>4.0824829046386623E-4</v>
      </c>
      <c r="S669" s="24">
        <v>4.0824829046386341E-4</v>
      </c>
      <c r="T669" s="24">
        <v>2.9944392908634067E-4</v>
      </c>
      <c r="U669" s="24">
        <v>7.8655366420014026E-4</v>
      </c>
      <c r="V669" s="24">
        <v>0</v>
      </c>
      <c r="W669" s="24">
        <v>4.0824829046386059E-4</v>
      </c>
      <c r="X669" s="24">
        <v>5.4772255750516665E-4</v>
      </c>
      <c r="Y669" s="24">
        <v>0</v>
      </c>
      <c r="Z669" s="24">
        <v>2.9439202887759312E-4</v>
      </c>
      <c r="AA669" s="24">
        <v>6.585337247754804E-4</v>
      </c>
      <c r="AB669" s="24">
        <v>8.1649658092772682E-4</v>
      </c>
      <c r="AC669" s="24">
        <v>9.3754999866673902E-4</v>
      </c>
      <c r="AD669" s="223"/>
      <c r="AE669" s="224"/>
      <c r="AF669" s="224"/>
      <c r="AG669" s="224"/>
      <c r="AH669" s="224"/>
      <c r="AI669" s="224"/>
      <c r="AJ669" s="224"/>
      <c r="AK669" s="224"/>
      <c r="AL669" s="224"/>
      <c r="AM669" s="224"/>
      <c r="AN669" s="224"/>
      <c r="AO669" s="224"/>
      <c r="AP669" s="224"/>
      <c r="AQ669" s="224"/>
      <c r="AR669" s="224"/>
      <c r="AS669" s="224"/>
      <c r="AT669" s="224"/>
      <c r="AU669" s="224"/>
      <c r="AV669" s="224"/>
      <c r="AW669" s="224"/>
      <c r="AX669" s="224"/>
      <c r="AY669" s="224"/>
      <c r="AZ669" s="224"/>
      <c r="BA669" s="224"/>
      <c r="BB669" s="224"/>
      <c r="BC669" s="224"/>
      <c r="BD669" s="224"/>
      <c r="BE669" s="224"/>
      <c r="BF669" s="224"/>
      <c r="BG669" s="224"/>
      <c r="BH669" s="224"/>
      <c r="BI669" s="224"/>
      <c r="BJ669" s="224"/>
      <c r="BK669" s="224"/>
      <c r="BL669" s="224"/>
      <c r="BM669" s="56"/>
    </row>
    <row r="670" spans="1:65">
      <c r="A670" s="30"/>
      <c r="B670" s="3" t="s">
        <v>87</v>
      </c>
      <c r="C670" s="29"/>
      <c r="D670" s="13">
        <v>3.8780587257395777E-2</v>
      </c>
      <c r="E670" s="13">
        <v>1.7568209223157615E-2</v>
      </c>
      <c r="F670" s="13">
        <v>1.5428804436765361E-2</v>
      </c>
      <c r="G670" s="13">
        <v>2.497492616519623E-2</v>
      </c>
      <c r="H670" s="13">
        <v>2.4252373690922507E-2</v>
      </c>
      <c r="I670" s="13">
        <v>2.7185034476963358E-2</v>
      </c>
      <c r="J670" s="13">
        <v>2.7968235951204012E-2</v>
      </c>
      <c r="K670" s="13">
        <v>3.4226979989490661E-2</v>
      </c>
      <c r="L670" s="13">
        <v>1.8338119305773091E-2</v>
      </c>
      <c r="M670" s="13">
        <v>2.3552785988299744E-2</v>
      </c>
      <c r="N670" s="13">
        <v>8.4999409594220081E-3</v>
      </c>
      <c r="O670" s="13">
        <v>1.7943627565392088E-2</v>
      </c>
      <c r="P670" s="13">
        <v>3.4133962720476037E-2</v>
      </c>
      <c r="Q670" s="13">
        <v>0.12892051277806205</v>
      </c>
      <c r="R670" s="13">
        <v>1.1608956126934585E-2</v>
      </c>
      <c r="S670" s="13">
        <v>1.1720046616187465E-2</v>
      </c>
      <c r="T670" s="13">
        <v>8.8899731544683017E-3</v>
      </c>
      <c r="U670" s="13">
        <v>2.1991248766080346E-2</v>
      </c>
      <c r="V670" s="13">
        <v>0</v>
      </c>
      <c r="W670" s="13">
        <v>1.1608956126934423E-2</v>
      </c>
      <c r="X670" s="13">
        <v>1.7388017698576719E-2</v>
      </c>
      <c r="Y670" s="13">
        <v>0</v>
      </c>
      <c r="Z670" s="13">
        <v>8.8229379283993933E-3</v>
      </c>
      <c r="AA670" s="13">
        <v>1.8489482211758931E-2</v>
      </c>
      <c r="AB670" s="13">
        <v>2.6624888508512832E-2</v>
      </c>
      <c r="AC670" s="13">
        <v>2.6372714449134714E-2</v>
      </c>
      <c r="AD670" s="158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3" t="s">
        <v>240</v>
      </c>
      <c r="C671" s="29"/>
      <c r="D671" s="13">
        <v>0.11475631895828853</v>
      </c>
      <c r="E671" s="13">
        <v>4.1017574124471823E-2</v>
      </c>
      <c r="F671" s="13">
        <v>2.6558996706076421E-2</v>
      </c>
      <c r="G671" s="13">
        <v>-3.1275312967505409E-2</v>
      </c>
      <c r="H671" s="13">
        <v>-2.6455787161373534E-2</v>
      </c>
      <c r="I671" s="13">
        <v>4.5837099930603697E-2</v>
      </c>
      <c r="J671" s="13">
        <v>8.4393306379658029E-2</v>
      </c>
      <c r="K671" s="13">
        <v>6.6561060896970226E-2</v>
      </c>
      <c r="L671" s="13">
        <v>-4.8625605869579869E-2</v>
      </c>
      <c r="M671" s="13">
        <v>2.4613676754174918E-3</v>
      </c>
      <c r="N671" s="13">
        <v>9.2087038040016278E-3</v>
      </c>
      <c r="O671" s="13">
        <v>-2.9967840025795667E-2</v>
      </c>
      <c r="P671" s="13">
        <v>-2.5917278123585463E-2</v>
      </c>
      <c r="Q671" s="13">
        <v>-8.4290096834955364E-2</v>
      </c>
      <c r="R671" s="13">
        <v>1.6919945093812672E-2</v>
      </c>
      <c r="S671" s="13">
        <v>7.2808934815491444E-3</v>
      </c>
      <c r="T671" s="13">
        <v>-2.5973834580760413E-2</v>
      </c>
      <c r="U671" s="13">
        <v>3.4270237995887021E-2</v>
      </c>
      <c r="V671" s="13">
        <v>-0.13248535489627355</v>
      </c>
      <c r="W671" s="13">
        <v>1.6919945093812894E-2</v>
      </c>
      <c r="X671" s="13">
        <v>-8.9109622641087238E-2</v>
      </c>
      <c r="Y671" s="13">
        <v>-0.13248535489627355</v>
      </c>
      <c r="Z671" s="13">
        <v>-3.513093361241082E-2</v>
      </c>
      <c r="AA671" s="13">
        <v>2.9932664770368378E-2</v>
      </c>
      <c r="AB671" s="13">
        <v>-0.11320725167174628</v>
      </c>
      <c r="AC671" s="13">
        <v>2.8004854447915895E-2</v>
      </c>
      <c r="AD671" s="158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46" t="s">
        <v>241</v>
      </c>
      <c r="C672" s="47"/>
      <c r="D672" s="45">
        <v>2.09</v>
      </c>
      <c r="E672" s="45">
        <v>0.69</v>
      </c>
      <c r="F672" s="45">
        <v>0.41</v>
      </c>
      <c r="G672" s="45">
        <v>0.69</v>
      </c>
      <c r="H672" s="45">
        <v>0.6</v>
      </c>
      <c r="I672" s="45">
        <v>0.78</v>
      </c>
      <c r="J672" s="45">
        <v>1.51</v>
      </c>
      <c r="K672" s="45">
        <v>1.17</v>
      </c>
      <c r="L672" s="45">
        <v>1.02</v>
      </c>
      <c r="M672" s="45">
        <v>0.05</v>
      </c>
      <c r="N672" s="45">
        <v>0.08</v>
      </c>
      <c r="O672" s="45">
        <v>0.66</v>
      </c>
      <c r="P672" s="45">
        <v>0.57999999999999996</v>
      </c>
      <c r="Q672" s="45">
        <v>1.69</v>
      </c>
      <c r="R672" s="45">
        <v>0.23</v>
      </c>
      <c r="S672" s="45">
        <v>0.05</v>
      </c>
      <c r="T672" s="45">
        <v>0.59</v>
      </c>
      <c r="U672" s="45">
        <v>0.56000000000000005</v>
      </c>
      <c r="V672" s="45">
        <v>2.61</v>
      </c>
      <c r="W672" s="45">
        <v>0.23</v>
      </c>
      <c r="X672" s="45">
        <v>1.79</v>
      </c>
      <c r="Y672" s="45">
        <v>2.61</v>
      </c>
      <c r="Z672" s="45">
        <v>0.76</v>
      </c>
      <c r="AA672" s="45">
        <v>0.48</v>
      </c>
      <c r="AB672" s="45">
        <v>2.2400000000000002</v>
      </c>
      <c r="AC672" s="45">
        <v>0.44</v>
      </c>
      <c r="AD672" s="158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B673" s="3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BM673" s="55"/>
    </row>
    <row r="674" spans="1:65" ht="15">
      <c r="B674" s="8" t="s">
        <v>520</v>
      </c>
      <c r="BM674" s="28" t="s">
        <v>67</v>
      </c>
    </row>
    <row r="675" spans="1:65" ht="15">
      <c r="A675" s="25" t="s">
        <v>37</v>
      </c>
      <c r="B675" s="18" t="s">
        <v>114</v>
      </c>
      <c r="C675" s="15" t="s">
        <v>115</v>
      </c>
      <c r="D675" s="16" t="s">
        <v>233</v>
      </c>
      <c r="E675" s="17" t="s">
        <v>233</v>
      </c>
      <c r="F675" s="17" t="s">
        <v>233</v>
      </c>
      <c r="G675" s="17" t="s">
        <v>233</v>
      </c>
      <c r="H675" s="17" t="s">
        <v>233</v>
      </c>
      <c r="I675" s="17" t="s">
        <v>233</v>
      </c>
      <c r="J675" s="17" t="s">
        <v>233</v>
      </c>
      <c r="K675" s="17" t="s">
        <v>233</v>
      </c>
      <c r="L675" s="17" t="s">
        <v>233</v>
      </c>
      <c r="M675" s="17" t="s">
        <v>233</v>
      </c>
      <c r="N675" s="17" t="s">
        <v>233</v>
      </c>
      <c r="O675" s="17" t="s">
        <v>233</v>
      </c>
      <c r="P675" s="17" t="s">
        <v>233</v>
      </c>
      <c r="Q675" s="17" t="s">
        <v>233</v>
      </c>
      <c r="R675" s="17" t="s">
        <v>233</v>
      </c>
      <c r="S675" s="17" t="s">
        <v>233</v>
      </c>
      <c r="T675" s="17" t="s">
        <v>233</v>
      </c>
      <c r="U675" s="17" t="s">
        <v>233</v>
      </c>
      <c r="V675" s="17" t="s">
        <v>233</v>
      </c>
      <c r="W675" s="17" t="s">
        <v>233</v>
      </c>
      <c r="X675" s="17" t="s">
        <v>233</v>
      </c>
      <c r="Y675" s="17" t="s">
        <v>233</v>
      </c>
      <c r="Z675" s="17" t="s">
        <v>233</v>
      </c>
      <c r="AA675" s="17" t="s">
        <v>233</v>
      </c>
      <c r="AB675" s="17" t="s">
        <v>233</v>
      </c>
      <c r="AC675" s="17" t="s">
        <v>233</v>
      </c>
      <c r="AD675" s="17" t="s">
        <v>233</v>
      </c>
      <c r="AE675" s="17" t="s">
        <v>233</v>
      </c>
      <c r="AF675" s="17" t="s">
        <v>233</v>
      </c>
      <c r="AG675" s="158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234</v>
      </c>
      <c r="C676" s="9" t="s">
        <v>234</v>
      </c>
      <c r="D676" s="155" t="s">
        <v>244</v>
      </c>
      <c r="E676" s="157" t="s">
        <v>245</v>
      </c>
      <c r="F676" s="157" t="s">
        <v>246</v>
      </c>
      <c r="G676" s="157" t="s">
        <v>247</v>
      </c>
      <c r="H676" s="157" t="s">
        <v>248</v>
      </c>
      <c r="I676" s="157" t="s">
        <v>249</v>
      </c>
      <c r="J676" s="157" t="s">
        <v>250</v>
      </c>
      <c r="K676" s="157" t="s">
        <v>251</v>
      </c>
      <c r="L676" s="157" t="s">
        <v>252</v>
      </c>
      <c r="M676" s="157" t="s">
        <v>253</v>
      </c>
      <c r="N676" s="157" t="s">
        <v>254</v>
      </c>
      <c r="O676" s="157" t="s">
        <v>255</v>
      </c>
      <c r="P676" s="157" t="s">
        <v>256</v>
      </c>
      <c r="Q676" s="157" t="s">
        <v>257</v>
      </c>
      <c r="R676" s="157" t="s">
        <v>258</v>
      </c>
      <c r="S676" s="157" t="s">
        <v>259</v>
      </c>
      <c r="T676" s="157" t="s">
        <v>260</v>
      </c>
      <c r="U676" s="157" t="s">
        <v>261</v>
      </c>
      <c r="V676" s="157" t="s">
        <v>262</v>
      </c>
      <c r="W676" s="157" t="s">
        <v>263</v>
      </c>
      <c r="X676" s="157" t="s">
        <v>264</v>
      </c>
      <c r="Y676" s="157" t="s">
        <v>265</v>
      </c>
      <c r="Z676" s="157" t="s">
        <v>266</v>
      </c>
      <c r="AA676" s="157" t="s">
        <v>267</v>
      </c>
      <c r="AB676" s="157" t="s">
        <v>268</v>
      </c>
      <c r="AC676" s="157" t="s">
        <v>269</v>
      </c>
      <c r="AD676" s="157" t="s">
        <v>270</v>
      </c>
      <c r="AE676" s="157" t="s">
        <v>235</v>
      </c>
      <c r="AF676" s="157" t="s">
        <v>271</v>
      </c>
      <c r="AG676" s="158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1</v>
      </c>
    </row>
    <row r="677" spans="1:65">
      <c r="A677" s="30"/>
      <c r="B677" s="19"/>
      <c r="C677" s="9"/>
      <c r="D677" s="10" t="s">
        <v>118</v>
      </c>
      <c r="E677" s="11" t="s">
        <v>118</v>
      </c>
      <c r="F677" s="11" t="s">
        <v>295</v>
      </c>
      <c r="G677" s="11" t="s">
        <v>119</v>
      </c>
      <c r="H677" s="11" t="s">
        <v>119</v>
      </c>
      <c r="I677" s="11" t="s">
        <v>119</v>
      </c>
      <c r="J677" s="11" t="s">
        <v>119</v>
      </c>
      <c r="K677" s="11" t="s">
        <v>118</v>
      </c>
      <c r="L677" s="11" t="s">
        <v>285</v>
      </c>
      <c r="M677" s="11" t="s">
        <v>118</v>
      </c>
      <c r="N677" s="11" t="s">
        <v>118</v>
      </c>
      <c r="O677" s="11" t="s">
        <v>118</v>
      </c>
      <c r="P677" s="11" t="s">
        <v>118</v>
      </c>
      <c r="Q677" s="11" t="s">
        <v>285</v>
      </c>
      <c r="R677" s="11" t="s">
        <v>118</v>
      </c>
      <c r="S677" s="11" t="s">
        <v>295</v>
      </c>
      <c r="T677" s="11" t="s">
        <v>295</v>
      </c>
      <c r="U677" s="11" t="s">
        <v>285</v>
      </c>
      <c r="V677" s="11" t="s">
        <v>284</v>
      </c>
      <c r="W677" s="11" t="s">
        <v>285</v>
      </c>
      <c r="X677" s="11" t="s">
        <v>295</v>
      </c>
      <c r="Y677" s="11" t="s">
        <v>118</v>
      </c>
      <c r="Z677" s="11" t="s">
        <v>118</v>
      </c>
      <c r="AA677" s="11" t="s">
        <v>118</v>
      </c>
      <c r="AB677" s="11" t="s">
        <v>295</v>
      </c>
      <c r="AC677" s="11" t="s">
        <v>295</v>
      </c>
      <c r="AD677" s="11" t="s">
        <v>118</v>
      </c>
      <c r="AE677" s="11" t="s">
        <v>118</v>
      </c>
      <c r="AF677" s="11" t="s">
        <v>285</v>
      </c>
      <c r="AG677" s="158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9"/>
      <c r="C678" s="9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158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8">
        <v>1</v>
      </c>
      <c r="C679" s="14">
        <v>1</v>
      </c>
      <c r="D679" s="151">
        <v>1.6</v>
      </c>
      <c r="E679" s="22">
        <v>1.51</v>
      </c>
      <c r="F679" s="22">
        <v>1.4890000000000001</v>
      </c>
      <c r="G679" s="22">
        <v>1.4950000000000001</v>
      </c>
      <c r="H679" s="22">
        <v>1.4450000000000001</v>
      </c>
      <c r="I679" s="22">
        <v>1.48</v>
      </c>
      <c r="J679" s="22">
        <v>1.5049999999999999</v>
      </c>
      <c r="K679" s="22">
        <v>1.5049999999999999</v>
      </c>
      <c r="L679" s="22">
        <v>1.58</v>
      </c>
      <c r="M679" s="22">
        <v>1.4994000000000001</v>
      </c>
      <c r="N679" s="151">
        <v>1.58</v>
      </c>
      <c r="O679" s="22">
        <v>1.4331</v>
      </c>
      <c r="P679" s="22">
        <v>1.5134464341759071</v>
      </c>
      <c r="Q679" s="22">
        <v>1.4614339000000001</v>
      </c>
      <c r="R679" s="22">
        <v>1.5143473181810192</v>
      </c>
      <c r="S679" s="22">
        <v>1.52</v>
      </c>
      <c r="T679" s="22">
        <v>1.5</v>
      </c>
      <c r="U679" s="151">
        <v>1.3</v>
      </c>
      <c r="V679" s="151">
        <v>1.6882999999999999</v>
      </c>
      <c r="W679" s="22">
        <v>1.534</v>
      </c>
      <c r="X679" s="22">
        <v>1.5189999999999999</v>
      </c>
      <c r="Y679" s="22">
        <v>1.4269000000000001</v>
      </c>
      <c r="Z679" s="22">
        <v>1.46</v>
      </c>
      <c r="AA679" s="151">
        <v>1.36</v>
      </c>
      <c r="AB679" s="22">
        <v>1.5</v>
      </c>
      <c r="AC679" s="22">
        <v>1.4990000000000001</v>
      </c>
      <c r="AD679" s="22">
        <v>1.46</v>
      </c>
      <c r="AE679" s="22" t="s">
        <v>296</v>
      </c>
      <c r="AF679" s="22">
        <v>1.4774</v>
      </c>
      <c r="AG679" s="158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>
        <v>1</v>
      </c>
      <c r="C680" s="9">
        <v>2</v>
      </c>
      <c r="D680" s="154">
        <v>1.6399999999999997</v>
      </c>
      <c r="E680" s="11">
        <v>1.5</v>
      </c>
      <c r="F680" s="11">
        <v>1.478</v>
      </c>
      <c r="G680" s="11">
        <v>1.51</v>
      </c>
      <c r="H680" s="11">
        <v>1.43</v>
      </c>
      <c r="I680" s="11">
        <v>1.5</v>
      </c>
      <c r="J680" s="11">
        <v>1.4950000000000001</v>
      </c>
      <c r="K680" s="11">
        <v>1.49</v>
      </c>
      <c r="L680" s="11">
        <v>1.53</v>
      </c>
      <c r="M680" s="11">
        <v>1.5027999999999999</v>
      </c>
      <c r="N680" s="154">
        <v>1.58</v>
      </c>
      <c r="O680" s="11">
        <v>1.5303</v>
      </c>
      <c r="P680" s="11">
        <v>1.4951885232103213</v>
      </c>
      <c r="Q680" s="153">
        <v>1.3676318000000001</v>
      </c>
      <c r="R680" s="11">
        <v>1.5497085628275513</v>
      </c>
      <c r="S680" s="11">
        <v>1.52</v>
      </c>
      <c r="T680" s="11">
        <v>1.47</v>
      </c>
      <c r="U680" s="154">
        <v>1.31</v>
      </c>
      <c r="V680" s="154">
        <v>1.6646999999999998</v>
      </c>
      <c r="W680" s="11">
        <v>1.5564</v>
      </c>
      <c r="X680" s="11">
        <v>1.5009999999999999</v>
      </c>
      <c r="Y680" s="11">
        <v>1.4687000000000001</v>
      </c>
      <c r="Z680" s="11">
        <v>1.46</v>
      </c>
      <c r="AA680" s="154">
        <v>1.41</v>
      </c>
      <c r="AB680" s="11">
        <v>1.52</v>
      </c>
      <c r="AC680" s="11">
        <v>1.4850000000000001</v>
      </c>
      <c r="AD680" s="11">
        <v>1.47</v>
      </c>
      <c r="AE680" s="11" t="s">
        <v>296</v>
      </c>
      <c r="AF680" s="11">
        <v>1.492</v>
      </c>
      <c r="AG680" s="158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25</v>
      </c>
    </row>
    <row r="681" spans="1:65">
      <c r="A681" s="30"/>
      <c r="B681" s="19">
        <v>1</v>
      </c>
      <c r="C681" s="9">
        <v>3</v>
      </c>
      <c r="D681" s="154">
        <v>1.6200000000000003</v>
      </c>
      <c r="E681" s="11">
        <v>1.5</v>
      </c>
      <c r="F681" s="11">
        <v>1.4950000000000001</v>
      </c>
      <c r="G681" s="11">
        <v>1.5</v>
      </c>
      <c r="H681" s="11">
        <v>1.4550000000000001</v>
      </c>
      <c r="I681" s="11">
        <v>1.5049999999999999</v>
      </c>
      <c r="J681" s="11">
        <v>1.48</v>
      </c>
      <c r="K681" s="11">
        <v>1.48</v>
      </c>
      <c r="L681" s="11">
        <v>1.6</v>
      </c>
      <c r="M681" s="11">
        <v>1.5121</v>
      </c>
      <c r="N681" s="154">
        <v>1.58</v>
      </c>
      <c r="O681" s="11">
        <v>1.4877</v>
      </c>
      <c r="P681" s="11">
        <v>1.5007210864104279</v>
      </c>
      <c r="Q681" s="11">
        <v>1.4168577</v>
      </c>
      <c r="R681" s="11">
        <v>1.5419607378230089</v>
      </c>
      <c r="S681" s="11">
        <v>1.52</v>
      </c>
      <c r="T681" s="11">
        <v>1.5</v>
      </c>
      <c r="U681" s="154">
        <v>1.28</v>
      </c>
      <c r="V681" s="154">
        <v>1.6548</v>
      </c>
      <c r="W681" s="11">
        <v>1.5907</v>
      </c>
      <c r="X681" s="11">
        <v>1.502</v>
      </c>
      <c r="Y681" s="11">
        <v>1.4497</v>
      </c>
      <c r="Z681" s="11">
        <v>1.46</v>
      </c>
      <c r="AA681" s="154">
        <v>1.37</v>
      </c>
      <c r="AB681" s="11">
        <v>1.56</v>
      </c>
      <c r="AC681" s="11">
        <v>1.4990000000000001</v>
      </c>
      <c r="AD681" s="11">
        <v>1.48</v>
      </c>
      <c r="AE681" s="11" t="s">
        <v>296</v>
      </c>
      <c r="AF681" s="11">
        <v>1.5246999999999999</v>
      </c>
      <c r="AG681" s="158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16</v>
      </c>
    </row>
    <row r="682" spans="1:65">
      <c r="A682" s="30"/>
      <c r="B682" s="19">
        <v>1</v>
      </c>
      <c r="C682" s="9">
        <v>4</v>
      </c>
      <c r="D682" s="154">
        <v>1.6200000000000003</v>
      </c>
      <c r="E682" s="11">
        <v>1.5</v>
      </c>
      <c r="F682" s="11">
        <v>1.4690000000000001</v>
      </c>
      <c r="G682" s="11">
        <v>1.5</v>
      </c>
      <c r="H682" s="11">
        <v>1.47</v>
      </c>
      <c r="I682" s="11">
        <v>1.49</v>
      </c>
      <c r="J682" s="11">
        <v>1.46</v>
      </c>
      <c r="K682" s="11">
        <v>1.4850000000000001</v>
      </c>
      <c r="L682" s="11">
        <v>1.54</v>
      </c>
      <c r="M682" s="11">
        <v>1.516</v>
      </c>
      <c r="N682" s="154">
        <v>1.5700000000000003</v>
      </c>
      <c r="O682" s="11">
        <v>1.4666000000000001</v>
      </c>
      <c r="P682" s="11">
        <v>1.5014647520956177</v>
      </c>
      <c r="Q682" s="11">
        <v>1.5019413000000001</v>
      </c>
      <c r="R682" s="11">
        <v>1.544554683468581</v>
      </c>
      <c r="S682" s="11">
        <v>1.53</v>
      </c>
      <c r="T682" s="11">
        <v>1.52</v>
      </c>
      <c r="U682" s="154">
        <v>1.29</v>
      </c>
      <c r="V682" s="154">
        <v>1.6719000000000002</v>
      </c>
      <c r="W682" s="11">
        <v>1.526</v>
      </c>
      <c r="X682" s="11">
        <v>1.518</v>
      </c>
      <c r="Y682" s="11">
        <v>1.4698</v>
      </c>
      <c r="Z682" s="11">
        <v>1.46</v>
      </c>
      <c r="AA682" s="154">
        <v>1.4</v>
      </c>
      <c r="AB682" s="11">
        <v>1.53</v>
      </c>
      <c r="AC682" s="11">
        <v>1.4890000000000001</v>
      </c>
      <c r="AD682" s="11">
        <v>1.47</v>
      </c>
      <c r="AE682" s="11" t="s">
        <v>296</v>
      </c>
      <c r="AF682" s="11">
        <v>1.5262</v>
      </c>
      <c r="AG682" s="158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1.4972395556796199</v>
      </c>
    </row>
    <row r="683" spans="1:65">
      <c r="A683" s="30"/>
      <c r="B683" s="19">
        <v>1</v>
      </c>
      <c r="C683" s="9">
        <v>5</v>
      </c>
      <c r="D683" s="154">
        <v>1.6399999999999997</v>
      </c>
      <c r="E683" s="11">
        <v>1.53</v>
      </c>
      <c r="F683" s="11">
        <v>1.5069999999999999</v>
      </c>
      <c r="G683" s="11">
        <v>1.4950000000000001</v>
      </c>
      <c r="H683" s="11">
        <v>1.4650000000000001</v>
      </c>
      <c r="I683" s="11">
        <v>1.49</v>
      </c>
      <c r="J683" s="11">
        <v>1.49</v>
      </c>
      <c r="K683" s="11">
        <v>1.48</v>
      </c>
      <c r="L683" s="11">
        <v>1.48</v>
      </c>
      <c r="M683" s="11">
        <v>1.5103</v>
      </c>
      <c r="N683" s="154">
        <v>1.6</v>
      </c>
      <c r="O683" s="11">
        <v>1.5044</v>
      </c>
      <c r="P683" s="11">
        <v>1.5011079687672952</v>
      </c>
      <c r="Q683" s="11">
        <v>1.4111236999999999</v>
      </c>
      <c r="R683" s="11">
        <v>1.5991074292177678</v>
      </c>
      <c r="S683" s="11">
        <v>1.5</v>
      </c>
      <c r="T683" s="11">
        <v>1.51</v>
      </c>
      <c r="U683" s="154">
        <v>1.29</v>
      </c>
      <c r="V683" s="154">
        <v>1.6841999999999999</v>
      </c>
      <c r="W683" s="11">
        <v>1.5809</v>
      </c>
      <c r="X683" s="11">
        <v>1.504</v>
      </c>
      <c r="Y683" s="11">
        <v>1.4832000000000001</v>
      </c>
      <c r="Z683" s="11">
        <v>1.47</v>
      </c>
      <c r="AA683" s="154">
        <v>1.41</v>
      </c>
      <c r="AB683" s="11">
        <v>1.53</v>
      </c>
      <c r="AC683" s="11">
        <v>1.492</v>
      </c>
      <c r="AD683" s="11">
        <v>1.48</v>
      </c>
      <c r="AE683" s="11" t="s">
        <v>296</v>
      </c>
      <c r="AF683" s="11">
        <v>1.5024999999999999</v>
      </c>
      <c r="AG683" s="158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44</v>
      </c>
    </row>
    <row r="684" spans="1:65">
      <c r="A684" s="30"/>
      <c r="B684" s="19">
        <v>1</v>
      </c>
      <c r="C684" s="9">
        <v>6</v>
      </c>
      <c r="D684" s="154">
        <v>1.59</v>
      </c>
      <c r="E684" s="11">
        <v>1.49</v>
      </c>
      <c r="F684" s="11">
        <v>1.472</v>
      </c>
      <c r="G684" s="11">
        <v>1.51</v>
      </c>
      <c r="H684" s="11">
        <v>1.44</v>
      </c>
      <c r="I684" s="11">
        <v>1.5</v>
      </c>
      <c r="J684" s="11">
        <v>1.49</v>
      </c>
      <c r="K684" s="11">
        <v>1.4850000000000001</v>
      </c>
      <c r="L684" s="11">
        <v>1.55</v>
      </c>
      <c r="M684" s="11">
        <v>1.4932000000000001</v>
      </c>
      <c r="N684" s="154">
        <v>1.6200000000000003</v>
      </c>
      <c r="O684" s="11">
        <v>1.4937</v>
      </c>
      <c r="P684" s="11">
        <v>1.5039486278795371</v>
      </c>
      <c r="Q684" s="11">
        <v>1.3811855</v>
      </c>
      <c r="R684" s="11">
        <v>1.587252039730501</v>
      </c>
      <c r="S684" s="11">
        <v>1.52</v>
      </c>
      <c r="T684" s="11">
        <v>1.54</v>
      </c>
      <c r="U684" s="154">
        <v>1.28</v>
      </c>
      <c r="V684" s="154">
        <v>1.6726999999999999</v>
      </c>
      <c r="W684" s="153">
        <v>1.6543999999999999</v>
      </c>
      <c r="X684" s="11">
        <v>1.4970000000000001</v>
      </c>
      <c r="Y684" s="11">
        <v>1.4300999999999999</v>
      </c>
      <c r="Z684" s="11">
        <v>1.46</v>
      </c>
      <c r="AA684" s="154">
        <v>1.38</v>
      </c>
      <c r="AB684" s="11">
        <v>1.51</v>
      </c>
      <c r="AC684" s="11">
        <v>1.4910000000000001</v>
      </c>
      <c r="AD684" s="11">
        <v>1.47</v>
      </c>
      <c r="AE684" s="11" t="s">
        <v>296</v>
      </c>
      <c r="AF684" s="11">
        <v>1.4718</v>
      </c>
      <c r="AG684" s="158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20" t="s">
        <v>237</v>
      </c>
      <c r="C685" s="12"/>
      <c r="D685" s="23">
        <v>1.6183333333333334</v>
      </c>
      <c r="E685" s="23">
        <v>1.5049999999999999</v>
      </c>
      <c r="F685" s="23">
        <v>1.4850000000000001</v>
      </c>
      <c r="G685" s="23">
        <v>1.5016666666666667</v>
      </c>
      <c r="H685" s="23">
        <v>1.4508333333333334</v>
      </c>
      <c r="I685" s="23">
        <v>1.4941666666666666</v>
      </c>
      <c r="J685" s="23">
        <v>1.4866666666666666</v>
      </c>
      <c r="K685" s="23">
        <v>1.4874999999999998</v>
      </c>
      <c r="L685" s="23">
        <v>1.5466666666666669</v>
      </c>
      <c r="M685" s="23">
        <v>1.5056333333333336</v>
      </c>
      <c r="N685" s="23">
        <v>1.5883333333333336</v>
      </c>
      <c r="O685" s="23">
        <v>1.4859666666666669</v>
      </c>
      <c r="P685" s="23">
        <v>1.502646232089851</v>
      </c>
      <c r="Q685" s="23">
        <v>1.4233623166666669</v>
      </c>
      <c r="R685" s="23">
        <v>1.5561551285414048</v>
      </c>
      <c r="S685" s="23">
        <v>1.5183333333333335</v>
      </c>
      <c r="T685" s="23">
        <v>1.5066666666666666</v>
      </c>
      <c r="U685" s="23">
        <v>1.2916666666666667</v>
      </c>
      <c r="V685" s="23">
        <v>1.6727666666666667</v>
      </c>
      <c r="W685" s="23">
        <v>1.5737333333333332</v>
      </c>
      <c r="X685" s="23">
        <v>1.506833333333333</v>
      </c>
      <c r="Y685" s="23">
        <v>1.4547333333333334</v>
      </c>
      <c r="Z685" s="23">
        <v>1.4616666666666667</v>
      </c>
      <c r="AA685" s="23">
        <v>1.3883333333333336</v>
      </c>
      <c r="AB685" s="23">
        <v>1.5250000000000001</v>
      </c>
      <c r="AC685" s="23">
        <v>1.4924999999999999</v>
      </c>
      <c r="AD685" s="23">
        <v>1.4716666666666667</v>
      </c>
      <c r="AE685" s="23" t="s">
        <v>743</v>
      </c>
      <c r="AF685" s="23">
        <v>1.4991000000000001</v>
      </c>
      <c r="AG685" s="158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238</v>
      </c>
      <c r="C686" s="29"/>
      <c r="D686" s="11">
        <v>1.6200000000000003</v>
      </c>
      <c r="E686" s="11">
        <v>1.5</v>
      </c>
      <c r="F686" s="11">
        <v>1.4835</v>
      </c>
      <c r="G686" s="11">
        <v>1.5</v>
      </c>
      <c r="H686" s="11">
        <v>1.4500000000000002</v>
      </c>
      <c r="I686" s="11">
        <v>1.4950000000000001</v>
      </c>
      <c r="J686" s="11">
        <v>1.49</v>
      </c>
      <c r="K686" s="11">
        <v>1.4850000000000001</v>
      </c>
      <c r="L686" s="11">
        <v>1.5449999999999999</v>
      </c>
      <c r="M686" s="11">
        <v>1.5065499999999998</v>
      </c>
      <c r="N686" s="11">
        <v>1.58</v>
      </c>
      <c r="O686" s="11">
        <v>1.4906999999999999</v>
      </c>
      <c r="P686" s="11">
        <v>1.5012863604314566</v>
      </c>
      <c r="Q686" s="11">
        <v>1.4139906999999998</v>
      </c>
      <c r="R686" s="11">
        <v>1.5471316231480663</v>
      </c>
      <c r="S686" s="11">
        <v>1.52</v>
      </c>
      <c r="T686" s="11">
        <v>1.5049999999999999</v>
      </c>
      <c r="U686" s="11">
        <v>1.29</v>
      </c>
      <c r="V686" s="11">
        <v>1.6722999999999999</v>
      </c>
      <c r="W686" s="11">
        <v>1.5686499999999999</v>
      </c>
      <c r="X686" s="11">
        <v>1.5030000000000001</v>
      </c>
      <c r="Y686" s="11">
        <v>1.4592000000000001</v>
      </c>
      <c r="Z686" s="11">
        <v>1.46</v>
      </c>
      <c r="AA686" s="11">
        <v>1.39</v>
      </c>
      <c r="AB686" s="11">
        <v>1.5249999999999999</v>
      </c>
      <c r="AC686" s="11">
        <v>1.4915</v>
      </c>
      <c r="AD686" s="11">
        <v>1.47</v>
      </c>
      <c r="AE686" s="11" t="s">
        <v>743</v>
      </c>
      <c r="AF686" s="11">
        <v>1.49725</v>
      </c>
      <c r="AG686" s="158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239</v>
      </c>
      <c r="C687" s="29"/>
      <c r="D687" s="24">
        <v>2.0412414523192986E-2</v>
      </c>
      <c r="E687" s="24">
        <v>1.3784048752090234E-2</v>
      </c>
      <c r="F687" s="24">
        <v>1.4656056768448986E-2</v>
      </c>
      <c r="G687" s="24">
        <v>6.8313005106396957E-3</v>
      </c>
      <c r="H687" s="24">
        <v>1.5302505241517404E-2</v>
      </c>
      <c r="I687" s="24">
        <v>9.1742392963485714E-3</v>
      </c>
      <c r="J687" s="24">
        <v>1.5383974345619101E-2</v>
      </c>
      <c r="K687" s="24">
        <v>9.3541434669348073E-3</v>
      </c>
      <c r="L687" s="24">
        <v>4.1793141383086645E-2</v>
      </c>
      <c r="M687" s="24">
        <v>8.6317244318077132E-3</v>
      </c>
      <c r="N687" s="24">
        <v>1.8348478592697226E-2</v>
      </c>
      <c r="O687" s="24">
        <v>3.3280604962450194E-2</v>
      </c>
      <c r="P687" s="24">
        <v>6.0237256998929515E-3</v>
      </c>
      <c r="Q687" s="24">
        <v>5.0400337711504192E-2</v>
      </c>
      <c r="R687" s="24">
        <v>3.1424259066149242E-2</v>
      </c>
      <c r="S687" s="24">
        <v>9.8319208025017587E-3</v>
      </c>
      <c r="T687" s="24">
        <v>2.3380903889000264E-2</v>
      </c>
      <c r="U687" s="24">
        <v>1.1690451944500132E-2</v>
      </c>
      <c r="V687" s="24">
        <v>1.2333963947841985E-2</v>
      </c>
      <c r="W687" s="24">
        <v>4.6912670640954363E-2</v>
      </c>
      <c r="X687" s="24">
        <v>9.3255920276766394E-3</v>
      </c>
      <c r="Y687" s="24">
        <v>2.2975000906782752E-2</v>
      </c>
      <c r="Z687" s="24">
        <v>4.0824829046386341E-3</v>
      </c>
      <c r="AA687" s="24">
        <v>2.1369760566432729E-2</v>
      </c>
      <c r="AB687" s="24">
        <v>2.073644135332774E-2</v>
      </c>
      <c r="AC687" s="24">
        <v>5.5767373974394815E-3</v>
      </c>
      <c r="AD687" s="24">
        <v>7.5277265270908165E-3</v>
      </c>
      <c r="AE687" s="24" t="s">
        <v>743</v>
      </c>
      <c r="AF687" s="24">
        <v>2.3099437222581832E-2</v>
      </c>
      <c r="AG687" s="223"/>
      <c r="AH687" s="224"/>
      <c r="AI687" s="224"/>
      <c r="AJ687" s="224"/>
      <c r="AK687" s="224"/>
      <c r="AL687" s="224"/>
      <c r="AM687" s="224"/>
      <c r="AN687" s="224"/>
      <c r="AO687" s="224"/>
      <c r="AP687" s="224"/>
      <c r="AQ687" s="224"/>
      <c r="AR687" s="224"/>
      <c r="AS687" s="224"/>
      <c r="AT687" s="224"/>
      <c r="AU687" s="224"/>
      <c r="AV687" s="224"/>
      <c r="AW687" s="224"/>
      <c r="AX687" s="224"/>
      <c r="AY687" s="224"/>
      <c r="AZ687" s="224"/>
      <c r="BA687" s="224"/>
      <c r="BB687" s="224"/>
      <c r="BC687" s="224"/>
      <c r="BD687" s="224"/>
      <c r="BE687" s="224"/>
      <c r="BF687" s="224"/>
      <c r="BG687" s="224"/>
      <c r="BH687" s="224"/>
      <c r="BI687" s="224"/>
      <c r="BJ687" s="224"/>
      <c r="BK687" s="224"/>
      <c r="BL687" s="224"/>
      <c r="BM687" s="56"/>
    </row>
    <row r="688" spans="1:65">
      <c r="A688" s="30"/>
      <c r="B688" s="3" t="s">
        <v>87</v>
      </c>
      <c r="C688" s="29"/>
      <c r="D688" s="13">
        <v>1.2613232455114099E-2</v>
      </c>
      <c r="E688" s="13">
        <v>9.1588363801264026E-3</v>
      </c>
      <c r="F688" s="13">
        <v>9.8693984972720427E-3</v>
      </c>
      <c r="G688" s="13">
        <v>4.5491457340552915E-3</v>
      </c>
      <c r="H688" s="13">
        <v>1.054739017221188E-2</v>
      </c>
      <c r="I688" s="13">
        <v>6.140037454332563E-3</v>
      </c>
      <c r="J688" s="13">
        <v>1.0347964806470248E-2</v>
      </c>
      <c r="K688" s="13">
        <v>6.2884998097040732E-3</v>
      </c>
      <c r="L688" s="13">
        <v>2.7021427618374984E-2</v>
      </c>
      <c r="M688" s="13">
        <v>5.7329525328041657E-3</v>
      </c>
      <c r="N688" s="13">
        <v>1.1552032692149354E-2</v>
      </c>
      <c r="O688" s="13">
        <v>2.2396602635175882E-2</v>
      </c>
      <c r="P688" s="13">
        <v>4.0087450866697159E-3</v>
      </c>
      <c r="Q688" s="13">
        <v>3.5409352293051678E-2</v>
      </c>
      <c r="R688" s="13">
        <v>2.0193526011512374E-2</v>
      </c>
      <c r="S688" s="13">
        <v>6.4754692442382591E-3</v>
      </c>
      <c r="T688" s="13">
        <v>1.5518299041371857E-2</v>
      </c>
      <c r="U688" s="13">
        <v>9.0506724731613912E-3</v>
      </c>
      <c r="V688" s="13">
        <v>7.3733917548823216E-3</v>
      </c>
      <c r="W688" s="13">
        <v>2.9809796645527218E-2</v>
      </c>
      <c r="X688" s="13">
        <v>6.1888676215086655E-3</v>
      </c>
      <c r="Y688" s="13">
        <v>1.5793273158963443E-2</v>
      </c>
      <c r="Z688" s="13">
        <v>2.793032773983102E-3</v>
      </c>
      <c r="AA688" s="13">
        <v>1.5392384561656224E-2</v>
      </c>
      <c r="AB688" s="13">
        <v>1.3597666461198516E-2</v>
      </c>
      <c r="AC688" s="13">
        <v>3.736507468971177E-3</v>
      </c>
      <c r="AD688" s="13">
        <v>5.1151029629156169E-3</v>
      </c>
      <c r="AE688" s="13" t="s">
        <v>743</v>
      </c>
      <c r="AF688" s="13">
        <v>1.5408870137136836E-2</v>
      </c>
      <c r="AG688" s="158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240</v>
      </c>
      <c r="C689" s="29"/>
      <c r="D689" s="13">
        <v>8.0878024624955414E-2</v>
      </c>
      <c r="E689" s="13">
        <v>5.1831681115701578E-3</v>
      </c>
      <c r="F689" s="13">
        <v>-8.1747477437329463E-3</v>
      </c>
      <c r="G689" s="13">
        <v>2.9568488023530293E-3</v>
      </c>
      <c r="H689" s="13">
        <v>-3.0994520663209402E-2</v>
      </c>
      <c r="I689" s="13">
        <v>-2.0523696433857319E-3</v>
      </c>
      <c r="J689" s="13">
        <v>-7.0615880891244931E-3</v>
      </c>
      <c r="K689" s="13">
        <v>-6.505008261820322E-3</v>
      </c>
      <c r="L689" s="13">
        <v>3.3012159476785374E-2</v>
      </c>
      <c r="M689" s="13">
        <v>5.6061687803217186E-3</v>
      </c>
      <c r="N689" s="13">
        <v>6.0841150842000591E-2</v>
      </c>
      <c r="O689" s="13">
        <v>-7.5291151440599613E-3</v>
      </c>
      <c r="P689" s="13">
        <v>3.6110964272360047E-3</v>
      </c>
      <c r="Q689" s="13">
        <v>-4.9342297117857647E-2</v>
      </c>
      <c r="R689" s="13">
        <v>3.9349463242735583E-2</v>
      </c>
      <c r="S689" s="13">
        <v>1.4088445348439116E-2</v>
      </c>
      <c r="T689" s="13">
        <v>6.296327766178722E-3</v>
      </c>
      <c r="U689" s="13">
        <v>-0.13730126767833117</v>
      </c>
      <c r="V689" s="13">
        <v>0.11723381894447238</v>
      </c>
      <c r="W689" s="13">
        <v>5.1089872267628955E-2</v>
      </c>
      <c r="X689" s="13">
        <v>6.4076437316393786E-3</v>
      </c>
      <c r="Y689" s="13">
        <v>-2.8389727071425286E-2</v>
      </c>
      <c r="Z689" s="13">
        <v>-2.3758982908253512E-2</v>
      </c>
      <c r="AA689" s="13">
        <v>-7.2738007711031893E-2</v>
      </c>
      <c r="AB689" s="13">
        <v>1.8541083966873595E-2</v>
      </c>
      <c r="AC689" s="13">
        <v>-3.1655292979944072E-3</v>
      </c>
      <c r="AD689" s="13">
        <v>-1.7080024980601904E-2</v>
      </c>
      <c r="AE689" s="13" t="s">
        <v>743</v>
      </c>
      <c r="AF689" s="13">
        <v>1.2425829342557204E-3</v>
      </c>
      <c r="AG689" s="158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46" t="s">
        <v>241</v>
      </c>
      <c r="C690" s="47"/>
      <c r="D690" s="45">
        <v>3.74</v>
      </c>
      <c r="E690" s="45">
        <v>0.15</v>
      </c>
      <c r="F690" s="45">
        <v>0.49</v>
      </c>
      <c r="G690" s="45">
        <v>0.04</v>
      </c>
      <c r="H690" s="45">
        <v>1.57</v>
      </c>
      <c r="I690" s="45">
        <v>0.2</v>
      </c>
      <c r="J690" s="45">
        <v>0.43</v>
      </c>
      <c r="K690" s="45">
        <v>0.41</v>
      </c>
      <c r="L690" s="45">
        <v>1.47</v>
      </c>
      <c r="M690" s="45">
        <v>0.17</v>
      </c>
      <c r="N690" s="45">
        <v>2.79</v>
      </c>
      <c r="O690" s="45">
        <v>0.46</v>
      </c>
      <c r="P690" s="45">
        <v>7.0000000000000007E-2</v>
      </c>
      <c r="Q690" s="45">
        <v>2.44</v>
      </c>
      <c r="R690" s="45">
        <v>1.77</v>
      </c>
      <c r="S690" s="45">
        <v>0.56999999999999995</v>
      </c>
      <c r="T690" s="45">
        <v>0.2</v>
      </c>
      <c r="U690" s="45">
        <v>6.61</v>
      </c>
      <c r="V690" s="45">
        <v>5.46</v>
      </c>
      <c r="W690" s="45">
        <v>2.3199999999999998</v>
      </c>
      <c r="X690" s="45">
        <v>0.2</v>
      </c>
      <c r="Y690" s="45">
        <v>1.45</v>
      </c>
      <c r="Z690" s="45">
        <v>1.23</v>
      </c>
      <c r="AA690" s="45">
        <v>3.55</v>
      </c>
      <c r="AB690" s="45">
        <v>0.78</v>
      </c>
      <c r="AC690" s="45">
        <v>0.25</v>
      </c>
      <c r="AD690" s="45">
        <v>0.91</v>
      </c>
      <c r="AE690" s="45" t="s">
        <v>242</v>
      </c>
      <c r="AF690" s="45">
        <v>0.04</v>
      </c>
      <c r="AG690" s="158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B691" s="3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BM691" s="55"/>
    </row>
    <row r="692" spans="1:65" ht="15">
      <c r="B692" s="8" t="s">
        <v>521</v>
      </c>
      <c r="BM692" s="28" t="s">
        <v>67</v>
      </c>
    </row>
    <row r="693" spans="1:65" ht="15">
      <c r="A693" s="25" t="s">
        <v>40</v>
      </c>
      <c r="B693" s="18" t="s">
        <v>114</v>
      </c>
      <c r="C693" s="15" t="s">
        <v>115</v>
      </c>
      <c r="D693" s="16" t="s">
        <v>233</v>
      </c>
      <c r="E693" s="17" t="s">
        <v>233</v>
      </c>
      <c r="F693" s="17" t="s">
        <v>233</v>
      </c>
      <c r="G693" s="17" t="s">
        <v>233</v>
      </c>
      <c r="H693" s="17" t="s">
        <v>233</v>
      </c>
      <c r="I693" s="17" t="s">
        <v>233</v>
      </c>
      <c r="J693" s="15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234</v>
      </c>
      <c r="C694" s="9" t="s">
        <v>234</v>
      </c>
      <c r="D694" s="155" t="s">
        <v>245</v>
      </c>
      <c r="E694" s="157" t="s">
        <v>253</v>
      </c>
      <c r="F694" s="157" t="s">
        <v>255</v>
      </c>
      <c r="G694" s="157" t="s">
        <v>256</v>
      </c>
      <c r="H694" s="157" t="s">
        <v>265</v>
      </c>
      <c r="I694" s="157" t="s">
        <v>271</v>
      </c>
      <c r="J694" s="15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284</v>
      </c>
      <c r="E695" s="11" t="s">
        <v>284</v>
      </c>
      <c r="F695" s="11" t="s">
        <v>284</v>
      </c>
      <c r="G695" s="11" t="s">
        <v>284</v>
      </c>
      <c r="H695" s="11" t="s">
        <v>284</v>
      </c>
      <c r="I695" s="11" t="s">
        <v>284</v>
      </c>
      <c r="J695" s="15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2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15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2</v>
      </c>
    </row>
    <row r="697" spans="1:65">
      <c r="A697" s="30"/>
      <c r="B697" s="18">
        <v>1</v>
      </c>
      <c r="C697" s="14">
        <v>1</v>
      </c>
      <c r="D697" s="22">
        <v>7.1</v>
      </c>
      <c r="E697" s="22">
        <v>8.01</v>
      </c>
      <c r="F697" s="22">
        <v>9.1300000000000008</v>
      </c>
      <c r="G697" s="22">
        <v>6.585359226254182</v>
      </c>
      <c r="H697" s="22">
        <v>11.515615</v>
      </c>
      <c r="I697" s="22">
        <v>9.1300000000000008</v>
      </c>
      <c r="J697" s="15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>
        <v>1</v>
      </c>
      <c r="C698" s="9">
        <v>2</v>
      </c>
      <c r="D698" s="11">
        <v>7.4</v>
      </c>
      <c r="E698" s="11">
        <v>8.4</v>
      </c>
      <c r="F698" s="11">
        <v>9.7899999999999991</v>
      </c>
      <c r="G698" s="11">
        <v>6.554212412075703</v>
      </c>
      <c r="H698" s="11">
        <v>11.193565</v>
      </c>
      <c r="I698" s="11">
        <v>9.2799999999999994</v>
      </c>
      <c r="J698" s="15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10</v>
      </c>
    </row>
    <row r="699" spans="1:65">
      <c r="A699" s="30"/>
      <c r="B699" s="19">
        <v>1</v>
      </c>
      <c r="C699" s="9">
        <v>3</v>
      </c>
      <c r="D699" s="11">
        <v>7.1</v>
      </c>
      <c r="E699" s="11">
        <v>8.27</v>
      </c>
      <c r="F699" s="11">
        <v>9.3699999999999992</v>
      </c>
      <c r="G699" s="11">
        <v>6.6497243578222536</v>
      </c>
      <c r="H699" s="11">
        <v>11.512734999999999</v>
      </c>
      <c r="I699" s="11">
        <v>9.33</v>
      </c>
      <c r="J699" s="15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16</v>
      </c>
    </row>
    <row r="700" spans="1:65">
      <c r="A700" s="30"/>
      <c r="B700" s="19">
        <v>1</v>
      </c>
      <c r="C700" s="9">
        <v>4</v>
      </c>
      <c r="D700" s="11">
        <v>7.2</v>
      </c>
      <c r="E700" s="11">
        <v>7.96</v>
      </c>
      <c r="F700" s="11">
        <v>9.4700000000000006</v>
      </c>
      <c r="G700" s="11">
        <v>7.1443135340253923</v>
      </c>
      <c r="H700" s="11">
        <v>11.722049999999999</v>
      </c>
      <c r="I700" s="11">
        <v>9.5399999999999991</v>
      </c>
      <c r="J700" s="15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8.7445639909041493</v>
      </c>
    </row>
    <row r="701" spans="1:65">
      <c r="A701" s="30"/>
      <c r="B701" s="19">
        <v>1</v>
      </c>
      <c r="C701" s="9">
        <v>5</v>
      </c>
      <c r="D701" s="11">
        <v>7</v>
      </c>
      <c r="E701" s="11">
        <v>8.2100000000000009</v>
      </c>
      <c r="F701" s="11">
        <v>9.6300000000000008</v>
      </c>
      <c r="G701" s="11">
        <v>6.7634914819310428</v>
      </c>
      <c r="H701" s="11">
        <v>11.934405</v>
      </c>
      <c r="I701" s="11">
        <v>9.5399999999999991</v>
      </c>
      <c r="J701" s="15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45</v>
      </c>
    </row>
    <row r="702" spans="1:65">
      <c r="A702" s="30"/>
      <c r="B702" s="19">
        <v>1</v>
      </c>
      <c r="C702" s="9">
        <v>6</v>
      </c>
      <c r="D702" s="11">
        <v>7.3</v>
      </c>
      <c r="E702" s="11">
        <v>8.25</v>
      </c>
      <c r="F702" s="11">
        <v>9.51</v>
      </c>
      <c r="G702" s="11">
        <v>6.8620976604408348</v>
      </c>
      <c r="H702" s="11">
        <v>11.106734999999999</v>
      </c>
      <c r="I702" s="11">
        <v>9.34</v>
      </c>
      <c r="J702" s="15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30"/>
      <c r="B703" s="20" t="s">
        <v>237</v>
      </c>
      <c r="C703" s="12"/>
      <c r="D703" s="23">
        <v>7.1833333333333327</v>
      </c>
      <c r="E703" s="23">
        <v>8.1833333333333336</v>
      </c>
      <c r="F703" s="23">
        <v>9.4833333333333325</v>
      </c>
      <c r="G703" s="23">
        <v>6.759866445424902</v>
      </c>
      <c r="H703" s="23">
        <v>11.497517499999999</v>
      </c>
      <c r="I703" s="23">
        <v>9.36</v>
      </c>
      <c r="J703" s="15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30"/>
      <c r="B704" s="3" t="s">
        <v>238</v>
      </c>
      <c r="C704" s="29"/>
      <c r="D704" s="11">
        <v>7.15</v>
      </c>
      <c r="E704" s="11">
        <v>8.23</v>
      </c>
      <c r="F704" s="11">
        <v>9.49</v>
      </c>
      <c r="G704" s="11">
        <v>6.7066079198766477</v>
      </c>
      <c r="H704" s="11">
        <v>11.514175</v>
      </c>
      <c r="I704" s="11">
        <v>9.3350000000000009</v>
      </c>
      <c r="J704" s="15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30"/>
      <c r="B705" s="3" t="s">
        <v>239</v>
      </c>
      <c r="C705" s="29"/>
      <c r="D705" s="24">
        <v>0.14719601443879762</v>
      </c>
      <c r="E705" s="24">
        <v>0.16705288583758948</v>
      </c>
      <c r="F705" s="24">
        <v>0.22544770273095829</v>
      </c>
      <c r="G705" s="24">
        <v>0.22051827887214184</v>
      </c>
      <c r="H705" s="24">
        <v>0.31207137247350997</v>
      </c>
      <c r="I705" s="24">
        <v>0.15836666315863268</v>
      </c>
      <c r="J705" s="15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3" t="s">
        <v>87</v>
      </c>
      <c r="C706" s="29"/>
      <c r="D706" s="13">
        <v>2.0491324515841899E-2</v>
      </c>
      <c r="E706" s="13">
        <v>2.0413794603371421E-2</v>
      </c>
      <c r="F706" s="13">
        <v>2.3773044224705622E-2</v>
      </c>
      <c r="G706" s="13">
        <v>3.2621691663951333E-2</v>
      </c>
      <c r="H706" s="13">
        <v>2.7142500324396985E-2</v>
      </c>
      <c r="I706" s="13">
        <v>1.6919515294725716E-2</v>
      </c>
      <c r="J706" s="15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240</v>
      </c>
      <c r="C707" s="29"/>
      <c r="D707" s="13">
        <v>-0.17853727861043334</v>
      </c>
      <c r="E707" s="13">
        <v>-6.4180519252256873E-2</v>
      </c>
      <c r="F707" s="13">
        <v>8.448326791337224E-2</v>
      </c>
      <c r="G707" s="13">
        <v>-0.22696357960713354</v>
      </c>
      <c r="H707" s="13">
        <v>0.31481884196392129</v>
      </c>
      <c r="I707" s="13">
        <v>7.0379267592530548E-2</v>
      </c>
      <c r="J707" s="15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46" t="s">
        <v>241</v>
      </c>
      <c r="C708" s="47"/>
      <c r="D708" s="45">
        <v>0.93</v>
      </c>
      <c r="E708" s="45">
        <v>0.34</v>
      </c>
      <c r="F708" s="45">
        <v>0.42</v>
      </c>
      <c r="G708" s="45">
        <v>1.18</v>
      </c>
      <c r="H708" s="45">
        <v>1.6</v>
      </c>
      <c r="I708" s="45">
        <v>0.34</v>
      </c>
      <c r="J708" s="15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B709" s="31"/>
      <c r="C709" s="20"/>
      <c r="D709" s="20"/>
      <c r="E709" s="20"/>
      <c r="F709" s="20"/>
      <c r="G709" s="20"/>
      <c r="H709" s="20"/>
      <c r="I709" s="20"/>
      <c r="BM709" s="55"/>
    </row>
    <row r="710" spans="1:65" ht="15">
      <c r="B710" s="8" t="s">
        <v>522</v>
      </c>
      <c r="BM710" s="28" t="s">
        <v>67</v>
      </c>
    </row>
    <row r="711" spans="1:65" ht="15">
      <c r="A711" s="25" t="s">
        <v>43</v>
      </c>
      <c r="B711" s="18" t="s">
        <v>114</v>
      </c>
      <c r="C711" s="15" t="s">
        <v>115</v>
      </c>
      <c r="D711" s="16" t="s">
        <v>233</v>
      </c>
      <c r="E711" s="17" t="s">
        <v>233</v>
      </c>
      <c r="F711" s="17" t="s">
        <v>233</v>
      </c>
      <c r="G711" s="17" t="s">
        <v>233</v>
      </c>
      <c r="H711" s="17" t="s">
        <v>233</v>
      </c>
      <c r="I711" s="17" t="s">
        <v>233</v>
      </c>
      <c r="J711" s="17" t="s">
        <v>233</v>
      </c>
      <c r="K711" s="17" t="s">
        <v>233</v>
      </c>
      <c r="L711" s="17" t="s">
        <v>233</v>
      </c>
      <c r="M711" s="17" t="s">
        <v>233</v>
      </c>
      <c r="N711" s="17" t="s">
        <v>233</v>
      </c>
      <c r="O711" s="17" t="s">
        <v>233</v>
      </c>
      <c r="P711" s="17" t="s">
        <v>233</v>
      </c>
      <c r="Q711" s="17" t="s">
        <v>233</v>
      </c>
      <c r="R711" s="17" t="s">
        <v>233</v>
      </c>
      <c r="S711" s="17" t="s">
        <v>233</v>
      </c>
      <c r="T711" s="17" t="s">
        <v>233</v>
      </c>
      <c r="U711" s="17" t="s">
        <v>233</v>
      </c>
      <c r="V711" s="17" t="s">
        <v>233</v>
      </c>
      <c r="W711" s="17" t="s">
        <v>233</v>
      </c>
      <c r="X711" s="17" t="s">
        <v>233</v>
      </c>
      <c r="Y711" s="17" t="s">
        <v>233</v>
      </c>
      <c r="Z711" s="158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234</v>
      </c>
      <c r="C712" s="9" t="s">
        <v>234</v>
      </c>
      <c r="D712" s="155" t="s">
        <v>245</v>
      </c>
      <c r="E712" s="157" t="s">
        <v>246</v>
      </c>
      <c r="F712" s="157" t="s">
        <v>247</v>
      </c>
      <c r="G712" s="157" t="s">
        <v>248</v>
      </c>
      <c r="H712" s="157" t="s">
        <v>249</v>
      </c>
      <c r="I712" s="157" t="s">
        <v>250</v>
      </c>
      <c r="J712" s="157" t="s">
        <v>251</v>
      </c>
      <c r="K712" s="157" t="s">
        <v>252</v>
      </c>
      <c r="L712" s="157" t="s">
        <v>253</v>
      </c>
      <c r="M712" s="157" t="s">
        <v>254</v>
      </c>
      <c r="N712" s="157" t="s">
        <v>255</v>
      </c>
      <c r="O712" s="157" t="s">
        <v>256</v>
      </c>
      <c r="P712" s="157" t="s">
        <v>258</v>
      </c>
      <c r="Q712" s="157" t="s">
        <v>260</v>
      </c>
      <c r="R712" s="157" t="s">
        <v>261</v>
      </c>
      <c r="S712" s="157" t="s">
        <v>263</v>
      </c>
      <c r="T712" s="157" t="s">
        <v>264</v>
      </c>
      <c r="U712" s="157" t="s">
        <v>266</v>
      </c>
      <c r="V712" s="157" t="s">
        <v>268</v>
      </c>
      <c r="W712" s="157" t="s">
        <v>269</v>
      </c>
      <c r="X712" s="157" t="s">
        <v>270</v>
      </c>
      <c r="Y712" s="157" t="s">
        <v>271</v>
      </c>
      <c r="Z712" s="158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3</v>
      </c>
    </row>
    <row r="713" spans="1:65">
      <c r="A713" s="30"/>
      <c r="B713" s="19"/>
      <c r="C713" s="9"/>
      <c r="D713" s="10" t="s">
        <v>284</v>
      </c>
      <c r="E713" s="11" t="s">
        <v>284</v>
      </c>
      <c r="F713" s="11" t="s">
        <v>285</v>
      </c>
      <c r="G713" s="11" t="s">
        <v>285</v>
      </c>
      <c r="H713" s="11" t="s">
        <v>285</v>
      </c>
      <c r="I713" s="11" t="s">
        <v>285</v>
      </c>
      <c r="J713" s="11" t="s">
        <v>285</v>
      </c>
      <c r="K713" s="11" t="s">
        <v>285</v>
      </c>
      <c r="L713" s="11" t="s">
        <v>284</v>
      </c>
      <c r="M713" s="11" t="s">
        <v>284</v>
      </c>
      <c r="N713" s="11" t="s">
        <v>284</v>
      </c>
      <c r="O713" s="11" t="s">
        <v>284</v>
      </c>
      <c r="P713" s="11" t="s">
        <v>118</v>
      </c>
      <c r="Q713" s="11" t="s">
        <v>284</v>
      </c>
      <c r="R713" s="11" t="s">
        <v>285</v>
      </c>
      <c r="S713" s="11" t="s">
        <v>285</v>
      </c>
      <c r="T713" s="11" t="s">
        <v>285</v>
      </c>
      <c r="U713" s="11" t="s">
        <v>284</v>
      </c>
      <c r="V713" s="11" t="s">
        <v>285</v>
      </c>
      <c r="W713" s="11" t="s">
        <v>285</v>
      </c>
      <c r="X713" s="11" t="s">
        <v>285</v>
      </c>
      <c r="Y713" s="11" t="s">
        <v>284</v>
      </c>
      <c r="Z713" s="158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0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158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0</v>
      </c>
    </row>
    <row r="715" spans="1:65">
      <c r="A715" s="30"/>
      <c r="B715" s="18">
        <v>1</v>
      </c>
      <c r="C715" s="14">
        <v>1</v>
      </c>
      <c r="D715" s="228">
        <v>132</v>
      </c>
      <c r="E715" s="228">
        <v>110.9</v>
      </c>
      <c r="F715" s="228">
        <v>131</v>
      </c>
      <c r="G715" s="228">
        <v>131</v>
      </c>
      <c r="H715" s="228">
        <v>108</v>
      </c>
      <c r="I715" s="228">
        <v>118</v>
      </c>
      <c r="J715" s="228">
        <v>123.00000000000001</v>
      </c>
      <c r="K715" s="228">
        <v>130</v>
      </c>
      <c r="L715" s="228">
        <v>130.28</v>
      </c>
      <c r="M715" s="228">
        <v>126.89999999999999</v>
      </c>
      <c r="N715" s="228">
        <v>129.41</v>
      </c>
      <c r="O715" s="228">
        <v>111.5604161544592</v>
      </c>
      <c r="P715" s="228">
        <v>130.92673703957999</v>
      </c>
      <c r="Q715" s="228">
        <v>134</v>
      </c>
      <c r="R715" s="228">
        <v>137.4</v>
      </c>
      <c r="S715" s="228">
        <v>134.19999999999999</v>
      </c>
      <c r="T715" s="228">
        <v>119</v>
      </c>
      <c r="U715" s="228">
        <v>124</v>
      </c>
      <c r="V715" s="229">
        <v>168</v>
      </c>
      <c r="W715" s="228">
        <v>131</v>
      </c>
      <c r="X715" s="228">
        <v>116.3</v>
      </c>
      <c r="Y715" s="228">
        <v>138.9</v>
      </c>
      <c r="Z715" s="230"/>
      <c r="AA715" s="231"/>
      <c r="AB715" s="231"/>
      <c r="AC715" s="231"/>
      <c r="AD715" s="231"/>
      <c r="AE715" s="231"/>
      <c r="AF715" s="231"/>
      <c r="AG715" s="231"/>
      <c r="AH715" s="231"/>
      <c r="AI715" s="231"/>
      <c r="AJ715" s="231"/>
      <c r="AK715" s="231"/>
      <c r="AL715" s="231"/>
      <c r="AM715" s="231"/>
      <c r="AN715" s="231"/>
      <c r="AO715" s="231"/>
      <c r="AP715" s="231"/>
      <c r="AQ715" s="231"/>
      <c r="AR715" s="231"/>
      <c r="AS715" s="231"/>
      <c r="AT715" s="231"/>
      <c r="AU715" s="231"/>
      <c r="AV715" s="231"/>
      <c r="AW715" s="231"/>
      <c r="AX715" s="231"/>
      <c r="AY715" s="231"/>
      <c r="AZ715" s="231"/>
      <c r="BA715" s="231"/>
      <c r="BB715" s="231"/>
      <c r="BC715" s="231"/>
      <c r="BD715" s="231"/>
      <c r="BE715" s="231"/>
      <c r="BF715" s="231"/>
      <c r="BG715" s="231"/>
      <c r="BH715" s="231"/>
      <c r="BI715" s="231"/>
      <c r="BJ715" s="231"/>
      <c r="BK715" s="231"/>
      <c r="BL715" s="231"/>
      <c r="BM715" s="232">
        <v>1</v>
      </c>
    </row>
    <row r="716" spans="1:65">
      <c r="A716" s="30"/>
      <c r="B716" s="19">
        <v>1</v>
      </c>
      <c r="C716" s="9">
        <v>2</v>
      </c>
      <c r="D716" s="233">
        <v>137</v>
      </c>
      <c r="E716" s="233">
        <v>135</v>
      </c>
      <c r="F716" s="233">
        <v>127.50000000000001</v>
      </c>
      <c r="G716" s="233">
        <v>142</v>
      </c>
      <c r="H716" s="233">
        <v>111</v>
      </c>
      <c r="I716" s="233">
        <v>119.5</v>
      </c>
      <c r="J716" s="233">
        <v>118</v>
      </c>
      <c r="K716" s="233">
        <v>142</v>
      </c>
      <c r="L716" s="233">
        <v>130.84</v>
      </c>
      <c r="M716" s="235">
        <v>124.6</v>
      </c>
      <c r="N716" s="233">
        <v>141.81</v>
      </c>
      <c r="O716" s="233">
        <v>110.34815751329246</v>
      </c>
      <c r="P716" s="233">
        <v>126.55250972957998</v>
      </c>
      <c r="Q716" s="233">
        <v>134</v>
      </c>
      <c r="R716" s="233">
        <v>137.1</v>
      </c>
      <c r="S716" s="233">
        <v>130.5</v>
      </c>
      <c r="T716" s="233">
        <v>123.00000000000001</v>
      </c>
      <c r="U716" s="233">
        <v>126</v>
      </c>
      <c r="V716" s="234">
        <v>173</v>
      </c>
      <c r="W716" s="233">
        <v>130</v>
      </c>
      <c r="X716" s="233">
        <v>121.7</v>
      </c>
      <c r="Y716" s="233">
        <v>142.30000000000001</v>
      </c>
      <c r="Z716" s="230"/>
      <c r="AA716" s="231"/>
      <c r="AB716" s="231"/>
      <c r="AC716" s="231"/>
      <c r="AD716" s="231"/>
      <c r="AE716" s="231"/>
      <c r="AF716" s="231"/>
      <c r="AG716" s="231"/>
      <c r="AH716" s="231"/>
      <c r="AI716" s="231"/>
      <c r="AJ716" s="231"/>
      <c r="AK716" s="231"/>
      <c r="AL716" s="231"/>
      <c r="AM716" s="231"/>
      <c r="AN716" s="231"/>
      <c r="AO716" s="231"/>
      <c r="AP716" s="231"/>
      <c r="AQ716" s="231"/>
      <c r="AR716" s="231"/>
      <c r="AS716" s="231"/>
      <c r="AT716" s="231"/>
      <c r="AU716" s="231"/>
      <c r="AV716" s="231"/>
      <c r="AW716" s="231"/>
      <c r="AX716" s="231"/>
      <c r="AY716" s="231"/>
      <c r="AZ716" s="231"/>
      <c r="BA716" s="231"/>
      <c r="BB716" s="231"/>
      <c r="BC716" s="231"/>
      <c r="BD716" s="231"/>
      <c r="BE716" s="231"/>
      <c r="BF716" s="231"/>
      <c r="BG716" s="231"/>
      <c r="BH716" s="231"/>
      <c r="BI716" s="231"/>
      <c r="BJ716" s="231"/>
      <c r="BK716" s="231"/>
      <c r="BL716" s="231"/>
      <c r="BM716" s="232">
        <v>43</v>
      </c>
    </row>
    <row r="717" spans="1:65">
      <c r="A717" s="30"/>
      <c r="B717" s="19">
        <v>1</v>
      </c>
      <c r="C717" s="9">
        <v>3</v>
      </c>
      <c r="D717" s="233">
        <v>132</v>
      </c>
      <c r="E717" s="233">
        <v>128.5</v>
      </c>
      <c r="F717" s="233">
        <v>129.5</v>
      </c>
      <c r="G717" s="233">
        <v>125.49999999999999</v>
      </c>
      <c r="H717" s="233">
        <v>116.5</v>
      </c>
      <c r="I717" s="233">
        <v>110.5</v>
      </c>
      <c r="J717" s="233">
        <v>130</v>
      </c>
      <c r="K717" s="233">
        <v>144</v>
      </c>
      <c r="L717" s="233">
        <v>131.05000000000001</v>
      </c>
      <c r="M717" s="233">
        <v>129</v>
      </c>
      <c r="N717" s="233">
        <v>137.29</v>
      </c>
      <c r="O717" s="233">
        <v>113.36058847733037</v>
      </c>
      <c r="P717" s="233">
        <v>128.15627905758001</v>
      </c>
      <c r="Q717" s="233">
        <v>135</v>
      </c>
      <c r="R717" s="233">
        <v>135.4</v>
      </c>
      <c r="S717" s="233">
        <v>133.4</v>
      </c>
      <c r="T717" s="233">
        <v>125</v>
      </c>
      <c r="U717" s="233">
        <v>120</v>
      </c>
      <c r="V717" s="234">
        <v>154</v>
      </c>
      <c r="W717" s="233">
        <v>130.30000000000001</v>
      </c>
      <c r="X717" s="233">
        <v>113.8</v>
      </c>
      <c r="Y717" s="233">
        <v>141.69999999999999</v>
      </c>
      <c r="Z717" s="230"/>
      <c r="AA717" s="231"/>
      <c r="AB717" s="231"/>
      <c r="AC717" s="231"/>
      <c r="AD717" s="231"/>
      <c r="AE717" s="231"/>
      <c r="AF717" s="231"/>
      <c r="AG717" s="231"/>
      <c r="AH717" s="231"/>
      <c r="AI717" s="231"/>
      <c r="AJ717" s="231"/>
      <c r="AK717" s="231"/>
      <c r="AL717" s="231"/>
      <c r="AM717" s="231"/>
      <c r="AN717" s="231"/>
      <c r="AO717" s="231"/>
      <c r="AP717" s="231"/>
      <c r="AQ717" s="231"/>
      <c r="AR717" s="231"/>
      <c r="AS717" s="231"/>
      <c r="AT717" s="231"/>
      <c r="AU717" s="231"/>
      <c r="AV717" s="231"/>
      <c r="AW717" s="231"/>
      <c r="AX717" s="231"/>
      <c r="AY717" s="231"/>
      <c r="AZ717" s="231"/>
      <c r="BA717" s="231"/>
      <c r="BB717" s="231"/>
      <c r="BC717" s="231"/>
      <c r="BD717" s="231"/>
      <c r="BE717" s="231"/>
      <c r="BF717" s="231"/>
      <c r="BG717" s="231"/>
      <c r="BH717" s="231"/>
      <c r="BI717" s="231"/>
      <c r="BJ717" s="231"/>
      <c r="BK717" s="231"/>
      <c r="BL717" s="231"/>
      <c r="BM717" s="232">
        <v>16</v>
      </c>
    </row>
    <row r="718" spans="1:65">
      <c r="A718" s="30"/>
      <c r="B718" s="19">
        <v>1</v>
      </c>
      <c r="C718" s="9">
        <v>4</v>
      </c>
      <c r="D718" s="233">
        <v>134</v>
      </c>
      <c r="E718" s="233">
        <v>124.20000000000002</v>
      </c>
      <c r="F718" s="233">
        <v>123.00000000000001</v>
      </c>
      <c r="G718" s="233">
        <v>134</v>
      </c>
      <c r="H718" s="233">
        <v>124</v>
      </c>
      <c r="I718" s="233">
        <v>114</v>
      </c>
      <c r="J718" s="233">
        <v>121</v>
      </c>
      <c r="K718" s="233">
        <v>128</v>
      </c>
      <c r="L718" s="233">
        <v>129.57</v>
      </c>
      <c r="M718" s="233">
        <v>128.9</v>
      </c>
      <c r="N718" s="233">
        <v>136.11000000000001</v>
      </c>
      <c r="O718" s="233">
        <v>117.61663544229435</v>
      </c>
      <c r="P718" s="233">
        <v>129.22148513957998</v>
      </c>
      <c r="Q718" s="233">
        <v>135</v>
      </c>
      <c r="R718" s="233">
        <v>136.4</v>
      </c>
      <c r="S718" s="233">
        <v>139.69999999999999</v>
      </c>
      <c r="T718" s="233">
        <v>118</v>
      </c>
      <c r="U718" s="233">
        <v>132</v>
      </c>
      <c r="V718" s="234">
        <v>157</v>
      </c>
      <c r="W718" s="233">
        <v>130.80000000000001</v>
      </c>
      <c r="X718" s="233">
        <v>123.9</v>
      </c>
      <c r="Y718" s="233">
        <v>142.5</v>
      </c>
      <c r="Z718" s="230"/>
      <c r="AA718" s="231"/>
      <c r="AB718" s="231"/>
      <c r="AC718" s="231"/>
      <c r="AD718" s="231"/>
      <c r="AE718" s="231"/>
      <c r="AF718" s="231"/>
      <c r="AG718" s="231"/>
      <c r="AH718" s="231"/>
      <c r="AI718" s="231"/>
      <c r="AJ718" s="231"/>
      <c r="AK718" s="231"/>
      <c r="AL718" s="231"/>
      <c r="AM718" s="231"/>
      <c r="AN718" s="231"/>
      <c r="AO718" s="231"/>
      <c r="AP718" s="231"/>
      <c r="AQ718" s="231"/>
      <c r="AR718" s="231"/>
      <c r="AS718" s="231"/>
      <c r="AT718" s="231"/>
      <c r="AU718" s="231"/>
      <c r="AV718" s="231"/>
      <c r="AW718" s="231"/>
      <c r="AX718" s="231"/>
      <c r="AY718" s="231"/>
      <c r="AZ718" s="231"/>
      <c r="BA718" s="231"/>
      <c r="BB718" s="231"/>
      <c r="BC718" s="231"/>
      <c r="BD718" s="231"/>
      <c r="BE718" s="231"/>
      <c r="BF718" s="231"/>
      <c r="BG718" s="231"/>
      <c r="BH718" s="231"/>
      <c r="BI718" s="231"/>
      <c r="BJ718" s="231"/>
      <c r="BK718" s="231"/>
      <c r="BL718" s="231"/>
      <c r="BM718" s="232">
        <v>128.15794859841881</v>
      </c>
    </row>
    <row r="719" spans="1:65">
      <c r="A719" s="30"/>
      <c r="B719" s="19">
        <v>1</v>
      </c>
      <c r="C719" s="9">
        <v>5</v>
      </c>
      <c r="D719" s="233">
        <v>136</v>
      </c>
      <c r="E719" s="233">
        <v>124.10000000000001</v>
      </c>
      <c r="F719" s="233">
        <v>131.5</v>
      </c>
      <c r="G719" s="233">
        <v>131.5</v>
      </c>
      <c r="H719" s="233">
        <v>112</v>
      </c>
      <c r="I719" s="233">
        <v>116</v>
      </c>
      <c r="J719" s="233">
        <v>124.49999999999999</v>
      </c>
      <c r="K719" s="233">
        <v>126</v>
      </c>
      <c r="L719" s="233">
        <v>130.72</v>
      </c>
      <c r="M719" s="233">
        <v>129.9</v>
      </c>
      <c r="N719" s="233">
        <v>139.07</v>
      </c>
      <c r="O719" s="233">
        <v>113.40339701536153</v>
      </c>
      <c r="P719" s="233">
        <v>128.06128490958</v>
      </c>
      <c r="Q719" s="233">
        <v>135</v>
      </c>
      <c r="R719" s="233">
        <v>137.19999999999999</v>
      </c>
      <c r="S719" s="233">
        <v>138.30000000000001</v>
      </c>
      <c r="T719" s="233">
        <v>128</v>
      </c>
      <c r="U719" s="233">
        <v>123.00000000000001</v>
      </c>
      <c r="V719" s="234">
        <v>160</v>
      </c>
      <c r="W719" s="233">
        <v>129.1</v>
      </c>
      <c r="X719" s="233">
        <v>121.1</v>
      </c>
      <c r="Y719" s="235">
        <v>147.5</v>
      </c>
      <c r="Z719" s="230"/>
      <c r="AA719" s="231"/>
      <c r="AB719" s="231"/>
      <c r="AC719" s="231"/>
      <c r="AD719" s="231"/>
      <c r="AE719" s="231"/>
      <c r="AF719" s="231"/>
      <c r="AG719" s="231"/>
      <c r="AH719" s="231"/>
      <c r="AI719" s="231"/>
      <c r="AJ719" s="231"/>
      <c r="AK719" s="231"/>
      <c r="AL719" s="231"/>
      <c r="AM719" s="231"/>
      <c r="AN719" s="231"/>
      <c r="AO719" s="231"/>
      <c r="AP719" s="231"/>
      <c r="AQ719" s="231"/>
      <c r="AR719" s="231"/>
      <c r="AS719" s="231"/>
      <c r="AT719" s="231"/>
      <c r="AU719" s="231"/>
      <c r="AV719" s="231"/>
      <c r="AW719" s="231"/>
      <c r="AX719" s="231"/>
      <c r="AY719" s="231"/>
      <c r="AZ719" s="231"/>
      <c r="BA719" s="231"/>
      <c r="BB719" s="231"/>
      <c r="BC719" s="231"/>
      <c r="BD719" s="231"/>
      <c r="BE719" s="231"/>
      <c r="BF719" s="231"/>
      <c r="BG719" s="231"/>
      <c r="BH719" s="231"/>
      <c r="BI719" s="231"/>
      <c r="BJ719" s="231"/>
      <c r="BK719" s="231"/>
      <c r="BL719" s="231"/>
      <c r="BM719" s="232">
        <v>46</v>
      </c>
    </row>
    <row r="720" spans="1:65">
      <c r="A720" s="30"/>
      <c r="B720" s="19">
        <v>1</v>
      </c>
      <c r="C720" s="9">
        <v>6</v>
      </c>
      <c r="D720" s="233">
        <v>139</v>
      </c>
      <c r="E720" s="233">
        <v>125.10000000000001</v>
      </c>
      <c r="F720" s="235">
        <v>115</v>
      </c>
      <c r="G720" s="233">
        <v>143</v>
      </c>
      <c r="H720" s="233">
        <v>107</v>
      </c>
      <c r="I720" s="233">
        <v>109</v>
      </c>
      <c r="J720" s="233">
        <v>123.00000000000001</v>
      </c>
      <c r="K720" s="233">
        <v>141</v>
      </c>
      <c r="L720" s="233">
        <v>129.94999999999999</v>
      </c>
      <c r="M720" s="233">
        <v>130</v>
      </c>
      <c r="N720" s="233">
        <v>135.30000000000001</v>
      </c>
      <c r="O720" s="233">
        <v>115.49239874055067</v>
      </c>
      <c r="P720" s="233">
        <v>130.28163418157999</v>
      </c>
      <c r="Q720" s="233">
        <v>135</v>
      </c>
      <c r="R720" s="233">
        <v>137.6</v>
      </c>
      <c r="S720" s="233">
        <v>128.9</v>
      </c>
      <c r="T720" s="233">
        <v>122</v>
      </c>
      <c r="U720" s="233">
        <v>128</v>
      </c>
      <c r="V720" s="234">
        <v>173</v>
      </c>
      <c r="W720" s="233">
        <v>131.6</v>
      </c>
      <c r="X720" s="233">
        <v>114.9</v>
      </c>
      <c r="Y720" s="233">
        <v>142.5</v>
      </c>
      <c r="Z720" s="230"/>
      <c r="AA720" s="231"/>
      <c r="AB720" s="231"/>
      <c r="AC720" s="231"/>
      <c r="AD720" s="231"/>
      <c r="AE720" s="231"/>
      <c r="AF720" s="231"/>
      <c r="AG720" s="231"/>
      <c r="AH720" s="231"/>
      <c r="AI720" s="231"/>
      <c r="AJ720" s="231"/>
      <c r="AK720" s="231"/>
      <c r="AL720" s="231"/>
      <c r="AM720" s="231"/>
      <c r="AN720" s="231"/>
      <c r="AO720" s="231"/>
      <c r="AP720" s="231"/>
      <c r="AQ720" s="231"/>
      <c r="AR720" s="231"/>
      <c r="AS720" s="231"/>
      <c r="AT720" s="231"/>
      <c r="AU720" s="231"/>
      <c r="AV720" s="231"/>
      <c r="AW720" s="231"/>
      <c r="AX720" s="231"/>
      <c r="AY720" s="231"/>
      <c r="AZ720" s="231"/>
      <c r="BA720" s="231"/>
      <c r="BB720" s="231"/>
      <c r="BC720" s="231"/>
      <c r="BD720" s="231"/>
      <c r="BE720" s="231"/>
      <c r="BF720" s="231"/>
      <c r="BG720" s="231"/>
      <c r="BH720" s="231"/>
      <c r="BI720" s="231"/>
      <c r="BJ720" s="231"/>
      <c r="BK720" s="231"/>
      <c r="BL720" s="231"/>
      <c r="BM720" s="236"/>
    </row>
    <row r="721" spans="1:65">
      <c r="A721" s="30"/>
      <c r="B721" s="20" t="s">
        <v>237</v>
      </c>
      <c r="C721" s="12"/>
      <c r="D721" s="237">
        <v>135</v>
      </c>
      <c r="E721" s="237">
        <v>124.63333333333334</v>
      </c>
      <c r="F721" s="237">
        <v>126.25</v>
      </c>
      <c r="G721" s="237">
        <v>134.5</v>
      </c>
      <c r="H721" s="237">
        <v>113.08333333333333</v>
      </c>
      <c r="I721" s="237">
        <v>114.5</v>
      </c>
      <c r="J721" s="237">
        <v>123.25</v>
      </c>
      <c r="K721" s="237">
        <v>135.16666666666666</v>
      </c>
      <c r="L721" s="237">
        <v>130.40166666666667</v>
      </c>
      <c r="M721" s="237">
        <v>128.21666666666667</v>
      </c>
      <c r="N721" s="237">
        <v>136.49833333333333</v>
      </c>
      <c r="O721" s="237">
        <v>113.63026555721478</v>
      </c>
      <c r="P721" s="237">
        <v>128.86665500958</v>
      </c>
      <c r="Q721" s="237">
        <v>134.66666666666666</v>
      </c>
      <c r="R721" s="237">
        <v>136.85</v>
      </c>
      <c r="S721" s="237">
        <v>134.16666666666666</v>
      </c>
      <c r="T721" s="237">
        <v>122.5</v>
      </c>
      <c r="U721" s="237">
        <v>125.5</v>
      </c>
      <c r="V721" s="237">
        <v>164.16666666666666</v>
      </c>
      <c r="W721" s="237">
        <v>130.46666666666667</v>
      </c>
      <c r="X721" s="237">
        <v>118.61666666666667</v>
      </c>
      <c r="Y721" s="237">
        <v>142.56666666666669</v>
      </c>
      <c r="Z721" s="230"/>
      <c r="AA721" s="231"/>
      <c r="AB721" s="231"/>
      <c r="AC721" s="231"/>
      <c r="AD721" s="231"/>
      <c r="AE721" s="231"/>
      <c r="AF721" s="231"/>
      <c r="AG721" s="231"/>
      <c r="AH721" s="231"/>
      <c r="AI721" s="231"/>
      <c r="AJ721" s="231"/>
      <c r="AK721" s="231"/>
      <c r="AL721" s="231"/>
      <c r="AM721" s="231"/>
      <c r="AN721" s="231"/>
      <c r="AO721" s="231"/>
      <c r="AP721" s="231"/>
      <c r="AQ721" s="231"/>
      <c r="AR721" s="231"/>
      <c r="AS721" s="231"/>
      <c r="AT721" s="231"/>
      <c r="AU721" s="231"/>
      <c r="AV721" s="231"/>
      <c r="AW721" s="231"/>
      <c r="AX721" s="231"/>
      <c r="AY721" s="231"/>
      <c r="AZ721" s="231"/>
      <c r="BA721" s="231"/>
      <c r="BB721" s="231"/>
      <c r="BC721" s="231"/>
      <c r="BD721" s="231"/>
      <c r="BE721" s="231"/>
      <c r="BF721" s="231"/>
      <c r="BG721" s="231"/>
      <c r="BH721" s="231"/>
      <c r="BI721" s="231"/>
      <c r="BJ721" s="231"/>
      <c r="BK721" s="231"/>
      <c r="BL721" s="231"/>
      <c r="BM721" s="236"/>
    </row>
    <row r="722" spans="1:65">
      <c r="A722" s="30"/>
      <c r="B722" s="3" t="s">
        <v>238</v>
      </c>
      <c r="C722" s="29"/>
      <c r="D722" s="233">
        <v>135</v>
      </c>
      <c r="E722" s="233">
        <v>124.65</v>
      </c>
      <c r="F722" s="233">
        <v>128.5</v>
      </c>
      <c r="G722" s="233">
        <v>132.75</v>
      </c>
      <c r="H722" s="233">
        <v>111.5</v>
      </c>
      <c r="I722" s="233">
        <v>115</v>
      </c>
      <c r="J722" s="233">
        <v>123.00000000000001</v>
      </c>
      <c r="K722" s="233">
        <v>135.5</v>
      </c>
      <c r="L722" s="233">
        <v>130.5</v>
      </c>
      <c r="M722" s="233">
        <v>128.94999999999999</v>
      </c>
      <c r="N722" s="233">
        <v>136.69999999999999</v>
      </c>
      <c r="O722" s="233">
        <v>113.38199274634596</v>
      </c>
      <c r="P722" s="233">
        <v>128.68888209858</v>
      </c>
      <c r="Q722" s="233">
        <v>135</v>
      </c>
      <c r="R722" s="233">
        <v>137.14999999999998</v>
      </c>
      <c r="S722" s="233">
        <v>133.80000000000001</v>
      </c>
      <c r="T722" s="233">
        <v>122.5</v>
      </c>
      <c r="U722" s="233">
        <v>125</v>
      </c>
      <c r="V722" s="233">
        <v>164</v>
      </c>
      <c r="W722" s="233">
        <v>130.55000000000001</v>
      </c>
      <c r="X722" s="233">
        <v>118.69999999999999</v>
      </c>
      <c r="Y722" s="233">
        <v>142.4</v>
      </c>
      <c r="Z722" s="230"/>
      <c r="AA722" s="231"/>
      <c r="AB722" s="231"/>
      <c r="AC722" s="231"/>
      <c r="AD722" s="231"/>
      <c r="AE722" s="231"/>
      <c r="AF722" s="231"/>
      <c r="AG722" s="231"/>
      <c r="AH722" s="231"/>
      <c r="AI722" s="231"/>
      <c r="AJ722" s="231"/>
      <c r="AK722" s="231"/>
      <c r="AL722" s="231"/>
      <c r="AM722" s="231"/>
      <c r="AN722" s="231"/>
      <c r="AO722" s="231"/>
      <c r="AP722" s="231"/>
      <c r="AQ722" s="231"/>
      <c r="AR722" s="231"/>
      <c r="AS722" s="231"/>
      <c r="AT722" s="231"/>
      <c r="AU722" s="231"/>
      <c r="AV722" s="231"/>
      <c r="AW722" s="231"/>
      <c r="AX722" s="231"/>
      <c r="AY722" s="231"/>
      <c r="AZ722" s="231"/>
      <c r="BA722" s="231"/>
      <c r="BB722" s="231"/>
      <c r="BC722" s="231"/>
      <c r="BD722" s="231"/>
      <c r="BE722" s="231"/>
      <c r="BF722" s="231"/>
      <c r="BG722" s="231"/>
      <c r="BH722" s="231"/>
      <c r="BI722" s="231"/>
      <c r="BJ722" s="231"/>
      <c r="BK722" s="231"/>
      <c r="BL722" s="231"/>
      <c r="BM722" s="236"/>
    </row>
    <row r="723" spans="1:65">
      <c r="A723" s="30"/>
      <c r="B723" s="3" t="s">
        <v>239</v>
      </c>
      <c r="C723" s="29"/>
      <c r="D723" s="233">
        <v>2.8284271247461903</v>
      </c>
      <c r="E723" s="233">
        <v>7.8957372465569442</v>
      </c>
      <c r="F723" s="233">
        <v>6.3146654701575429</v>
      </c>
      <c r="G723" s="233">
        <v>6.7970581871865754</v>
      </c>
      <c r="H723" s="233">
        <v>6.3120255597285615</v>
      </c>
      <c r="I723" s="233">
        <v>4.1472882706655438</v>
      </c>
      <c r="J723" s="233">
        <v>3.9968737783422674</v>
      </c>
      <c r="K723" s="233">
        <v>8.0104098937986095</v>
      </c>
      <c r="L723" s="233">
        <v>0.56996198703656931</v>
      </c>
      <c r="M723" s="233">
        <v>2.0932430978428389</v>
      </c>
      <c r="N723" s="233">
        <v>4.1781642699475885</v>
      </c>
      <c r="O723" s="233">
        <v>2.6282842189502555</v>
      </c>
      <c r="P723" s="233">
        <v>1.6050253466396558</v>
      </c>
      <c r="Q723" s="233">
        <v>0.5163977794943222</v>
      </c>
      <c r="R723" s="233">
        <v>0.81914589665089155</v>
      </c>
      <c r="S723" s="233">
        <v>4.230208820692738</v>
      </c>
      <c r="T723" s="233">
        <v>3.7282703764614502</v>
      </c>
      <c r="U723" s="233">
        <v>4.183300132670376</v>
      </c>
      <c r="V723" s="233">
        <v>8.2804991797998913</v>
      </c>
      <c r="W723" s="233">
        <v>0.87101473389757766</v>
      </c>
      <c r="X723" s="233">
        <v>4.1465246492293613</v>
      </c>
      <c r="Y723" s="233">
        <v>2.7789686336241113</v>
      </c>
      <c r="Z723" s="230"/>
      <c r="AA723" s="231"/>
      <c r="AB723" s="231"/>
      <c r="AC723" s="231"/>
      <c r="AD723" s="231"/>
      <c r="AE723" s="231"/>
      <c r="AF723" s="231"/>
      <c r="AG723" s="231"/>
      <c r="AH723" s="231"/>
      <c r="AI723" s="231"/>
      <c r="AJ723" s="231"/>
      <c r="AK723" s="231"/>
      <c r="AL723" s="231"/>
      <c r="AM723" s="231"/>
      <c r="AN723" s="231"/>
      <c r="AO723" s="231"/>
      <c r="AP723" s="231"/>
      <c r="AQ723" s="231"/>
      <c r="AR723" s="231"/>
      <c r="AS723" s="231"/>
      <c r="AT723" s="231"/>
      <c r="AU723" s="231"/>
      <c r="AV723" s="231"/>
      <c r="AW723" s="231"/>
      <c r="AX723" s="231"/>
      <c r="AY723" s="231"/>
      <c r="AZ723" s="231"/>
      <c r="BA723" s="231"/>
      <c r="BB723" s="231"/>
      <c r="BC723" s="231"/>
      <c r="BD723" s="231"/>
      <c r="BE723" s="231"/>
      <c r="BF723" s="231"/>
      <c r="BG723" s="231"/>
      <c r="BH723" s="231"/>
      <c r="BI723" s="231"/>
      <c r="BJ723" s="231"/>
      <c r="BK723" s="231"/>
      <c r="BL723" s="231"/>
      <c r="BM723" s="236"/>
    </row>
    <row r="724" spans="1:65">
      <c r="A724" s="30"/>
      <c r="B724" s="3" t="s">
        <v>87</v>
      </c>
      <c r="C724" s="29"/>
      <c r="D724" s="13">
        <v>2.0951312035156964E-2</v>
      </c>
      <c r="E724" s="13">
        <v>6.3351729712946864E-2</v>
      </c>
      <c r="F724" s="13">
        <v>5.0017152238871626E-2</v>
      </c>
      <c r="G724" s="13">
        <v>5.0535748603617661E-2</v>
      </c>
      <c r="H724" s="13">
        <v>5.5817469946015282E-2</v>
      </c>
      <c r="I724" s="13">
        <v>3.6220858259087718E-2</v>
      </c>
      <c r="J724" s="13">
        <v>3.2428996173162417E-2</v>
      </c>
      <c r="K724" s="13">
        <v>5.9263205132912035E-2</v>
      </c>
      <c r="L724" s="13">
        <v>4.3708182694743363E-3</v>
      </c>
      <c r="M724" s="13">
        <v>1.6325826838758654E-2</v>
      </c>
      <c r="N724" s="13">
        <v>3.0609635794924882E-2</v>
      </c>
      <c r="O724" s="13">
        <v>2.3130142361824098E-2</v>
      </c>
      <c r="P724" s="13">
        <v>1.2454931390283527E-2</v>
      </c>
      <c r="Q724" s="13">
        <v>3.834636976442987E-3</v>
      </c>
      <c r="R724" s="13">
        <v>5.9857208377851051E-3</v>
      </c>
      <c r="S724" s="13">
        <v>3.1529506738082524E-2</v>
      </c>
      <c r="T724" s="13">
        <v>3.0434860216011838E-2</v>
      </c>
      <c r="U724" s="13">
        <v>3.3333068786218133E-2</v>
      </c>
      <c r="V724" s="13">
        <v>5.0439588912486649E-2</v>
      </c>
      <c r="W724" s="13">
        <v>6.6761476793375909E-3</v>
      </c>
      <c r="X724" s="13">
        <v>3.4957352670192732E-2</v>
      </c>
      <c r="Y724" s="13">
        <v>1.9492415012560983E-2</v>
      </c>
      <c r="Z724" s="158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240</v>
      </c>
      <c r="C725" s="29"/>
      <c r="D725" s="13">
        <v>5.3387647636438551E-2</v>
      </c>
      <c r="E725" s="13">
        <v>-2.7502119873421216E-2</v>
      </c>
      <c r="F725" s="13">
        <v>-1.4887477673330651E-2</v>
      </c>
      <c r="G725" s="13">
        <v>4.9486211904451682E-2</v>
      </c>
      <c r="H725" s="13">
        <v>-0.11762528528231664</v>
      </c>
      <c r="I725" s="13">
        <v>-0.10657121737502062</v>
      </c>
      <c r="J725" s="13">
        <v>-3.8296092065251419E-2</v>
      </c>
      <c r="K725" s="13">
        <v>5.4688126213767507E-2</v>
      </c>
      <c r="L725" s="13">
        <v>1.7507443687933222E-2</v>
      </c>
      <c r="M725" s="13">
        <v>4.5816953915078784E-4</v>
      </c>
      <c r="N725" s="13">
        <v>6.5078950046625783E-2</v>
      </c>
      <c r="O725" s="13">
        <v>-0.11335764343986443</v>
      </c>
      <c r="P725" s="13">
        <v>5.5299450319847843E-3</v>
      </c>
      <c r="Q725" s="13">
        <v>5.0786690481780639E-2</v>
      </c>
      <c r="R725" s="13">
        <v>6.7822959844789699E-2</v>
      </c>
      <c r="S725" s="13">
        <v>4.688525474979377E-2</v>
      </c>
      <c r="T725" s="13">
        <v>-4.4148245663231722E-2</v>
      </c>
      <c r="U725" s="13">
        <v>-2.0739631271310843E-2</v>
      </c>
      <c r="V725" s="13">
        <v>0.28097139866900234</v>
      </c>
      <c r="W725" s="13">
        <v>1.8014630333091475E-2</v>
      </c>
      <c r="X725" s="13">
        <v>-7.4449396514995825E-2</v>
      </c>
      <c r="Y725" s="13">
        <v>0.11242937504717254</v>
      </c>
      <c r="Z725" s="158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46" t="s">
        <v>241</v>
      </c>
      <c r="C726" s="47"/>
      <c r="D726" s="45">
        <v>0.66</v>
      </c>
      <c r="E726" s="45">
        <v>0.62</v>
      </c>
      <c r="F726" s="45">
        <v>0.42</v>
      </c>
      <c r="G726" s="45">
        <v>0.6</v>
      </c>
      <c r="H726" s="45">
        <v>2.0499999999999998</v>
      </c>
      <c r="I726" s="45">
        <v>1.87</v>
      </c>
      <c r="J726" s="45">
        <v>0.79</v>
      </c>
      <c r="K726" s="45">
        <v>0.68</v>
      </c>
      <c r="L726" s="45">
        <v>0.09</v>
      </c>
      <c r="M726" s="45">
        <v>0.18</v>
      </c>
      <c r="N726" s="45">
        <v>0.85</v>
      </c>
      <c r="O726" s="45">
        <v>1.98</v>
      </c>
      <c r="P726" s="45">
        <v>0.09</v>
      </c>
      <c r="Q726" s="45">
        <v>0.62</v>
      </c>
      <c r="R726" s="45">
        <v>0.89</v>
      </c>
      <c r="S726" s="45">
        <v>0.56000000000000005</v>
      </c>
      <c r="T726" s="45">
        <v>0.88</v>
      </c>
      <c r="U726" s="45">
        <v>0.51</v>
      </c>
      <c r="V726" s="45">
        <v>4.2699999999999996</v>
      </c>
      <c r="W726" s="45">
        <v>0.1</v>
      </c>
      <c r="X726" s="45">
        <v>1.36</v>
      </c>
      <c r="Y726" s="45">
        <v>1.6</v>
      </c>
      <c r="Z726" s="158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BM727" s="55"/>
    </row>
    <row r="728" spans="1:65" ht="15">
      <c r="B728" s="8" t="s">
        <v>523</v>
      </c>
      <c r="BM728" s="28" t="s">
        <v>67</v>
      </c>
    </row>
    <row r="729" spans="1:65" ht="15">
      <c r="A729" s="25" t="s">
        <v>59</v>
      </c>
      <c r="B729" s="18" t="s">
        <v>114</v>
      </c>
      <c r="C729" s="15" t="s">
        <v>115</v>
      </c>
      <c r="D729" s="16" t="s">
        <v>233</v>
      </c>
      <c r="E729" s="17" t="s">
        <v>233</v>
      </c>
      <c r="F729" s="17" t="s">
        <v>233</v>
      </c>
      <c r="G729" s="17" t="s">
        <v>233</v>
      </c>
      <c r="H729" s="17" t="s">
        <v>233</v>
      </c>
      <c r="I729" s="17" t="s">
        <v>233</v>
      </c>
      <c r="J729" s="17" t="s">
        <v>233</v>
      </c>
      <c r="K729" s="17" t="s">
        <v>233</v>
      </c>
      <c r="L729" s="17" t="s">
        <v>233</v>
      </c>
      <c r="M729" s="17" t="s">
        <v>233</v>
      </c>
      <c r="N729" s="17" t="s">
        <v>233</v>
      </c>
      <c r="O729" s="17" t="s">
        <v>233</v>
      </c>
      <c r="P729" s="17" t="s">
        <v>233</v>
      </c>
      <c r="Q729" s="17" t="s">
        <v>233</v>
      </c>
      <c r="R729" s="17" t="s">
        <v>233</v>
      </c>
      <c r="S729" s="17" t="s">
        <v>233</v>
      </c>
      <c r="T729" s="17" t="s">
        <v>233</v>
      </c>
      <c r="U729" s="17" t="s">
        <v>233</v>
      </c>
      <c r="V729" s="158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234</v>
      </c>
      <c r="C730" s="9" t="s">
        <v>234</v>
      </c>
      <c r="D730" s="155" t="s">
        <v>245</v>
      </c>
      <c r="E730" s="157" t="s">
        <v>246</v>
      </c>
      <c r="F730" s="157" t="s">
        <v>247</v>
      </c>
      <c r="G730" s="157" t="s">
        <v>248</v>
      </c>
      <c r="H730" s="157" t="s">
        <v>249</v>
      </c>
      <c r="I730" s="157" t="s">
        <v>250</v>
      </c>
      <c r="J730" s="157" t="s">
        <v>251</v>
      </c>
      <c r="K730" s="157" t="s">
        <v>252</v>
      </c>
      <c r="L730" s="157" t="s">
        <v>253</v>
      </c>
      <c r="M730" s="157" t="s">
        <v>254</v>
      </c>
      <c r="N730" s="157" t="s">
        <v>255</v>
      </c>
      <c r="O730" s="157" t="s">
        <v>256</v>
      </c>
      <c r="P730" s="157" t="s">
        <v>258</v>
      </c>
      <c r="Q730" s="157" t="s">
        <v>260</v>
      </c>
      <c r="R730" s="157" t="s">
        <v>261</v>
      </c>
      <c r="S730" s="157" t="s">
        <v>263</v>
      </c>
      <c r="T730" s="157" t="s">
        <v>270</v>
      </c>
      <c r="U730" s="157" t="s">
        <v>271</v>
      </c>
      <c r="V730" s="158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3</v>
      </c>
    </row>
    <row r="731" spans="1:65">
      <c r="A731" s="30"/>
      <c r="B731" s="19"/>
      <c r="C731" s="9"/>
      <c r="D731" s="10" t="s">
        <v>284</v>
      </c>
      <c r="E731" s="11" t="s">
        <v>284</v>
      </c>
      <c r="F731" s="11" t="s">
        <v>285</v>
      </c>
      <c r="G731" s="11" t="s">
        <v>285</v>
      </c>
      <c r="H731" s="11" t="s">
        <v>285</v>
      </c>
      <c r="I731" s="11" t="s">
        <v>285</v>
      </c>
      <c r="J731" s="11" t="s">
        <v>285</v>
      </c>
      <c r="K731" s="11" t="s">
        <v>285</v>
      </c>
      <c r="L731" s="11" t="s">
        <v>284</v>
      </c>
      <c r="M731" s="11" t="s">
        <v>284</v>
      </c>
      <c r="N731" s="11" t="s">
        <v>284</v>
      </c>
      <c r="O731" s="11" t="s">
        <v>284</v>
      </c>
      <c r="P731" s="11" t="s">
        <v>118</v>
      </c>
      <c r="Q731" s="11" t="s">
        <v>284</v>
      </c>
      <c r="R731" s="11" t="s">
        <v>285</v>
      </c>
      <c r="S731" s="11" t="s">
        <v>285</v>
      </c>
      <c r="T731" s="11" t="s">
        <v>285</v>
      </c>
      <c r="U731" s="11" t="s">
        <v>284</v>
      </c>
      <c r="V731" s="158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</v>
      </c>
    </row>
    <row r="732" spans="1:65">
      <c r="A732" s="30"/>
      <c r="B732" s="19"/>
      <c r="C732" s="9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158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8">
        <v>1</v>
      </c>
      <c r="C733" s="14">
        <v>1</v>
      </c>
      <c r="D733" s="239">
        <v>2E-3</v>
      </c>
      <c r="E733" s="240" t="s">
        <v>297</v>
      </c>
      <c r="F733" s="239">
        <v>3.0000000000000001E-3</v>
      </c>
      <c r="G733" s="239">
        <v>3.0000000000000001E-3</v>
      </c>
      <c r="H733" s="239">
        <v>2E-3</v>
      </c>
      <c r="I733" s="239">
        <v>3.0000000000000001E-3</v>
      </c>
      <c r="J733" s="239">
        <v>2E-3</v>
      </c>
      <c r="K733" s="240">
        <v>5.0000000000000001E-3</v>
      </c>
      <c r="L733" s="239">
        <v>3.0000000000000001E-3</v>
      </c>
      <c r="M733" s="240" t="s">
        <v>297</v>
      </c>
      <c r="N733" s="239">
        <v>3.0000000000000001E-3</v>
      </c>
      <c r="O733" s="240" t="s">
        <v>111</v>
      </c>
      <c r="P733" s="240" t="s">
        <v>213</v>
      </c>
      <c r="Q733" s="240" t="s">
        <v>213</v>
      </c>
      <c r="R733" s="240">
        <v>6.0000000000000001E-3</v>
      </c>
      <c r="S733" s="240">
        <v>4.0000000000000001E-3</v>
      </c>
      <c r="T733" s="239">
        <v>3.0000000000000001E-3</v>
      </c>
      <c r="U733" s="240" t="s">
        <v>298</v>
      </c>
      <c r="V733" s="223"/>
      <c r="W733" s="224"/>
      <c r="X733" s="224"/>
      <c r="Y733" s="224"/>
      <c r="Z733" s="224"/>
      <c r="AA733" s="224"/>
      <c r="AB733" s="224"/>
      <c r="AC733" s="224"/>
      <c r="AD733" s="224"/>
      <c r="AE733" s="224"/>
      <c r="AF733" s="224"/>
      <c r="AG733" s="224"/>
      <c r="AH733" s="224"/>
      <c r="AI733" s="224"/>
      <c r="AJ733" s="224"/>
      <c r="AK733" s="224"/>
      <c r="AL733" s="224"/>
      <c r="AM733" s="224"/>
      <c r="AN733" s="224"/>
      <c r="AO733" s="224"/>
      <c r="AP733" s="224"/>
      <c r="AQ733" s="224"/>
      <c r="AR733" s="224"/>
      <c r="AS733" s="224"/>
      <c r="AT733" s="224"/>
      <c r="AU733" s="224"/>
      <c r="AV733" s="224"/>
      <c r="AW733" s="224"/>
      <c r="AX733" s="224"/>
      <c r="AY733" s="224"/>
      <c r="AZ733" s="224"/>
      <c r="BA733" s="224"/>
      <c r="BB733" s="224"/>
      <c r="BC733" s="224"/>
      <c r="BD733" s="224"/>
      <c r="BE733" s="224"/>
      <c r="BF733" s="224"/>
      <c r="BG733" s="224"/>
      <c r="BH733" s="224"/>
      <c r="BI733" s="224"/>
      <c r="BJ733" s="224"/>
      <c r="BK733" s="224"/>
      <c r="BL733" s="224"/>
      <c r="BM733" s="241">
        <v>1</v>
      </c>
    </row>
    <row r="734" spans="1:65">
      <c r="A734" s="30"/>
      <c r="B734" s="19">
        <v>1</v>
      </c>
      <c r="C734" s="9">
        <v>2</v>
      </c>
      <c r="D734" s="24">
        <v>2E-3</v>
      </c>
      <c r="E734" s="243" t="s">
        <v>297</v>
      </c>
      <c r="F734" s="24">
        <v>3.0000000000000001E-3</v>
      </c>
      <c r="G734" s="24">
        <v>3.0000000000000001E-3</v>
      </c>
      <c r="H734" s="24">
        <v>3.0000000000000001E-3</v>
      </c>
      <c r="I734" s="24">
        <v>3.0000000000000001E-3</v>
      </c>
      <c r="J734" s="24">
        <v>4.0000000000000001E-3</v>
      </c>
      <c r="K734" s="243">
        <v>5.0000000000000001E-3</v>
      </c>
      <c r="L734" s="24">
        <v>4.0000000000000001E-3</v>
      </c>
      <c r="M734" s="243" t="s">
        <v>297</v>
      </c>
      <c r="N734" s="24">
        <v>3.0000000000000001E-3</v>
      </c>
      <c r="O734" s="243" t="s">
        <v>111</v>
      </c>
      <c r="P734" s="243" t="s">
        <v>213</v>
      </c>
      <c r="Q734" s="243" t="s">
        <v>213</v>
      </c>
      <c r="R734" s="243">
        <v>5.0000000000000001E-3</v>
      </c>
      <c r="S734" s="243">
        <v>4.0000000000000001E-3</v>
      </c>
      <c r="T734" s="24">
        <v>3.0000000000000001E-3</v>
      </c>
      <c r="U734" s="243" t="s">
        <v>298</v>
      </c>
      <c r="V734" s="223"/>
      <c r="W734" s="224"/>
      <c r="X734" s="224"/>
      <c r="Y734" s="224"/>
      <c r="Z734" s="224"/>
      <c r="AA734" s="224"/>
      <c r="AB734" s="224"/>
      <c r="AC734" s="224"/>
      <c r="AD734" s="224"/>
      <c r="AE734" s="224"/>
      <c r="AF734" s="224"/>
      <c r="AG734" s="224"/>
      <c r="AH734" s="224"/>
      <c r="AI734" s="224"/>
      <c r="AJ734" s="224"/>
      <c r="AK734" s="224"/>
      <c r="AL734" s="224"/>
      <c r="AM734" s="224"/>
      <c r="AN734" s="224"/>
      <c r="AO734" s="224"/>
      <c r="AP734" s="224"/>
      <c r="AQ734" s="224"/>
      <c r="AR734" s="224"/>
      <c r="AS734" s="224"/>
      <c r="AT734" s="224"/>
      <c r="AU734" s="224"/>
      <c r="AV734" s="224"/>
      <c r="AW734" s="224"/>
      <c r="AX734" s="224"/>
      <c r="AY734" s="224"/>
      <c r="AZ734" s="224"/>
      <c r="BA734" s="224"/>
      <c r="BB734" s="224"/>
      <c r="BC734" s="224"/>
      <c r="BD734" s="224"/>
      <c r="BE734" s="224"/>
      <c r="BF734" s="224"/>
      <c r="BG734" s="224"/>
      <c r="BH734" s="224"/>
      <c r="BI734" s="224"/>
      <c r="BJ734" s="224"/>
      <c r="BK734" s="224"/>
      <c r="BL734" s="224"/>
      <c r="BM734" s="241">
        <v>15</v>
      </c>
    </row>
    <row r="735" spans="1:65">
      <c r="A735" s="30"/>
      <c r="B735" s="19">
        <v>1</v>
      </c>
      <c r="C735" s="9">
        <v>3</v>
      </c>
      <c r="D735" s="24">
        <v>2E-3</v>
      </c>
      <c r="E735" s="243" t="s">
        <v>297</v>
      </c>
      <c r="F735" s="24">
        <v>4.0000000000000001E-3</v>
      </c>
      <c r="G735" s="24">
        <v>2E-3</v>
      </c>
      <c r="H735" s="24">
        <v>3.0000000000000001E-3</v>
      </c>
      <c r="I735" s="24">
        <v>2E-3</v>
      </c>
      <c r="J735" s="24">
        <v>3.0000000000000001E-3</v>
      </c>
      <c r="K735" s="243">
        <v>5.0000000000000001E-3</v>
      </c>
      <c r="L735" s="24">
        <v>3.0000000000000001E-3</v>
      </c>
      <c r="M735" s="243" t="s">
        <v>297</v>
      </c>
      <c r="N735" s="24">
        <v>5.0000000000000001E-3</v>
      </c>
      <c r="O735" s="243" t="s">
        <v>111</v>
      </c>
      <c r="P735" s="243" t="s">
        <v>213</v>
      </c>
      <c r="Q735" s="243" t="s">
        <v>213</v>
      </c>
      <c r="R735" s="243">
        <v>6.0000000000000001E-3</v>
      </c>
      <c r="S735" s="243">
        <v>4.0000000000000001E-3</v>
      </c>
      <c r="T735" s="24">
        <v>3.0000000000000001E-3</v>
      </c>
      <c r="U735" s="243" t="s">
        <v>298</v>
      </c>
      <c r="V735" s="223"/>
      <c r="W735" s="224"/>
      <c r="X735" s="224"/>
      <c r="Y735" s="224"/>
      <c r="Z735" s="224"/>
      <c r="AA735" s="224"/>
      <c r="AB735" s="224"/>
      <c r="AC735" s="224"/>
      <c r="AD735" s="224"/>
      <c r="AE735" s="224"/>
      <c r="AF735" s="224"/>
      <c r="AG735" s="224"/>
      <c r="AH735" s="224"/>
      <c r="AI735" s="224"/>
      <c r="AJ735" s="224"/>
      <c r="AK735" s="224"/>
      <c r="AL735" s="224"/>
      <c r="AM735" s="224"/>
      <c r="AN735" s="224"/>
      <c r="AO735" s="224"/>
      <c r="AP735" s="224"/>
      <c r="AQ735" s="224"/>
      <c r="AR735" s="224"/>
      <c r="AS735" s="224"/>
      <c r="AT735" s="224"/>
      <c r="AU735" s="224"/>
      <c r="AV735" s="224"/>
      <c r="AW735" s="224"/>
      <c r="AX735" s="224"/>
      <c r="AY735" s="224"/>
      <c r="AZ735" s="224"/>
      <c r="BA735" s="224"/>
      <c r="BB735" s="224"/>
      <c r="BC735" s="224"/>
      <c r="BD735" s="224"/>
      <c r="BE735" s="224"/>
      <c r="BF735" s="224"/>
      <c r="BG735" s="224"/>
      <c r="BH735" s="224"/>
      <c r="BI735" s="224"/>
      <c r="BJ735" s="224"/>
      <c r="BK735" s="224"/>
      <c r="BL735" s="224"/>
      <c r="BM735" s="241">
        <v>16</v>
      </c>
    </row>
    <row r="736" spans="1:65">
      <c r="A736" s="30"/>
      <c r="B736" s="19">
        <v>1</v>
      </c>
      <c r="C736" s="9">
        <v>4</v>
      </c>
      <c r="D736" s="24">
        <v>2E-3</v>
      </c>
      <c r="E736" s="243" t="s">
        <v>297</v>
      </c>
      <c r="F736" s="24">
        <v>3.0000000000000001E-3</v>
      </c>
      <c r="G736" s="24">
        <v>3.0000000000000001E-3</v>
      </c>
      <c r="H736" s="24">
        <v>3.0000000000000001E-3</v>
      </c>
      <c r="I736" s="24">
        <v>2E-3</v>
      </c>
      <c r="J736" s="24">
        <v>3.0000000000000001E-3</v>
      </c>
      <c r="K736" s="243">
        <v>5.0000000000000001E-3</v>
      </c>
      <c r="L736" s="24">
        <v>2E-3</v>
      </c>
      <c r="M736" s="243" t="s">
        <v>297</v>
      </c>
      <c r="N736" s="24">
        <v>4.0000000000000001E-3</v>
      </c>
      <c r="O736" s="243" t="s">
        <v>111</v>
      </c>
      <c r="P736" s="243" t="s">
        <v>213</v>
      </c>
      <c r="Q736" s="243" t="s">
        <v>213</v>
      </c>
      <c r="R736" s="243">
        <v>7.0000000000000001E-3</v>
      </c>
      <c r="S736" s="243">
        <v>5.0000000000000001E-3</v>
      </c>
      <c r="T736" s="24">
        <v>3.0000000000000001E-3</v>
      </c>
      <c r="U736" s="243" t="s">
        <v>298</v>
      </c>
      <c r="V736" s="223"/>
      <c r="W736" s="224"/>
      <c r="X736" s="224"/>
      <c r="Y736" s="224"/>
      <c r="Z736" s="224"/>
      <c r="AA736" s="224"/>
      <c r="AB736" s="224"/>
      <c r="AC736" s="224"/>
      <c r="AD736" s="224"/>
      <c r="AE736" s="224"/>
      <c r="AF736" s="224"/>
      <c r="AG736" s="224"/>
      <c r="AH736" s="224"/>
      <c r="AI736" s="224"/>
      <c r="AJ736" s="224"/>
      <c r="AK736" s="224"/>
      <c r="AL736" s="224"/>
      <c r="AM736" s="224"/>
      <c r="AN736" s="224"/>
      <c r="AO736" s="224"/>
      <c r="AP736" s="224"/>
      <c r="AQ736" s="224"/>
      <c r="AR736" s="224"/>
      <c r="AS736" s="224"/>
      <c r="AT736" s="224"/>
      <c r="AU736" s="224"/>
      <c r="AV736" s="224"/>
      <c r="AW736" s="224"/>
      <c r="AX736" s="224"/>
      <c r="AY736" s="224"/>
      <c r="AZ736" s="224"/>
      <c r="BA736" s="224"/>
      <c r="BB736" s="224"/>
      <c r="BC736" s="224"/>
      <c r="BD736" s="224"/>
      <c r="BE736" s="224"/>
      <c r="BF736" s="224"/>
      <c r="BG736" s="224"/>
      <c r="BH736" s="224"/>
      <c r="BI736" s="224"/>
      <c r="BJ736" s="224"/>
      <c r="BK736" s="224"/>
      <c r="BL736" s="224"/>
      <c r="BM736" s="241">
        <v>2.874074074074074E-3</v>
      </c>
    </row>
    <row r="737" spans="1:65">
      <c r="A737" s="30"/>
      <c r="B737" s="19">
        <v>1</v>
      </c>
      <c r="C737" s="9">
        <v>5</v>
      </c>
      <c r="D737" s="24">
        <v>3.0000000000000001E-3</v>
      </c>
      <c r="E737" s="243" t="s">
        <v>297</v>
      </c>
      <c r="F737" s="24">
        <v>3.0000000000000001E-3</v>
      </c>
      <c r="G737" s="24">
        <v>3.0000000000000001E-3</v>
      </c>
      <c r="H737" s="24">
        <v>4.0000000000000001E-3</v>
      </c>
      <c r="I737" s="24">
        <v>2E-3</v>
      </c>
      <c r="J737" s="24">
        <v>3.0000000000000001E-3</v>
      </c>
      <c r="K737" s="243">
        <v>4.0000000000000001E-3</v>
      </c>
      <c r="L737" s="24">
        <v>5.0000000000000001E-3</v>
      </c>
      <c r="M737" s="243" t="s">
        <v>297</v>
      </c>
      <c r="N737" s="24">
        <v>3.0000000000000001E-3</v>
      </c>
      <c r="O737" s="243" t="s">
        <v>111</v>
      </c>
      <c r="P737" s="243" t="s">
        <v>213</v>
      </c>
      <c r="Q737" s="243" t="s">
        <v>213</v>
      </c>
      <c r="R737" s="243">
        <v>6.0000000000000001E-3</v>
      </c>
      <c r="S737" s="243">
        <v>4.0000000000000001E-3</v>
      </c>
      <c r="T737" s="24">
        <v>3.0000000000000001E-3</v>
      </c>
      <c r="U737" s="243" t="s">
        <v>298</v>
      </c>
      <c r="V737" s="223"/>
      <c r="W737" s="224"/>
      <c r="X737" s="224"/>
      <c r="Y737" s="224"/>
      <c r="Z737" s="224"/>
      <c r="AA737" s="224"/>
      <c r="AB737" s="224"/>
      <c r="AC737" s="224"/>
      <c r="AD737" s="224"/>
      <c r="AE737" s="224"/>
      <c r="AF737" s="224"/>
      <c r="AG737" s="224"/>
      <c r="AH737" s="224"/>
      <c r="AI737" s="224"/>
      <c r="AJ737" s="224"/>
      <c r="AK737" s="224"/>
      <c r="AL737" s="224"/>
      <c r="AM737" s="224"/>
      <c r="AN737" s="224"/>
      <c r="AO737" s="224"/>
      <c r="AP737" s="224"/>
      <c r="AQ737" s="224"/>
      <c r="AR737" s="224"/>
      <c r="AS737" s="224"/>
      <c r="AT737" s="224"/>
      <c r="AU737" s="224"/>
      <c r="AV737" s="224"/>
      <c r="AW737" s="224"/>
      <c r="AX737" s="224"/>
      <c r="AY737" s="224"/>
      <c r="AZ737" s="224"/>
      <c r="BA737" s="224"/>
      <c r="BB737" s="224"/>
      <c r="BC737" s="224"/>
      <c r="BD737" s="224"/>
      <c r="BE737" s="224"/>
      <c r="BF737" s="224"/>
      <c r="BG737" s="224"/>
      <c r="BH737" s="224"/>
      <c r="BI737" s="224"/>
      <c r="BJ737" s="224"/>
      <c r="BK737" s="224"/>
      <c r="BL737" s="224"/>
      <c r="BM737" s="241">
        <v>47</v>
      </c>
    </row>
    <row r="738" spans="1:65">
      <c r="A738" s="30"/>
      <c r="B738" s="19">
        <v>1</v>
      </c>
      <c r="C738" s="9">
        <v>6</v>
      </c>
      <c r="D738" s="242">
        <v>5.0000000000000001E-3</v>
      </c>
      <c r="E738" s="243" t="s">
        <v>297</v>
      </c>
      <c r="F738" s="24">
        <v>2E-3</v>
      </c>
      <c r="G738" s="24">
        <v>3.0000000000000001E-3</v>
      </c>
      <c r="H738" s="24">
        <v>3.0000000000000001E-3</v>
      </c>
      <c r="I738" s="24">
        <v>2E-3</v>
      </c>
      <c r="J738" s="24">
        <v>2E-3</v>
      </c>
      <c r="K738" s="243">
        <v>4.0000000000000001E-3</v>
      </c>
      <c r="L738" s="24">
        <v>3.0000000000000001E-3</v>
      </c>
      <c r="M738" s="243" t="s">
        <v>297</v>
      </c>
      <c r="N738" s="24">
        <v>2E-3</v>
      </c>
      <c r="O738" s="243" t="s">
        <v>111</v>
      </c>
      <c r="P738" s="243" t="s">
        <v>213</v>
      </c>
      <c r="Q738" s="243" t="s">
        <v>213</v>
      </c>
      <c r="R738" s="243">
        <v>8.0000000000000002E-3</v>
      </c>
      <c r="S738" s="243">
        <v>4.0000000000000001E-3</v>
      </c>
      <c r="T738" s="24">
        <v>3.0000000000000001E-3</v>
      </c>
      <c r="U738" s="243" t="s">
        <v>298</v>
      </c>
      <c r="V738" s="223"/>
      <c r="W738" s="224"/>
      <c r="X738" s="224"/>
      <c r="Y738" s="224"/>
      <c r="Z738" s="224"/>
      <c r="AA738" s="224"/>
      <c r="AB738" s="224"/>
      <c r="AC738" s="224"/>
      <c r="AD738" s="224"/>
      <c r="AE738" s="224"/>
      <c r="AF738" s="224"/>
      <c r="AG738" s="224"/>
      <c r="AH738" s="224"/>
      <c r="AI738" s="224"/>
      <c r="AJ738" s="224"/>
      <c r="AK738" s="224"/>
      <c r="AL738" s="224"/>
      <c r="AM738" s="224"/>
      <c r="AN738" s="224"/>
      <c r="AO738" s="224"/>
      <c r="AP738" s="224"/>
      <c r="AQ738" s="224"/>
      <c r="AR738" s="224"/>
      <c r="AS738" s="224"/>
      <c r="AT738" s="224"/>
      <c r="AU738" s="224"/>
      <c r="AV738" s="224"/>
      <c r="AW738" s="224"/>
      <c r="AX738" s="224"/>
      <c r="AY738" s="224"/>
      <c r="AZ738" s="224"/>
      <c r="BA738" s="224"/>
      <c r="BB738" s="224"/>
      <c r="BC738" s="224"/>
      <c r="BD738" s="224"/>
      <c r="BE738" s="224"/>
      <c r="BF738" s="224"/>
      <c r="BG738" s="224"/>
      <c r="BH738" s="224"/>
      <c r="BI738" s="224"/>
      <c r="BJ738" s="224"/>
      <c r="BK738" s="224"/>
      <c r="BL738" s="224"/>
      <c r="BM738" s="56"/>
    </row>
    <row r="739" spans="1:65">
      <c r="A739" s="30"/>
      <c r="B739" s="20" t="s">
        <v>237</v>
      </c>
      <c r="C739" s="12"/>
      <c r="D739" s="244">
        <v>2.6666666666666666E-3</v>
      </c>
      <c r="E739" s="244" t="s">
        <v>743</v>
      </c>
      <c r="F739" s="244">
        <v>3.0000000000000005E-3</v>
      </c>
      <c r="G739" s="244">
        <v>2.8333333333333331E-3</v>
      </c>
      <c r="H739" s="244">
        <v>2.9999999999999996E-3</v>
      </c>
      <c r="I739" s="244">
        <v>2.3333333333333335E-3</v>
      </c>
      <c r="J739" s="244">
        <v>2.8333333333333335E-3</v>
      </c>
      <c r="K739" s="244">
        <v>4.6666666666666671E-3</v>
      </c>
      <c r="L739" s="244">
        <v>3.3333333333333335E-3</v>
      </c>
      <c r="M739" s="244" t="s">
        <v>743</v>
      </c>
      <c r="N739" s="244">
        <v>3.3333333333333327E-3</v>
      </c>
      <c r="O739" s="244" t="s">
        <v>743</v>
      </c>
      <c r="P739" s="244" t="s">
        <v>743</v>
      </c>
      <c r="Q739" s="244" t="s">
        <v>743</v>
      </c>
      <c r="R739" s="244">
        <v>6.3333333333333332E-3</v>
      </c>
      <c r="S739" s="244">
        <v>4.1666666666666666E-3</v>
      </c>
      <c r="T739" s="244">
        <v>2.9999999999999996E-3</v>
      </c>
      <c r="U739" s="244" t="s">
        <v>743</v>
      </c>
      <c r="V739" s="223"/>
      <c r="W739" s="224"/>
      <c r="X739" s="224"/>
      <c r="Y739" s="224"/>
      <c r="Z739" s="224"/>
      <c r="AA739" s="224"/>
      <c r="AB739" s="224"/>
      <c r="AC739" s="224"/>
      <c r="AD739" s="224"/>
      <c r="AE739" s="224"/>
      <c r="AF739" s="224"/>
      <c r="AG739" s="224"/>
      <c r="AH739" s="224"/>
      <c r="AI739" s="224"/>
      <c r="AJ739" s="224"/>
      <c r="AK739" s="224"/>
      <c r="AL739" s="224"/>
      <c r="AM739" s="224"/>
      <c r="AN739" s="224"/>
      <c r="AO739" s="224"/>
      <c r="AP739" s="224"/>
      <c r="AQ739" s="224"/>
      <c r="AR739" s="224"/>
      <c r="AS739" s="224"/>
      <c r="AT739" s="224"/>
      <c r="AU739" s="224"/>
      <c r="AV739" s="224"/>
      <c r="AW739" s="224"/>
      <c r="AX739" s="224"/>
      <c r="AY739" s="224"/>
      <c r="AZ739" s="224"/>
      <c r="BA739" s="224"/>
      <c r="BB739" s="224"/>
      <c r="BC739" s="224"/>
      <c r="BD739" s="224"/>
      <c r="BE739" s="224"/>
      <c r="BF739" s="224"/>
      <c r="BG739" s="224"/>
      <c r="BH739" s="224"/>
      <c r="BI739" s="224"/>
      <c r="BJ739" s="224"/>
      <c r="BK739" s="224"/>
      <c r="BL739" s="224"/>
      <c r="BM739" s="56"/>
    </row>
    <row r="740" spans="1:65">
      <c r="A740" s="30"/>
      <c r="B740" s="3" t="s">
        <v>238</v>
      </c>
      <c r="C740" s="29"/>
      <c r="D740" s="24">
        <v>2E-3</v>
      </c>
      <c r="E740" s="24" t="s">
        <v>743</v>
      </c>
      <c r="F740" s="24">
        <v>3.0000000000000001E-3</v>
      </c>
      <c r="G740" s="24">
        <v>3.0000000000000001E-3</v>
      </c>
      <c r="H740" s="24">
        <v>3.0000000000000001E-3</v>
      </c>
      <c r="I740" s="24">
        <v>2E-3</v>
      </c>
      <c r="J740" s="24">
        <v>3.0000000000000001E-3</v>
      </c>
      <c r="K740" s="24">
        <v>5.0000000000000001E-3</v>
      </c>
      <c r="L740" s="24">
        <v>3.0000000000000001E-3</v>
      </c>
      <c r="M740" s="24" t="s">
        <v>743</v>
      </c>
      <c r="N740" s="24">
        <v>3.0000000000000001E-3</v>
      </c>
      <c r="O740" s="24" t="s">
        <v>743</v>
      </c>
      <c r="P740" s="24" t="s">
        <v>743</v>
      </c>
      <c r="Q740" s="24" t="s">
        <v>743</v>
      </c>
      <c r="R740" s="24">
        <v>6.0000000000000001E-3</v>
      </c>
      <c r="S740" s="24">
        <v>4.0000000000000001E-3</v>
      </c>
      <c r="T740" s="24">
        <v>3.0000000000000001E-3</v>
      </c>
      <c r="U740" s="24" t="s">
        <v>743</v>
      </c>
      <c r="V740" s="223"/>
      <c r="W740" s="224"/>
      <c r="X740" s="224"/>
      <c r="Y740" s="224"/>
      <c r="Z740" s="224"/>
      <c r="AA740" s="224"/>
      <c r="AB740" s="224"/>
      <c r="AC740" s="224"/>
      <c r="AD740" s="224"/>
      <c r="AE740" s="224"/>
      <c r="AF740" s="224"/>
      <c r="AG740" s="224"/>
      <c r="AH740" s="224"/>
      <c r="AI740" s="224"/>
      <c r="AJ740" s="224"/>
      <c r="AK740" s="224"/>
      <c r="AL740" s="224"/>
      <c r="AM740" s="224"/>
      <c r="AN740" s="224"/>
      <c r="AO740" s="224"/>
      <c r="AP740" s="224"/>
      <c r="AQ740" s="224"/>
      <c r="AR740" s="224"/>
      <c r="AS740" s="224"/>
      <c r="AT740" s="224"/>
      <c r="AU740" s="224"/>
      <c r="AV740" s="224"/>
      <c r="AW740" s="224"/>
      <c r="AX740" s="224"/>
      <c r="AY740" s="224"/>
      <c r="AZ740" s="224"/>
      <c r="BA740" s="224"/>
      <c r="BB740" s="224"/>
      <c r="BC740" s="224"/>
      <c r="BD740" s="224"/>
      <c r="BE740" s="224"/>
      <c r="BF740" s="224"/>
      <c r="BG740" s="224"/>
      <c r="BH740" s="224"/>
      <c r="BI740" s="224"/>
      <c r="BJ740" s="224"/>
      <c r="BK740" s="224"/>
      <c r="BL740" s="224"/>
      <c r="BM740" s="56"/>
    </row>
    <row r="741" spans="1:65">
      <c r="A741" s="30"/>
      <c r="B741" s="3" t="s">
        <v>239</v>
      </c>
      <c r="C741" s="29"/>
      <c r="D741" s="24">
        <v>1.2110601416389967E-3</v>
      </c>
      <c r="E741" s="24" t="s">
        <v>743</v>
      </c>
      <c r="F741" s="24">
        <v>6.3245553203367599E-4</v>
      </c>
      <c r="G741" s="24">
        <v>4.0824829046386303E-4</v>
      </c>
      <c r="H741" s="24">
        <v>6.3245553203367599E-4</v>
      </c>
      <c r="I741" s="24">
        <v>5.1639777949432232E-4</v>
      </c>
      <c r="J741" s="24">
        <v>7.5277265270908098E-4</v>
      </c>
      <c r="K741" s="24">
        <v>5.1639777949432221E-4</v>
      </c>
      <c r="L741" s="24">
        <v>1.0327955589886444E-3</v>
      </c>
      <c r="M741" s="24" t="s">
        <v>743</v>
      </c>
      <c r="N741" s="24">
        <v>1.0327955589886444E-3</v>
      </c>
      <c r="O741" s="24" t="s">
        <v>743</v>
      </c>
      <c r="P741" s="24" t="s">
        <v>743</v>
      </c>
      <c r="Q741" s="24" t="s">
        <v>743</v>
      </c>
      <c r="R741" s="24">
        <v>1.0327955589886444E-3</v>
      </c>
      <c r="S741" s="24">
        <v>4.0824829046386303E-4</v>
      </c>
      <c r="T741" s="24">
        <v>4.7507358941313415E-19</v>
      </c>
      <c r="U741" s="24" t="s">
        <v>743</v>
      </c>
      <c r="V741" s="223"/>
      <c r="W741" s="224"/>
      <c r="X741" s="224"/>
      <c r="Y741" s="224"/>
      <c r="Z741" s="224"/>
      <c r="AA741" s="224"/>
      <c r="AB741" s="224"/>
      <c r="AC741" s="224"/>
      <c r="AD741" s="224"/>
      <c r="AE741" s="224"/>
      <c r="AF741" s="224"/>
      <c r="AG741" s="224"/>
      <c r="AH741" s="224"/>
      <c r="AI741" s="224"/>
      <c r="AJ741" s="224"/>
      <c r="AK741" s="224"/>
      <c r="AL741" s="224"/>
      <c r="AM741" s="224"/>
      <c r="AN741" s="224"/>
      <c r="AO741" s="224"/>
      <c r="AP741" s="224"/>
      <c r="AQ741" s="224"/>
      <c r="AR741" s="224"/>
      <c r="AS741" s="224"/>
      <c r="AT741" s="224"/>
      <c r="AU741" s="224"/>
      <c r="AV741" s="224"/>
      <c r="AW741" s="224"/>
      <c r="AX741" s="224"/>
      <c r="AY741" s="224"/>
      <c r="AZ741" s="224"/>
      <c r="BA741" s="224"/>
      <c r="BB741" s="224"/>
      <c r="BC741" s="224"/>
      <c r="BD741" s="224"/>
      <c r="BE741" s="224"/>
      <c r="BF741" s="224"/>
      <c r="BG741" s="224"/>
      <c r="BH741" s="224"/>
      <c r="BI741" s="224"/>
      <c r="BJ741" s="224"/>
      <c r="BK741" s="224"/>
      <c r="BL741" s="224"/>
      <c r="BM741" s="56"/>
    </row>
    <row r="742" spans="1:65">
      <c r="A742" s="30"/>
      <c r="B742" s="3" t="s">
        <v>87</v>
      </c>
      <c r="C742" s="29"/>
      <c r="D742" s="13">
        <v>0.45414755311462379</v>
      </c>
      <c r="E742" s="13" t="s">
        <v>743</v>
      </c>
      <c r="F742" s="13">
        <v>0.21081851067789195</v>
      </c>
      <c r="G742" s="13">
        <v>0.14408763192842225</v>
      </c>
      <c r="H742" s="13">
        <v>0.21081851067789203</v>
      </c>
      <c r="I742" s="13">
        <v>0.22131333406899525</v>
      </c>
      <c r="J742" s="13">
        <v>0.26568446566202858</v>
      </c>
      <c r="K742" s="13">
        <v>0.11065666703449761</v>
      </c>
      <c r="L742" s="13">
        <v>0.3098386676965933</v>
      </c>
      <c r="M742" s="13" t="s">
        <v>743</v>
      </c>
      <c r="N742" s="13">
        <v>0.30983866769659341</v>
      </c>
      <c r="O742" s="13" t="s">
        <v>743</v>
      </c>
      <c r="P742" s="13" t="s">
        <v>743</v>
      </c>
      <c r="Q742" s="13" t="s">
        <v>743</v>
      </c>
      <c r="R742" s="13">
        <v>0.16307298299820702</v>
      </c>
      <c r="S742" s="13">
        <v>9.7979589711327128E-2</v>
      </c>
      <c r="T742" s="13">
        <v>1.583578631377114E-16</v>
      </c>
      <c r="U742" s="13" t="s">
        <v>743</v>
      </c>
      <c r="V742" s="158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240</v>
      </c>
      <c r="C743" s="29"/>
      <c r="D743" s="13">
        <v>-7.2164948453608213E-2</v>
      </c>
      <c r="E743" s="13" t="s">
        <v>743</v>
      </c>
      <c r="F743" s="13">
        <v>4.381443298969101E-2</v>
      </c>
      <c r="G743" s="13">
        <v>-1.4175257731958824E-2</v>
      </c>
      <c r="H743" s="13">
        <v>4.3814432989690566E-2</v>
      </c>
      <c r="I743" s="13">
        <v>-0.1881443298969071</v>
      </c>
      <c r="J743" s="13">
        <v>-1.4175257731958713E-2</v>
      </c>
      <c r="K743" s="13">
        <v>0.62371134020618579</v>
      </c>
      <c r="L743" s="13">
        <v>0.15979381443298979</v>
      </c>
      <c r="M743" s="13" t="s">
        <v>743</v>
      </c>
      <c r="N743" s="13">
        <v>0.15979381443298957</v>
      </c>
      <c r="O743" s="13" t="s">
        <v>743</v>
      </c>
      <c r="P743" s="13" t="s">
        <v>743</v>
      </c>
      <c r="Q743" s="13" t="s">
        <v>743</v>
      </c>
      <c r="R743" s="13">
        <v>1.2036082474226806</v>
      </c>
      <c r="S743" s="13">
        <v>0.44974226804123707</v>
      </c>
      <c r="T743" s="13">
        <v>4.3814432989690566E-2</v>
      </c>
      <c r="U743" s="13" t="s">
        <v>743</v>
      </c>
      <c r="V743" s="158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46" t="s">
        <v>241</v>
      </c>
      <c r="C744" s="47"/>
      <c r="D744" s="45">
        <v>0.45</v>
      </c>
      <c r="E744" s="45">
        <v>0.67</v>
      </c>
      <c r="F744" s="45">
        <v>0</v>
      </c>
      <c r="G744" s="45">
        <v>0.22</v>
      </c>
      <c r="H744" s="45">
        <v>0</v>
      </c>
      <c r="I744" s="45">
        <v>0.9</v>
      </c>
      <c r="J744" s="45">
        <v>0.22</v>
      </c>
      <c r="K744" s="45">
        <v>2.25</v>
      </c>
      <c r="L744" s="45">
        <v>0.45</v>
      </c>
      <c r="M744" s="45">
        <v>0.67</v>
      </c>
      <c r="N744" s="45">
        <v>0.45</v>
      </c>
      <c r="O744" s="45">
        <v>2.7</v>
      </c>
      <c r="P744" s="45">
        <v>29.67</v>
      </c>
      <c r="Q744" s="45">
        <v>29.67</v>
      </c>
      <c r="R744" s="45">
        <v>4.5</v>
      </c>
      <c r="S744" s="45">
        <v>1.57</v>
      </c>
      <c r="T744" s="45">
        <v>0</v>
      </c>
      <c r="U744" s="45">
        <v>2.7</v>
      </c>
      <c r="V744" s="158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B745" s="3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BM745" s="55"/>
    </row>
    <row r="746" spans="1:65" ht="15">
      <c r="B746" s="8" t="s">
        <v>524</v>
      </c>
      <c r="BM746" s="28" t="s">
        <v>67</v>
      </c>
    </row>
    <row r="747" spans="1:65" ht="15">
      <c r="A747" s="25" t="s">
        <v>60</v>
      </c>
      <c r="B747" s="18" t="s">
        <v>114</v>
      </c>
      <c r="C747" s="15" t="s">
        <v>115</v>
      </c>
      <c r="D747" s="16" t="s">
        <v>233</v>
      </c>
      <c r="E747" s="17" t="s">
        <v>233</v>
      </c>
      <c r="F747" s="17" t="s">
        <v>233</v>
      </c>
      <c r="G747" s="17" t="s">
        <v>233</v>
      </c>
      <c r="H747" s="17" t="s">
        <v>233</v>
      </c>
      <c r="I747" s="17" t="s">
        <v>233</v>
      </c>
      <c r="J747" s="17" t="s">
        <v>233</v>
      </c>
      <c r="K747" s="17" t="s">
        <v>233</v>
      </c>
      <c r="L747" s="17" t="s">
        <v>233</v>
      </c>
      <c r="M747" s="17" t="s">
        <v>233</v>
      </c>
      <c r="N747" s="17" t="s">
        <v>233</v>
      </c>
      <c r="O747" s="17" t="s">
        <v>233</v>
      </c>
      <c r="P747" s="17" t="s">
        <v>233</v>
      </c>
      <c r="Q747" s="17" t="s">
        <v>233</v>
      </c>
      <c r="R747" s="17" t="s">
        <v>233</v>
      </c>
      <c r="S747" s="17" t="s">
        <v>233</v>
      </c>
      <c r="T747" s="17" t="s">
        <v>233</v>
      </c>
      <c r="U747" s="17" t="s">
        <v>233</v>
      </c>
      <c r="V747" s="17" t="s">
        <v>233</v>
      </c>
      <c r="W747" s="17" t="s">
        <v>233</v>
      </c>
      <c r="X747" s="17" t="s">
        <v>233</v>
      </c>
      <c r="Y747" s="17" t="s">
        <v>233</v>
      </c>
      <c r="Z747" s="17" t="s">
        <v>233</v>
      </c>
      <c r="AA747" s="17" t="s">
        <v>233</v>
      </c>
      <c r="AB747" s="17" t="s">
        <v>233</v>
      </c>
      <c r="AC747" s="17" t="s">
        <v>233</v>
      </c>
      <c r="AD747" s="158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234</v>
      </c>
      <c r="C748" s="9" t="s">
        <v>234</v>
      </c>
      <c r="D748" s="155" t="s">
        <v>244</v>
      </c>
      <c r="E748" s="157" t="s">
        <v>246</v>
      </c>
      <c r="F748" s="157" t="s">
        <v>247</v>
      </c>
      <c r="G748" s="157" t="s">
        <v>248</v>
      </c>
      <c r="H748" s="157" t="s">
        <v>249</v>
      </c>
      <c r="I748" s="157" t="s">
        <v>250</v>
      </c>
      <c r="J748" s="157" t="s">
        <v>251</v>
      </c>
      <c r="K748" s="157" t="s">
        <v>252</v>
      </c>
      <c r="L748" s="157" t="s">
        <v>253</v>
      </c>
      <c r="M748" s="157" t="s">
        <v>254</v>
      </c>
      <c r="N748" s="157" t="s">
        <v>255</v>
      </c>
      <c r="O748" s="157" t="s">
        <v>256</v>
      </c>
      <c r="P748" s="157" t="s">
        <v>258</v>
      </c>
      <c r="Q748" s="157" t="s">
        <v>259</v>
      </c>
      <c r="R748" s="157" t="s">
        <v>260</v>
      </c>
      <c r="S748" s="157" t="s">
        <v>261</v>
      </c>
      <c r="T748" s="157" t="s">
        <v>263</v>
      </c>
      <c r="U748" s="157" t="s">
        <v>264</v>
      </c>
      <c r="V748" s="157" t="s">
        <v>265</v>
      </c>
      <c r="W748" s="157" t="s">
        <v>266</v>
      </c>
      <c r="X748" s="157" t="s">
        <v>267</v>
      </c>
      <c r="Y748" s="157" t="s">
        <v>268</v>
      </c>
      <c r="Z748" s="157" t="s">
        <v>269</v>
      </c>
      <c r="AA748" s="157" t="s">
        <v>270</v>
      </c>
      <c r="AB748" s="157" t="s">
        <v>235</v>
      </c>
      <c r="AC748" s="157" t="s">
        <v>271</v>
      </c>
      <c r="AD748" s="158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1</v>
      </c>
    </row>
    <row r="749" spans="1:65">
      <c r="A749" s="30"/>
      <c r="B749" s="19"/>
      <c r="C749" s="9"/>
      <c r="D749" s="10" t="s">
        <v>118</v>
      </c>
      <c r="E749" s="11" t="s">
        <v>284</v>
      </c>
      <c r="F749" s="11" t="s">
        <v>285</v>
      </c>
      <c r="G749" s="11" t="s">
        <v>285</v>
      </c>
      <c r="H749" s="11" t="s">
        <v>285</v>
      </c>
      <c r="I749" s="11" t="s">
        <v>285</v>
      </c>
      <c r="J749" s="11" t="s">
        <v>285</v>
      </c>
      <c r="K749" s="11" t="s">
        <v>285</v>
      </c>
      <c r="L749" s="11" t="s">
        <v>118</v>
      </c>
      <c r="M749" s="11" t="s">
        <v>284</v>
      </c>
      <c r="N749" s="11" t="s">
        <v>284</v>
      </c>
      <c r="O749" s="11" t="s">
        <v>284</v>
      </c>
      <c r="P749" s="11" t="s">
        <v>118</v>
      </c>
      <c r="Q749" s="11" t="s">
        <v>118</v>
      </c>
      <c r="R749" s="11" t="s">
        <v>118</v>
      </c>
      <c r="S749" s="11" t="s">
        <v>285</v>
      </c>
      <c r="T749" s="11" t="s">
        <v>285</v>
      </c>
      <c r="U749" s="11" t="s">
        <v>285</v>
      </c>
      <c r="V749" s="11" t="s">
        <v>118</v>
      </c>
      <c r="W749" s="11" t="s">
        <v>285</v>
      </c>
      <c r="X749" s="11" t="s">
        <v>118</v>
      </c>
      <c r="Y749" s="11" t="s">
        <v>285</v>
      </c>
      <c r="Z749" s="11" t="s">
        <v>285</v>
      </c>
      <c r="AA749" s="11" t="s">
        <v>285</v>
      </c>
      <c r="AB749" s="11" t="s">
        <v>118</v>
      </c>
      <c r="AC749" s="11" t="s">
        <v>118</v>
      </c>
      <c r="AD749" s="158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2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158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3</v>
      </c>
    </row>
    <row r="751" spans="1:65">
      <c r="A751" s="30"/>
      <c r="B751" s="18">
        <v>1</v>
      </c>
      <c r="C751" s="14">
        <v>1</v>
      </c>
      <c r="D751" s="22">
        <v>6.94</v>
      </c>
      <c r="E751" s="22">
        <v>7.1</v>
      </c>
      <c r="F751" s="22">
        <v>7.1099999999999994</v>
      </c>
      <c r="G751" s="22">
        <v>6.99</v>
      </c>
      <c r="H751" s="22">
        <v>6.76</v>
      </c>
      <c r="I751" s="22">
        <v>7.22</v>
      </c>
      <c r="J751" s="22">
        <v>7.24</v>
      </c>
      <c r="K751" s="151">
        <v>6.18</v>
      </c>
      <c r="L751" s="22">
        <v>6.8169999999999993</v>
      </c>
      <c r="M751" s="22">
        <v>6.9</v>
      </c>
      <c r="N751" s="22">
        <v>7.0900000000000007</v>
      </c>
      <c r="O751" s="22" t="s">
        <v>296</v>
      </c>
      <c r="P751" s="22">
        <v>7.0835174895135005</v>
      </c>
      <c r="Q751" s="22">
        <v>6.8600000000000012</v>
      </c>
      <c r="R751" s="22">
        <v>7.1099999999999994</v>
      </c>
      <c r="S751" s="22">
        <v>6.8000000000000007</v>
      </c>
      <c r="T751" s="22">
        <v>7.339900000000001</v>
      </c>
      <c r="U751" s="22">
        <v>6.81</v>
      </c>
      <c r="V751" s="22">
        <v>6.8442239999999988</v>
      </c>
      <c r="W751" s="22">
        <v>6.7640000000000002</v>
      </c>
      <c r="X751" s="22">
        <v>6.8000000000000007</v>
      </c>
      <c r="Y751" s="22" t="s">
        <v>299</v>
      </c>
      <c r="Z751" s="22" t="s">
        <v>299</v>
      </c>
      <c r="AA751" s="22">
        <v>7.19</v>
      </c>
      <c r="AB751" s="22" t="s">
        <v>299</v>
      </c>
      <c r="AC751" s="151">
        <v>7.73</v>
      </c>
      <c r="AD751" s="158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>
        <v>1</v>
      </c>
      <c r="C752" s="9">
        <v>2</v>
      </c>
      <c r="D752" s="11">
        <v>7.0499999999999989</v>
      </c>
      <c r="E752" s="11">
        <v>7.0000000000000009</v>
      </c>
      <c r="F752" s="11">
        <v>7.17</v>
      </c>
      <c r="G752" s="11">
        <v>7.03</v>
      </c>
      <c r="H752" s="11">
        <v>6.93</v>
      </c>
      <c r="I752" s="11">
        <v>7.41</v>
      </c>
      <c r="J752" s="11">
        <v>7.07</v>
      </c>
      <c r="K752" s="154">
        <v>6.09</v>
      </c>
      <c r="L752" s="11">
        <v>6.7212999999999994</v>
      </c>
      <c r="M752" s="11">
        <v>6.6000000000000005</v>
      </c>
      <c r="N752" s="11">
        <v>7.33</v>
      </c>
      <c r="O752" s="11" t="s">
        <v>296</v>
      </c>
      <c r="P752" s="11">
        <v>6.5801308961348131</v>
      </c>
      <c r="Q752" s="153">
        <v>7.33</v>
      </c>
      <c r="R752" s="11">
        <v>7.23</v>
      </c>
      <c r="S752" s="11">
        <v>6.8499999999999988</v>
      </c>
      <c r="T752" s="11">
        <v>7.4199000000000002</v>
      </c>
      <c r="U752" s="11">
        <v>7.06</v>
      </c>
      <c r="V752" s="11">
        <v>6.8627519999999995</v>
      </c>
      <c r="W752" s="11">
        <v>6.8620000000000001</v>
      </c>
      <c r="X752" s="11">
        <v>7.0000000000000009</v>
      </c>
      <c r="Y752" s="11" t="s">
        <v>299</v>
      </c>
      <c r="Z752" s="11" t="s">
        <v>299</v>
      </c>
      <c r="AA752" s="11">
        <v>7.17</v>
      </c>
      <c r="AB752" s="11" t="s">
        <v>299</v>
      </c>
      <c r="AC752" s="154">
        <v>7.7800000000000011</v>
      </c>
      <c r="AD752" s="158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26</v>
      </c>
    </row>
    <row r="753" spans="1:65">
      <c r="A753" s="30"/>
      <c r="B753" s="19">
        <v>1</v>
      </c>
      <c r="C753" s="9">
        <v>3</v>
      </c>
      <c r="D753" s="11">
        <v>7.07</v>
      </c>
      <c r="E753" s="11">
        <v>7.3</v>
      </c>
      <c r="F753" s="11">
        <v>7.17</v>
      </c>
      <c r="G753" s="11">
        <v>7.0000000000000009</v>
      </c>
      <c r="H753" s="11">
        <v>7.06</v>
      </c>
      <c r="I753" s="11">
        <v>6.8499999999999988</v>
      </c>
      <c r="J753" s="153">
        <v>7.48</v>
      </c>
      <c r="K753" s="154">
        <v>6.11</v>
      </c>
      <c r="L753" s="11">
        <v>6.9466000000000001</v>
      </c>
      <c r="M753" s="11">
        <v>6.8000000000000007</v>
      </c>
      <c r="N753" s="11">
        <v>7.23</v>
      </c>
      <c r="O753" s="11" t="s">
        <v>296</v>
      </c>
      <c r="P753" s="11">
        <v>7.0250168350635009</v>
      </c>
      <c r="Q753" s="11">
        <v>6.8600000000000012</v>
      </c>
      <c r="R753" s="11">
        <v>6.92</v>
      </c>
      <c r="S753" s="11">
        <v>6.81</v>
      </c>
      <c r="T753" s="11">
        <v>7.4081999999999999</v>
      </c>
      <c r="U753" s="11">
        <v>7.04</v>
      </c>
      <c r="V753" s="11">
        <v>6.8796479999999995</v>
      </c>
      <c r="W753" s="11">
        <v>6.7480000000000002</v>
      </c>
      <c r="X753" s="11">
        <v>6.9</v>
      </c>
      <c r="Y753" s="11" t="s">
        <v>299</v>
      </c>
      <c r="Z753" s="11" t="s">
        <v>299</v>
      </c>
      <c r="AA753" s="11">
        <v>7.26</v>
      </c>
      <c r="AB753" s="11" t="s">
        <v>299</v>
      </c>
      <c r="AC753" s="154">
        <v>7.79</v>
      </c>
      <c r="AD753" s="158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16</v>
      </c>
    </row>
    <row r="754" spans="1:65">
      <c r="A754" s="30"/>
      <c r="B754" s="19">
        <v>1</v>
      </c>
      <c r="C754" s="9">
        <v>4</v>
      </c>
      <c r="D754" s="11">
        <v>7.04</v>
      </c>
      <c r="E754" s="11">
        <v>7.2000000000000011</v>
      </c>
      <c r="F754" s="11">
        <v>7.16</v>
      </c>
      <c r="G754" s="11">
        <v>6.9</v>
      </c>
      <c r="H754" s="11">
        <v>6.9099999999999993</v>
      </c>
      <c r="I754" s="11">
        <v>6.94</v>
      </c>
      <c r="J754" s="11">
        <v>6.9099999999999993</v>
      </c>
      <c r="K754" s="154">
        <v>5.87</v>
      </c>
      <c r="L754" s="11">
        <v>6.9044999999999996</v>
      </c>
      <c r="M754" s="11">
        <v>6.8000000000000007</v>
      </c>
      <c r="N754" s="11">
        <v>7.03</v>
      </c>
      <c r="O754" s="11" t="s">
        <v>296</v>
      </c>
      <c r="P754" s="11">
        <v>6.6705906733592712</v>
      </c>
      <c r="Q754" s="11">
        <v>6.8600000000000012</v>
      </c>
      <c r="R754" s="11">
        <v>7.04</v>
      </c>
      <c r="S754" s="11">
        <v>6.8499999999999988</v>
      </c>
      <c r="T754" s="153">
        <v>7.5989000000000004</v>
      </c>
      <c r="U754" s="11">
        <v>6.8499999999999988</v>
      </c>
      <c r="V754" s="11">
        <v>6.9028799999999997</v>
      </c>
      <c r="W754" s="11">
        <v>6.7779999999999996</v>
      </c>
      <c r="X754" s="11">
        <v>6.9</v>
      </c>
      <c r="Y754" s="11" t="s">
        <v>299</v>
      </c>
      <c r="Z754" s="11" t="s">
        <v>299</v>
      </c>
      <c r="AA754" s="11">
        <v>7.22</v>
      </c>
      <c r="AB754" s="11" t="s">
        <v>299</v>
      </c>
      <c r="AC754" s="154">
        <v>7.84</v>
      </c>
      <c r="AD754" s="158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6.9977317294184562</v>
      </c>
    </row>
    <row r="755" spans="1:65">
      <c r="A755" s="30"/>
      <c r="B755" s="19">
        <v>1</v>
      </c>
      <c r="C755" s="9">
        <v>5</v>
      </c>
      <c r="D755" s="11">
        <v>7.02</v>
      </c>
      <c r="E755" s="11">
        <v>7.2000000000000011</v>
      </c>
      <c r="F755" s="11">
        <v>7.21</v>
      </c>
      <c r="G755" s="11">
        <v>6.93</v>
      </c>
      <c r="H755" s="11">
        <v>6.94</v>
      </c>
      <c r="I755" s="11">
        <v>7.1</v>
      </c>
      <c r="J755" s="11">
        <v>7.04</v>
      </c>
      <c r="K755" s="154">
        <v>6.370000000000001</v>
      </c>
      <c r="L755" s="11">
        <v>6.7902000000000005</v>
      </c>
      <c r="M755" s="11">
        <v>6.9</v>
      </c>
      <c r="N755" s="11">
        <v>7.24</v>
      </c>
      <c r="O755" s="11" t="s">
        <v>296</v>
      </c>
      <c r="P755" s="11">
        <v>6.7951067337333599</v>
      </c>
      <c r="Q755" s="11">
        <v>6.9099999999999993</v>
      </c>
      <c r="R755" s="11">
        <v>7.04</v>
      </c>
      <c r="S755" s="11">
        <v>6.84</v>
      </c>
      <c r="T755" s="11">
        <v>7.4817999999999998</v>
      </c>
      <c r="U755" s="11">
        <v>7.13</v>
      </c>
      <c r="V755" s="11">
        <v>6.8541119999999998</v>
      </c>
      <c r="W755" s="11">
        <v>6.7949999999999999</v>
      </c>
      <c r="X755" s="11">
        <v>6.9</v>
      </c>
      <c r="Y755" s="11" t="s">
        <v>299</v>
      </c>
      <c r="Z755" s="11" t="s">
        <v>299</v>
      </c>
      <c r="AA755" s="11">
        <v>7.2499999999999991</v>
      </c>
      <c r="AB755" s="11" t="s">
        <v>299</v>
      </c>
      <c r="AC755" s="154">
        <v>7.7199999999999989</v>
      </c>
      <c r="AD755" s="158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48</v>
      </c>
    </row>
    <row r="756" spans="1:65">
      <c r="A756" s="30"/>
      <c r="B756" s="19">
        <v>1</v>
      </c>
      <c r="C756" s="9">
        <v>6</v>
      </c>
      <c r="D756" s="11">
        <v>7.07</v>
      </c>
      <c r="E756" s="11">
        <v>7.2000000000000011</v>
      </c>
      <c r="F756" s="11">
        <v>7.12</v>
      </c>
      <c r="G756" s="11">
        <v>7.15</v>
      </c>
      <c r="H756" s="11">
        <v>6.77</v>
      </c>
      <c r="I756" s="11">
        <v>7.0499999999999989</v>
      </c>
      <c r="J756" s="11">
        <v>7.08</v>
      </c>
      <c r="K756" s="154">
        <v>6.08</v>
      </c>
      <c r="L756" s="11">
        <v>6.8270999999999997</v>
      </c>
      <c r="M756" s="11">
        <v>6.9</v>
      </c>
      <c r="N756" s="11">
        <v>7.19</v>
      </c>
      <c r="O756" s="11" t="s">
        <v>296</v>
      </c>
      <c r="P756" s="11">
        <v>6.726824902410165</v>
      </c>
      <c r="Q756" s="11">
        <v>6.76</v>
      </c>
      <c r="R756" s="11">
        <v>7.04</v>
      </c>
      <c r="S756" s="11">
        <v>6.77</v>
      </c>
      <c r="T756" s="11">
        <v>7.5135999999999994</v>
      </c>
      <c r="U756" s="11">
        <v>7.04</v>
      </c>
      <c r="V756" s="11">
        <v>6.8442239999999988</v>
      </c>
      <c r="W756" s="11">
        <v>6.7409999999999997</v>
      </c>
      <c r="X756" s="11">
        <v>6.9</v>
      </c>
      <c r="Y756" s="11" t="s">
        <v>299</v>
      </c>
      <c r="Z756" s="11" t="s">
        <v>299</v>
      </c>
      <c r="AA756" s="11">
        <v>7.06</v>
      </c>
      <c r="AB756" s="11" t="s">
        <v>299</v>
      </c>
      <c r="AC756" s="154">
        <v>7.7800000000000011</v>
      </c>
      <c r="AD756" s="158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20" t="s">
        <v>237</v>
      </c>
      <c r="C757" s="12"/>
      <c r="D757" s="23">
        <v>7.0316666666666663</v>
      </c>
      <c r="E757" s="23">
        <v>7.1666666666666679</v>
      </c>
      <c r="F757" s="23">
        <v>7.1566666666666663</v>
      </c>
      <c r="G757" s="23">
        <v>7</v>
      </c>
      <c r="H757" s="23">
        <v>6.8950000000000005</v>
      </c>
      <c r="I757" s="23">
        <v>7.0949999999999989</v>
      </c>
      <c r="J757" s="23">
        <v>7.1366666666666667</v>
      </c>
      <c r="K757" s="23">
        <v>6.1166666666666671</v>
      </c>
      <c r="L757" s="23">
        <v>6.8344500000000004</v>
      </c>
      <c r="M757" s="23">
        <v>6.8166666666666664</v>
      </c>
      <c r="N757" s="23">
        <v>7.1849999999999996</v>
      </c>
      <c r="O757" s="23" t="s">
        <v>743</v>
      </c>
      <c r="P757" s="23">
        <v>6.8135312550357687</v>
      </c>
      <c r="Q757" s="23">
        <v>6.93</v>
      </c>
      <c r="R757" s="23">
        <v>7.0633333333333326</v>
      </c>
      <c r="S757" s="23">
        <v>6.8199999999999976</v>
      </c>
      <c r="T757" s="23">
        <v>7.4603833333333327</v>
      </c>
      <c r="U757" s="23">
        <v>6.9883333333333333</v>
      </c>
      <c r="V757" s="23">
        <v>6.8646399999999987</v>
      </c>
      <c r="W757" s="23">
        <v>6.7813333333333334</v>
      </c>
      <c r="X757" s="23">
        <v>6.8999999999999995</v>
      </c>
      <c r="Y757" s="23" t="s">
        <v>743</v>
      </c>
      <c r="Z757" s="23" t="s">
        <v>743</v>
      </c>
      <c r="AA757" s="23">
        <v>7.1916666666666664</v>
      </c>
      <c r="AB757" s="23" t="s">
        <v>743</v>
      </c>
      <c r="AC757" s="23">
        <v>7.7733333333333334</v>
      </c>
      <c r="AD757" s="158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238</v>
      </c>
      <c r="C758" s="29"/>
      <c r="D758" s="11">
        <v>7.0449999999999999</v>
      </c>
      <c r="E758" s="11">
        <v>7.2000000000000011</v>
      </c>
      <c r="F758" s="11">
        <v>7.165</v>
      </c>
      <c r="G758" s="11">
        <v>6.995000000000001</v>
      </c>
      <c r="H758" s="11">
        <v>6.92</v>
      </c>
      <c r="I758" s="11">
        <v>7.0749999999999993</v>
      </c>
      <c r="J758" s="11">
        <v>7.0750000000000002</v>
      </c>
      <c r="K758" s="11">
        <v>6.1</v>
      </c>
      <c r="L758" s="11">
        <v>6.8220499999999991</v>
      </c>
      <c r="M758" s="11">
        <v>6.8500000000000005</v>
      </c>
      <c r="N758" s="11">
        <v>7.2100000000000009</v>
      </c>
      <c r="O758" s="11" t="s">
        <v>743</v>
      </c>
      <c r="P758" s="11">
        <v>6.760965818071762</v>
      </c>
      <c r="Q758" s="11">
        <v>6.8600000000000012</v>
      </c>
      <c r="R758" s="11">
        <v>7.04</v>
      </c>
      <c r="S758" s="11">
        <v>6.8249999999999993</v>
      </c>
      <c r="T758" s="11">
        <v>7.45085</v>
      </c>
      <c r="U758" s="11">
        <v>7.04</v>
      </c>
      <c r="V758" s="11">
        <v>6.8584319999999996</v>
      </c>
      <c r="W758" s="11">
        <v>6.7709999999999999</v>
      </c>
      <c r="X758" s="11">
        <v>6.9</v>
      </c>
      <c r="Y758" s="11" t="s">
        <v>743</v>
      </c>
      <c r="Z758" s="11" t="s">
        <v>743</v>
      </c>
      <c r="AA758" s="11">
        <v>7.2050000000000001</v>
      </c>
      <c r="AB758" s="11" t="s">
        <v>743</v>
      </c>
      <c r="AC758" s="11">
        <v>7.7800000000000011</v>
      </c>
      <c r="AD758" s="158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3" t="s">
        <v>239</v>
      </c>
      <c r="C759" s="29"/>
      <c r="D759" s="24">
        <v>4.875106836436157E-2</v>
      </c>
      <c r="E759" s="24">
        <v>0.10327955589886437</v>
      </c>
      <c r="F759" s="24">
        <v>3.6696957185394459E-2</v>
      </c>
      <c r="G759" s="24">
        <v>8.7635609200826678E-2</v>
      </c>
      <c r="H759" s="24">
        <v>0.11362218093312593</v>
      </c>
      <c r="I759" s="24">
        <v>0.20047443727318484</v>
      </c>
      <c r="J759" s="24">
        <v>0.19846074338938366</v>
      </c>
      <c r="K759" s="24">
        <v>0.16194649322126969</v>
      </c>
      <c r="L759" s="24">
        <v>8.0751637754289673E-2</v>
      </c>
      <c r="M759" s="24">
        <v>0.11690451944500113</v>
      </c>
      <c r="N759" s="24">
        <v>0.10876580344942971</v>
      </c>
      <c r="O759" s="24" t="s">
        <v>743</v>
      </c>
      <c r="P759" s="24">
        <v>0.20019186265335556</v>
      </c>
      <c r="Q759" s="24">
        <v>0.20199009876724139</v>
      </c>
      <c r="R759" s="24">
        <v>0.102111050658911</v>
      </c>
      <c r="S759" s="24">
        <v>3.2249030993193782E-2</v>
      </c>
      <c r="T759" s="24">
        <v>9.0945905167119145E-2</v>
      </c>
      <c r="U759" s="24">
        <v>0.12765839833973613</v>
      </c>
      <c r="V759" s="24">
        <v>2.2958950777420429E-2</v>
      </c>
      <c r="W759" s="24">
        <v>4.4143704722946292E-2</v>
      </c>
      <c r="X759" s="24">
        <v>6.3245553203367652E-2</v>
      </c>
      <c r="Y759" s="24" t="s">
        <v>743</v>
      </c>
      <c r="Z759" s="24" t="s">
        <v>743</v>
      </c>
      <c r="AA759" s="24">
        <v>7.3052492542463307E-2</v>
      </c>
      <c r="AB759" s="24" t="s">
        <v>743</v>
      </c>
      <c r="AC759" s="24">
        <v>4.3665394383501061E-2</v>
      </c>
      <c r="AD759" s="223"/>
      <c r="AE759" s="224"/>
      <c r="AF759" s="224"/>
      <c r="AG759" s="224"/>
      <c r="AH759" s="224"/>
      <c r="AI759" s="224"/>
      <c r="AJ759" s="224"/>
      <c r="AK759" s="224"/>
      <c r="AL759" s="224"/>
      <c r="AM759" s="224"/>
      <c r="AN759" s="224"/>
      <c r="AO759" s="224"/>
      <c r="AP759" s="224"/>
      <c r="AQ759" s="224"/>
      <c r="AR759" s="224"/>
      <c r="AS759" s="224"/>
      <c r="AT759" s="224"/>
      <c r="AU759" s="224"/>
      <c r="AV759" s="224"/>
      <c r="AW759" s="224"/>
      <c r="AX759" s="224"/>
      <c r="AY759" s="224"/>
      <c r="AZ759" s="224"/>
      <c r="BA759" s="224"/>
      <c r="BB759" s="224"/>
      <c r="BC759" s="224"/>
      <c r="BD759" s="224"/>
      <c r="BE759" s="224"/>
      <c r="BF759" s="224"/>
      <c r="BG759" s="224"/>
      <c r="BH759" s="224"/>
      <c r="BI759" s="224"/>
      <c r="BJ759" s="224"/>
      <c r="BK759" s="224"/>
      <c r="BL759" s="224"/>
      <c r="BM759" s="56"/>
    </row>
    <row r="760" spans="1:65">
      <c r="A760" s="30"/>
      <c r="B760" s="3" t="s">
        <v>87</v>
      </c>
      <c r="C760" s="29"/>
      <c r="D760" s="13">
        <v>6.93307442963189E-3</v>
      </c>
      <c r="E760" s="13">
        <v>1.441110082309735E-2</v>
      </c>
      <c r="F760" s="13">
        <v>5.1276605289326217E-3</v>
      </c>
      <c r="G760" s="13">
        <v>1.2519372742975239E-2</v>
      </c>
      <c r="H760" s="13">
        <v>1.6478923993201729E-2</v>
      </c>
      <c r="I760" s="13">
        <v>2.8255734640336136E-2</v>
      </c>
      <c r="J760" s="13">
        <v>2.7808604865397057E-2</v>
      </c>
      <c r="K760" s="13">
        <v>2.6476265921733463E-2</v>
      </c>
      <c r="L760" s="13">
        <v>1.1815382035758498E-2</v>
      </c>
      <c r="M760" s="13">
        <v>1.71498072535454E-2</v>
      </c>
      <c r="N760" s="13">
        <v>1.5137898879530928E-2</v>
      </c>
      <c r="O760" s="13" t="s">
        <v>743</v>
      </c>
      <c r="P760" s="13">
        <v>2.9381513808335005E-2</v>
      </c>
      <c r="Q760" s="13">
        <v>2.9147200399313334E-2</v>
      </c>
      <c r="R760" s="13">
        <v>1.445649608196003E-2</v>
      </c>
      <c r="S760" s="13">
        <v>4.7285969198231368E-3</v>
      </c>
      <c r="T760" s="13">
        <v>1.2190513691269549E-2</v>
      </c>
      <c r="U760" s="13">
        <v>1.8267359647946978E-2</v>
      </c>
      <c r="V760" s="13">
        <v>3.3445236425246527E-3</v>
      </c>
      <c r="W760" s="13">
        <v>6.5095907475835072E-3</v>
      </c>
      <c r="X760" s="13">
        <v>9.1660222033866177E-3</v>
      </c>
      <c r="Y760" s="13" t="s">
        <v>743</v>
      </c>
      <c r="Z760" s="13" t="s">
        <v>743</v>
      </c>
      <c r="AA760" s="13">
        <v>1.0157936390609034E-2</v>
      </c>
      <c r="AB760" s="13" t="s">
        <v>743</v>
      </c>
      <c r="AC760" s="13">
        <v>5.6173320390438758E-3</v>
      </c>
      <c r="AD760" s="158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240</v>
      </c>
      <c r="C761" s="29"/>
      <c r="D761" s="13">
        <v>4.8494195777109006E-3</v>
      </c>
      <c r="E761" s="13">
        <v>2.4141385206010391E-2</v>
      </c>
      <c r="F761" s="13">
        <v>2.2712350715024865E-2</v>
      </c>
      <c r="G761" s="13">
        <v>3.2414368959132744E-4</v>
      </c>
      <c r="H761" s="13">
        <v>-1.4680718465752474E-2</v>
      </c>
      <c r="I761" s="13">
        <v>1.3899971353949825E-2</v>
      </c>
      <c r="J761" s="13">
        <v>1.9854281733054702E-2</v>
      </c>
      <c r="K761" s="13">
        <v>-0.12590723634742851</v>
      </c>
      <c r="L761" s="13">
        <v>-2.3333522308667476E-2</v>
      </c>
      <c r="M761" s="13">
        <v>-2.5874821978469464E-2</v>
      </c>
      <c r="N761" s="13">
        <v>2.6761281772816226E-2</v>
      </c>
      <c r="O761" s="13" t="s">
        <v>743</v>
      </c>
      <c r="P761" s="13">
        <v>-2.6322883114868301E-2</v>
      </c>
      <c r="Q761" s="13">
        <v>-9.679097747304688E-3</v>
      </c>
      <c r="R761" s="13">
        <v>9.3746954658302517E-3</v>
      </c>
      <c r="S761" s="13">
        <v>-2.5398477148141363E-2</v>
      </c>
      <c r="T761" s="13">
        <v>6.6114509930395027E-2</v>
      </c>
      <c r="U761" s="13">
        <v>-1.3430632165580825E-3</v>
      </c>
      <c r="V761" s="13">
        <v>-1.9019267180383603E-2</v>
      </c>
      <c r="W761" s="13">
        <v>-3.092407717995016E-2</v>
      </c>
      <c r="X761" s="13">
        <v>-1.3966201220260044E-2</v>
      </c>
      <c r="Y761" s="13" t="s">
        <v>743</v>
      </c>
      <c r="Z761" s="13" t="s">
        <v>743</v>
      </c>
      <c r="AA761" s="13">
        <v>2.7713971433472873E-2</v>
      </c>
      <c r="AB761" s="13" t="s">
        <v>743</v>
      </c>
      <c r="AC761" s="13">
        <v>0.11083614432577482</v>
      </c>
      <c r="AD761" s="158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46" t="s">
        <v>241</v>
      </c>
      <c r="C762" s="47"/>
      <c r="D762" s="45">
        <v>0.16</v>
      </c>
      <c r="E762" s="45">
        <v>0.72</v>
      </c>
      <c r="F762" s="45">
        <v>0.68</v>
      </c>
      <c r="G762" s="45">
        <v>0.02</v>
      </c>
      <c r="H762" s="45">
        <v>0.42</v>
      </c>
      <c r="I762" s="45">
        <v>0.42</v>
      </c>
      <c r="J762" s="45">
        <v>0.6</v>
      </c>
      <c r="K762" s="45">
        <v>3.67</v>
      </c>
      <c r="L762" s="45">
        <v>0.67</v>
      </c>
      <c r="M762" s="45">
        <v>0.74</v>
      </c>
      <c r="N762" s="45">
        <v>0.8</v>
      </c>
      <c r="O762" s="45" t="s">
        <v>242</v>
      </c>
      <c r="P762" s="45">
        <v>0.76</v>
      </c>
      <c r="Q762" s="45">
        <v>0.27</v>
      </c>
      <c r="R762" s="45">
        <v>0.28999999999999998</v>
      </c>
      <c r="S762" s="45">
        <v>0.73</v>
      </c>
      <c r="T762" s="45">
        <v>1.95</v>
      </c>
      <c r="U762" s="45">
        <v>0.02</v>
      </c>
      <c r="V762" s="45">
        <v>0.54</v>
      </c>
      <c r="W762" s="45">
        <v>0.89</v>
      </c>
      <c r="X762" s="45">
        <v>0.39</v>
      </c>
      <c r="Y762" s="45" t="s">
        <v>242</v>
      </c>
      <c r="Z762" s="45" t="s">
        <v>242</v>
      </c>
      <c r="AA762" s="45">
        <v>0.83</v>
      </c>
      <c r="AB762" s="45" t="s">
        <v>242</v>
      </c>
      <c r="AC762" s="45">
        <v>3.26</v>
      </c>
      <c r="AD762" s="158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BM763" s="55"/>
    </row>
    <row r="764" spans="1:65" ht="15">
      <c r="B764" s="8" t="s">
        <v>525</v>
      </c>
      <c r="BM764" s="28" t="s">
        <v>67</v>
      </c>
    </row>
    <row r="765" spans="1:65" ht="15">
      <c r="A765" s="25" t="s">
        <v>6</v>
      </c>
      <c r="B765" s="18" t="s">
        <v>114</v>
      </c>
      <c r="C765" s="15" t="s">
        <v>115</v>
      </c>
      <c r="D765" s="16" t="s">
        <v>233</v>
      </c>
      <c r="E765" s="17" t="s">
        <v>233</v>
      </c>
      <c r="F765" s="17" t="s">
        <v>233</v>
      </c>
      <c r="G765" s="17" t="s">
        <v>233</v>
      </c>
      <c r="H765" s="17" t="s">
        <v>233</v>
      </c>
      <c r="I765" s="17" t="s">
        <v>233</v>
      </c>
      <c r="J765" s="17" t="s">
        <v>233</v>
      </c>
      <c r="K765" s="17" t="s">
        <v>233</v>
      </c>
      <c r="L765" s="17" t="s">
        <v>233</v>
      </c>
      <c r="M765" s="17" t="s">
        <v>233</v>
      </c>
      <c r="N765" s="17" t="s">
        <v>233</v>
      </c>
      <c r="O765" s="17" t="s">
        <v>233</v>
      </c>
      <c r="P765" s="17" t="s">
        <v>233</v>
      </c>
      <c r="Q765" s="17" t="s">
        <v>233</v>
      </c>
      <c r="R765" s="17" t="s">
        <v>233</v>
      </c>
      <c r="S765" s="17" t="s">
        <v>233</v>
      </c>
      <c r="T765" s="17" t="s">
        <v>233</v>
      </c>
      <c r="U765" s="17" t="s">
        <v>233</v>
      </c>
      <c r="V765" s="17" t="s">
        <v>233</v>
      </c>
      <c r="W765" s="17" t="s">
        <v>233</v>
      </c>
      <c r="X765" s="17" t="s">
        <v>233</v>
      </c>
      <c r="Y765" s="17" t="s">
        <v>233</v>
      </c>
      <c r="Z765" s="17" t="s">
        <v>233</v>
      </c>
      <c r="AA765" s="17" t="s">
        <v>233</v>
      </c>
      <c r="AB765" s="17" t="s">
        <v>233</v>
      </c>
      <c r="AC765" s="17" t="s">
        <v>233</v>
      </c>
      <c r="AD765" s="17" t="s">
        <v>233</v>
      </c>
      <c r="AE765" s="17" t="s">
        <v>233</v>
      </c>
      <c r="AF765" s="158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 t="s">
        <v>234</v>
      </c>
      <c r="C766" s="9" t="s">
        <v>234</v>
      </c>
      <c r="D766" s="155" t="s">
        <v>244</v>
      </c>
      <c r="E766" s="157" t="s">
        <v>245</v>
      </c>
      <c r="F766" s="157" t="s">
        <v>246</v>
      </c>
      <c r="G766" s="157" t="s">
        <v>247</v>
      </c>
      <c r="H766" s="157" t="s">
        <v>248</v>
      </c>
      <c r="I766" s="157" t="s">
        <v>249</v>
      </c>
      <c r="J766" s="157" t="s">
        <v>250</v>
      </c>
      <c r="K766" s="157" t="s">
        <v>251</v>
      </c>
      <c r="L766" s="157" t="s">
        <v>252</v>
      </c>
      <c r="M766" s="157" t="s">
        <v>253</v>
      </c>
      <c r="N766" s="157" t="s">
        <v>254</v>
      </c>
      <c r="O766" s="157" t="s">
        <v>255</v>
      </c>
      <c r="P766" s="157" t="s">
        <v>256</v>
      </c>
      <c r="Q766" s="157" t="s">
        <v>257</v>
      </c>
      <c r="R766" s="157" t="s">
        <v>258</v>
      </c>
      <c r="S766" s="157" t="s">
        <v>259</v>
      </c>
      <c r="T766" s="157" t="s">
        <v>260</v>
      </c>
      <c r="U766" s="157" t="s">
        <v>261</v>
      </c>
      <c r="V766" s="157" t="s">
        <v>262</v>
      </c>
      <c r="W766" s="157" t="s">
        <v>263</v>
      </c>
      <c r="X766" s="157" t="s">
        <v>264</v>
      </c>
      <c r="Y766" s="157" t="s">
        <v>266</v>
      </c>
      <c r="Z766" s="157" t="s">
        <v>267</v>
      </c>
      <c r="AA766" s="157" t="s">
        <v>268</v>
      </c>
      <c r="AB766" s="157" t="s">
        <v>269</v>
      </c>
      <c r="AC766" s="157" t="s">
        <v>270</v>
      </c>
      <c r="AD766" s="157" t="s">
        <v>235</v>
      </c>
      <c r="AE766" s="157" t="s">
        <v>271</v>
      </c>
      <c r="AF766" s="158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 t="s">
        <v>3</v>
      </c>
    </row>
    <row r="767" spans="1:65">
      <c r="A767" s="30"/>
      <c r="B767" s="19"/>
      <c r="C767" s="9"/>
      <c r="D767" s="10" t="s">
        <v>118</v>
      </c>
      <c r="E767" s="11" t="s">
        <v>284</v>
      </c>
      <c r="F767" s="11" t="s">
        <v>284</v>
      </c>
      <c r="G767" s="11" t="s">
        <v>285</v>
      </c>
      <c r="H767" s="11" t="s">
        <v>285</v>
      </c>
      <c r="I767" s="11" t="s">
        <v>285</v>
      </c>
      <c r="J767" s="11" t="s">
        <v>285</v>
      </c>
      <c r="K767" s="11" t="s">
        <v>285</v>
      </c>
      <c r="L767" s="11" t="s">
        <v>285</v>
      </c>
      <c r="M767" s="11" t="s">
        <v>284</v>
      </c>
      <c r="N767" s="11" t="s">
        <v>284</v>
      </c>
      <c r="O767" s="11" t="s">
        <v>284</v>
      </c>
      <c r="P767" s="11" t="s">
        <v>284</v>
      </c>
      <c r="Q767" s="11" t="s">
        <v>285</v>
      </c>
      <c r="R767" s="11" t="s">
        <v>118</v>
      </c>
      <c r="S767" s="11" t="s">
        <v>118</v>
      </c>
      <c r="T767" s="11" t="s">
        <v>284</v>
      </c>
      <c r="U767" s="11" t="s">
        <v>285</v>
      </c>
      <c r="V767" s="11" t="s">
        <v>284</v>
      </c>
      <c r="W767" s="11" t="s">
        <v>285</v>
      </c>
      <c r="X767" s="11" t="s">
        <v>285</v>
      </c>
      <c r="Y767" s="11" t="s">
        <v>284</v>
      </c>
      <c r="Z767" s="11" t="s">
        <v>118</v>
      </c>
      <c r="AA767" s="11" t="s">
        <v>285</v>
      </c>
      <c r="AB767" s="11" t="s">
        <v>285</v>
      </c>
      <c r="AC767" s="11" t="s">
        <v>285</v>
      </c>
      <c r="AD767" s="11" t="s">
        <v>118</v>
      </c>
      <c r="AE767" s="11" t="s">
        <v>284</v>
      </c>
      <c r="AF767" s="158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0</v>
      </c>
    </row>
    <row r="768" spans="1:65">
      <c r="A768" s="30"/>
      <c r="B768" s="19"/>
      <c r="C768" s="9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158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1</v>
      </c>
    </row>
    <row r="769" spans="1:65">
      <c r="A769" s="30"/>
      <c r="B769" s="18">
        <v>1</v>
      </c>
      <c r="C769" s="14">
        <v>1</v>
      </c>
      <c r="D769" s="228">
        <v>72</v>
      </c>
      <c r="E769" s="229">
        <v>52.1</v>
      </c>
      <c r="F769" s="228">
        <v>72.5</v>
      </c>
      <c r="G769" s="228">
        <v>78</v>
      </c>
      <c r="H769" s="228">
        <v>74.3</v>
      </c>
      <c r="I769" s="228">
        <v>75.3</v>
      </c>
      <c r="J769" s="228">
        <v>79.2</v>
      </c>
      <c r="K769" s="228">
        <v>83.1</v>
      </c>
      <c r="L769" s="228">
        <v>84.5</v>
      </c>
      <c r="M769" s="228">
        <v>81.73</v>
      </c>
      <c r="N769" s="228">
        <v>76.099999999999994</v>
      </c>
      <c r="O769" s="228">
        <v>80.7</v>
      </c>
      <c r="P769" s="228">
        <v>76.916370837160628</v>
      </c>
      <c r="Q769" s="228">
        <v>80.013000000000005</v>
      </c>
      <c r="R769" s="228">
        <v>80.481512935200016</v>
      </c>
      <c r="S769" s="229">
        <v>65.81</v>
      </c>
      <c r="T769" s="228">
        <v>79.900000000000006</v>
      </c>
      <c r="U769" s="228">
        <v>77.7</v>
      </c>
      <c r="V769" s="228">
        <v>75.36</v>
      </c>
      <c r="W769" s="228">
        <v>85.82</v>
      </c>
      <c r="X769" s="228">
        <v>76.650000000000006</v>
      </c>
      <c r="Y769" s="228">
        <v>79.61</v>
      </c>
      <c r="Z769" s="228">
        <v>86</v>
      </c>
      <c r="AA769" s="229">
        <v>53.2</v>
      </c>
      <c r="AB769" s="228">
        <v>79</v>
      </c>
      <c r="AC769" s="228">
        <v>73.900000000000006</v>
      </c>
      <c r="AD769" s="228">
        <v>82</v>
      </c>
      <c r="AE769" s="229">
        <v>66.08</v>
      </c>
      <c r="AF769" s="230"/>
      <c r="AG769" s="231"/>
      <c r="AH769" s="231"/>
      <c r="AI769" s="231"/>
      <c r="AJ769" s="231"/>
      <c r="AK769" s="231"/>
      <c r="AL769" s="231"/>
      <c r="AM769" s="231"/>
      <c r="AN769" s="231"/>
      <c r="AO769" s="231"/>
      <c r="AP769" s="231"/>
      <c r="AQ769" s="231"/>
      <c r="AR769" s="231"/>
      <c r="AS769" s="231"/>
      <c r="AT769" s="231"/>
      <c r="AU769" s="231"/>
      <c r="AV769" s="231"/>
      <c r="AW769" s="231"/>
      <c r="AX769" s="231"/>
      <c r="AY769" s="231"/>
      <c r="AZ769" s="231"/>
      <c r="BA769" s="231"/>
      <c r="BB769" s="231"/>
      <c r="BC769" s="231"/>
      <c r="BD769" s="231"/>
      <c r="BE769" s="231"/>
      <c r="BF769" s="231"/>
      <c r="BG769" s="231"/>
      <c r="BH769" s="231"/>
      <c r="BI769" s="231"/>
      <c r="BJ769" s="231"/>
      <c r="BK769" s="231"/>
      <c r="BL769" s="231"/>
      <c r="BM769" s="232">
        <v>1</v>
      </c>
    </row>
    <row r="770" spans="1:65">
      <c r="A770" s="30"/>
      <c r="B770" s="19">
        <v>1</v>
      </c>
      <c r="C770" s="9">
        <v>2</v>
      </c>
      <c r="D770" s="233">
        <v>77</v>
      </c>
      <c r="E770" s="234">
        <v>49</v>
      </c>
      <c r="F770" s="233">
        <v>84.2</v>
      </c>
      <c r="G770" s="233">
        <v>80.8</v>
      </c>
      <c r="H770" s="233">
        <v>79.7</v>
      </c>
      <c r="I770" s="233">
        <v>77</v>
      </c>
      <c r="J770" s="233">
        <v>81.900000000000006</v>
      </c>
      <c r="K770" s="233">
        <v>87.8</v>
      </c>
      <c r="L770" s="233">
        <v>87.4</v>
      </c>
      <c r="M770" s="233">
        <v>81.42</v>
      </c>
      <c r="N770" s="233">
        <v>75.8</v>
      </c>
      <c r="O770" s="233">
        <v>83.97</v>
      </c>
      <c r="P770" s="233">
        <v>77.247398823170002</v>
      </c>
      <c r="Q770" s="233">
        <v>80.603999999999999</v>
      </c>
      <c r="R770" s="233">
        <v>78.820442906400004</v>
      </c>
      <c r="S770" s="234">
        <v>64.63</v>
      </c>
      <c r="T770" s="233">
        <v>79.2</v>
      </c>
      <c r="U770" s="233">
        <v>79</v>
      </c>
      <c r="V770" s="233">
        <v>75.31</v>
      </c>
      <c r="W770" s="233">
        <v>84.02</v>
      </c>
      <c r="X770" s="233">
        <v>79.040000000000006</v>
      </c>
      <c r="Y770" s="233">
        <v>77.72</v>
      </c>
      <c r="Z770" s="233">
        <v>87</v>
      </c>
      <c r="AA770" s="234">
        <v>57.7</v>
      </c>
      <c r="AB770" s="233">
        <v>77.599999999999994</v>
      </c>
      <c r="AC770" s="233">
        <v>73.7</v>
      </c>
      <c r="AD770" s="233">
        <v>78</v>
      </c>
      <c r="AE770" s="234">
        <v>68.31</v>
      </c>
      <c r="AF770" s="230"/>
      <c r="AG770" s="231"/>
      <c r="AH770" s="231"/>
      <c r="AI770" s="231"/>
      <c r="AJ770" s="231"/>
      <c r="AK770" s="231"/>
      <c r="AL770" s="231"/>
      <c r="AM770" s="231"/>
      <c r="AN770" s="231"/>
      <c r="AO770" s="231"/>
      <c r="AP770" s="231"/>
      <c r="AQ770" s="231"/>
      <c r="AR770" s="231"/>
      <c r="AS770" s="231"/>
      <c r="AT770" s="231"/>
      <c r="AU770" s="231"/>
      <c r="AV770" s="231"/>
      <c r="AW770" s="231"/>
      <c r="AX770" s="231"/>
      <c r="AY770" s="231"/>
      <c r="AZ770" s="231"/>
      <c r="BA770" s="231"/>
      <c r="BB770" s="231"/>
      <c r="BC770" s="231"/>
      <c r="BD770" s="231"/>
      <c r="BE770" s="231"/>
      <c r="BF770" s="231"/>
      <c r="BG770" s="231"/>
      <c r="BH770" s="231"/>
      <c r="BI770" s="231"/>
      <c r="BJ770" s="231"/>
      <c r="BK770" s="231"/>
      <c r="BL770" s="231"/>
      <c r="BM770" s="232">
        <v>45</v>
      </c>
    </row>
    <row r="771" spans="1:65">
      <c r="A771" s="30"/>
      <c r="B771" s="19">
        <v>1</v>
      </c>
      <c r="C771" s="9">
        <v>3</v>
      </c>
      <c r="D771" s="233">
        <v>74</v>
      </c>
      <c r="E771" s="234">
        <v>49.8</v>
      </c>
      <c r="F771" s="233">
        <v>80.3</v>
      </c>
      <c r="G771" s="233">
        <v>78.2</v>
      </c>
      <c r="H771" s="233">
        <v>74.3</v>
      </c>
      <c r="I771" s="233">
        <v>76.5</v>
      </c>
      <c r="J771" s="233">
        <v>75.8</v>
      </c>
      <c r="K771" s="233">
        <v>88.5</v>
      </c>
      <c r="L771" s="233">
        <v>85.1</v>
      </c>
      <c r="M771" s="233">
        <v>83.64</v>
      </c>
      <c r="N771" s="233">
        <v>77.7</v>
      </c>
      <c r="O771" s="233">
        <v>82.81</v>
      </c>
      <c r="P771" s="233">
        <v>77.194578913832942</v>
      </c>
      <c r="Q771" s="233">
        <v>81.334000000000003</v>
      </c>
      <c r="R771" s="233">
        <v>79.077524489600009</v>
      </c>
      <c r="S771" s="234">
        <v>60.76</v>
      </c>
      <c r="T771" s="233">
        <v>79.8</v>
      </c>
      <c r="U771" s="233">
        <v>78.900000000000006</v>
      </c>
      <c r="V771" s="233">
        <v>75.260000000000005</v>
      </c>
      <c r="W771" s="233">
        <v>85.19</v>
      </c>
      <c r="X771" s="233">
        <v>79.64</v>
      </c>
      <c r="Y771" s="233">
        <v>79.489999999999995</v>
      </c>
      <c r="Z771" s="233">
        <v>85</v>
      </c>
      <c r="AA771" s="234">
        <v>65.3</v>
      </c>
      <c r="AB771" s="233">
        <v>77.7</v>
      </c>
      <c r="AC771" s="233">
        <v>74</v>
      </c>
      <c r="AD771" s="233">
        <v>79</v>
      </c>
      <c r="AE771" s="234">
        <v>65.91</v>
      </c>
      <c r="AF771" s="230"/>
      <c r="AG771" s="231"/>
      <c r="AH771" s="231"/>
      <c r="AI771" s="231"/>
      <c r="AJ771" s="231"/>
      <c r="AK771" s="231"/>
      <c r="AL771" s="231"/>
      <c r="AM771" s="231"/>
      <c r="AN771" s="231"/>
      <c r="AO771" s="231"/>
      <c r="AP771" s="231"/>
      <c r="AQ771" s="231"/>
      <c r="AR771" s="231"/>
      <c r="AS771" s="231"/>
      <c r="AT771" s="231"/>
      <c r="AU771" s="231"/>
      <c r="AV771" s="231"/>
      <c r="AW771" s="231"/>
      <c r="AX771" s="231"/>
      <c r="AY771" s="231"/>
      <c r="AZ771" s="231"/>
      <c r="BA771" s="231"/>
      <c r="BB771" s="231"/>
      <c r="BC771" s="231"/>
      <c r="BD771" s="231"/>
      <c r="BE771" s="231"/>
      <c r="BF771" s="231"/>
      <c r="BG771" s="231"/>
      <c r="BH771" s="231"/>
      <c r="BI771" s="231"/>
      <c r="BJ771" s="231"/>
      <c r="BK771" s="231"/>
      <c r="BL771" s="231"/>
      <c r="BM771" s="232">
        <v>16</v>
      </c>
    </row>
    <row r="772" spans="1:65">
      <c r="A772" s="30"/>
      <c r="B772" s="19">
        <v>1</v>
      </c>
      <c r="C772" s="9">
        <v>4</v>
      </c>
      <c r="D772" s="233">
        <v>74</v>
      </c>
      <c r="E772" s="234">
        <v>53.9</v>
      </c>
      <c r="F772" s="233">
        <v>80</v>
      </c>
      <c r="G772" s="233">
        <v>79.599999999999994</v>
      </c>
      <c r="H772" s="233">
        <v>76.5</v>
      </c>
      <c r="I772" s="233">
        <v>77.7</v>
      </c>
      <c r="J772" s="233">
        <v>75.5</v>
      </c>
      <c r="K772" s="233">
        <v>88.3</v>
      </c>
      <c r="L772" s="233">
        <v>85.2</v>
      </c>
      <c r="M772" s="233">
        <v>83.08</v>
      </c>
      <c r="N772" s="233">
        <v>76.900000000000006</v>
      </c>
      <c r="O772" s="233">
        <v>82.33</v>
      </c>
      <c r="P772" s="233">
        <v>75.86576617210369</v>
      </c>
      <c r="Q772" s="235">
        <v>83.519000000000005</v>
      </c>
      <c r="R772" s="233">
        <v>79.867682024000004</v>
      </c>
      <c r="S772" s="234">
        <v>63.57</v>
      </c>
      <c r="T772" s="233">
        <v>80.5</v>
      </c>
      <c r="U772" s="233">
        <v>77.900000000000006</v>
      </c>
      <c r="V772" s="233">
        <v>75.33</v>
      </c>
      <c r="W772" s="233">
        <v>89.2</v>
      </c>
      <c r="X772" s="233">
        <v>77.38</v>
      </c>
      <c r="Y772" s="233">
        <v>82.17</v>
      </c>
      <c r="Z772" s="233">
        <v>85</v>
      </c>
      <c r="AA772" s="234">
        <v>47.5</v>
      </c>
      <c r="AB772" s="233">
        <v>78.400000000000006</v>
      </c>
      <c r="AC772" s="233">
        <v>75.099999999999994</v>
      </c>
      <c r="AD772" s="233">
        <v>83</v>
      </c>
      <c r="AE772" s="234">
        <v>67.19</v>
      </c>
      <c r="AF772" s="230"/>
      <c r="AG772" s="231"/>
      <c r="AH772" s="231"/>
      <c r="AI772" s="231"/>
      <c r="AJ772" s="231"/>
      <c r="AK772" s="231"/>
      <c r="AL772" s="231"/>
      <c r="AM772" s="231"/>
      <c r="AN772" s="231"/>
      <c r="AO772" s="231"/>
      <c r="AP772" s="231"/>
      <c r="AQ772" s="231"/>
      <c r="AR772" s="231"/>
      <c r="AS772" s="231"/>
      <c r="AT772" s="231"/>
      <c r="AU772" s="231"/>
      <c r="AV772" s="231"/>
      <c r="AW772" s="231"/>
      <c r="AX772" s="231"/>
      <c r="AY772" s="231"/>
      <c r="AZ772" s="231"/>
      <c r="BA772" s="231"/>
      <c r="BB772" s="231"/>
      <c r="BC772" s="231"/>
      <c r="BD772" s="231"/>
      <c r="BE772" s="231"/>
      <c r="BF772" s="231"/>
      <c r="BG772" s="231"/>
      <c r="BH772" s="231"/>
      <c r="BI772" s="231"/>
      <c r="BJ772" s="231"/>
      <c r="BK772" s="231"/>
      <c r="BL772" s="231"/>
      <c r="BM772" s="232">
        <v>79.628656027269173</v>
      </c>
    </row>
    <row r="773" spans="1:65">
      <c r="A773" s="30"/>
      <c r="B773" s="19">
        <v>1</v>
      </c>
      <c r="C773" s="9">
        <v>5</v>
      </c>
      <c r="D773" s="233">
        <v>75</v>
      </c>
      <c r="E773" s="234">
        <v>53.6</v>
      </c>
      <c r="F773" s="233">
        <v>77.900000000000006</v>
      </c>
      <c r="G773" s="233">
        <v>79.5</v>
      </c>
      <c r="H773" s="233">
        <v>75.400000000000006</v>
      </c>
      <c r="I773" s="233">
        <v>74.8</v>
      </c>
      <c r="J773" s="233">
        <v>77.099999999999994</v>
      </c>
      <c r="K773" s="233">
        <v>84.6</v>
      </c>
      <c r="L773" s="233">
        <v>86.1</v>
      </c>
      <c r="M773" s="233">
        <v>81.55</v>
      </c>
      <c r="N773" s="233">
        <v>78</v>
      </c>
      <c r="O773" s="233">
        <v>83.84</v>
      </c>
      <c r="P773" s="233">
        <v>77.004047530844758</v>
      </c>
      <c r="Q773" s="233">
        <v>80.239999999999995</v>
      </c>
      <c r="R773" s="233">
        <v>80.657707259999995</v>
      </c>
      <c r="S773" s="234">
        <v>63.96</v>
      </c>
      <c r="T773" s="233">
        <v>79.8</v>
      </c>
      <c r="U773" s="233">
        <v>78.7</v>
      </c>
      <c r="V773" s="233">
        <v>75.239999999999995</v>
      </c>
      <c r="W773" s="233">
        <v>87.53</v>
      </c>
      <c r="X773" s="233">
        <v>80.569999999999993</v>
      </c>
      <c r="Y773" s="233">
        <v>73.760000000000005</v>
      </c>
      <c r="Z773" s="233">
        <v>84</v>
      </c>
      <c r="AA773" s="234">
        <v>64.900000000000006</v>
      </c>
      <c r="AB773" s="233">
        <v>77.099999999999994</v>
      </c>
      <c r="AC773" s="233">
        <v>74.2</v>
      </c>
      <c r="AD773" s="233">
        <v>81</v>
      </c>
      <c r="AE773" s="234">
        <v>70.08</v>
      </c>
      <c r="AF773" s="230"/>
      <c r="AG773" s="231"/>
      <c r="AH773" s="231"/>
      <c r="AI773" s="231"/>
      <c r="AJ773" s="231"/>
      <c r="AK773" s="231"/>
      <c r="AL773" s="231"/>
      <c r="AM773" s="231"/>
      <c r="AN773" s="231"/>
      <c r="AO773" s="231"/>
      <c r="AP773" s="231"/>
      <c r="AQ773" s="231"/>
      <c r="AR773" s="231"/>
      <c r="AS773" s="231"/>
      <c r="AT773" s="231"/>
      <c r="AU773" s="231"/>
      <c r="AV773" s="231"/>
      <c r="AW773" s="231"/>
      <c r="AX773" s="231"/>
      <c r="AY773" s="231"/>
      <c r="AZ773" s="231"/>
      <c r="BA773" s="231"/>
      <c r="BB773" s="231"/>
      <c r="BC773" s="231"/>
      <c r="BD773" s="231"/>
      <c r="BE773" s="231"/>
      <c r="BF773" s="231"/>
      <c r="BG773" s="231"/>
      <c r="BH773" s="231"/>
      <c r="BI773" s="231"/>
      <c r="BJ773" s="231"/>
      <c r="BK773" s="231"/>
      <c r="BL773" s="231"/>
      <c r="BM773" s="232">
        <v>49</v>
      </c>
    </row>
    <row r="774" spans="1:65">
      <c r="A774" s="30"/>
      <c r="B774" s="19">
        <v>1</v>
      </c>
      <c r="C774" s="9">
        <v>6</v>
      </c>
      <c r="D774" s="233">
        <v>75</v>
      </c>
      <c r="E774" s="234">
        <v>58.1</v>
      </c>
      <c r="F774" s="233">
        <v>78.7</v>
      </c>
      <c r="G774" s="233">
        <v>79.8</v>
      </c>
      <c r="H774" s="233">
        <v>80.099999999999994</v>
      </c>
      <c r="I774" s="233">
        <v>73.599999999999994</v>
      </c>
      <c r="J774" s="233">
        <v>76.099999999999994</v>
      </c>
      <c r="K774" s="233">
        <v>91.5</v>
      </c>
      <c r="L774" s="233">
        <v>86.5</v>
      </c>
      <c r="M774" s="233">
        <v>82.92</v>
      </c>
      <c r="N774" s="233">
        <v>77</v>
      </c>
      <c r="O774" s="233">
        <v>82.45</v>
      </c>
      <c r="P774" s="233">
        <v>76.90596559604829</v>
      </c>
      <c r="Q774" s="233">
        <v>79.959000000000003</v>
      </c>
      <c r="R774" s="233">
        <v>79.017470438400011</v>
      </c>
      <c r="S774" s="234">
        <v>65</v>
      </c>
      <c r="T774" s="233">
        <v>80.2</v>
      </c>
      <c r="U774" s="233">
        <v>80.5</v>
      </c>
      <c r="V774" s="233">
        <v>74.34</v>
      </c>
      <c r="W774" s="233">
        <v>82.65</v>
      </c>
      <c r="X774" s="233">
        <v>78.34</v>
      </c>
      <c r="Y774" s="233">
        <v>85.33</v>
      </c>
      <c r="Z774" s="233">
        <v>85</v>
      </c>
      <c r="AA774" s="234">
        <v>61.70000000000001</v>
      </c>
      <c r="AB774" s="233">
        <v>78.599999999999994</v>
      </c>
      <c r="AC774" s="233">
        <v>74.7</v>
      </c>
      <c r="AD774" s="233">
        <v>81</v>
      </c>
      <c r="AE774" s="234">
        <v>64.790000000000006</v>
      </c>
      <c r="AF774" s="230"/>
      <c r="AG774" s="231"/>
      <c r="AH774" s="231"/>
      <c r="AI774" s="231"/>
      <c r="AJ774" s="231"/>
      <c r="AK774" s="231"/>
      <c r="AL774" s="231"/>
      <c r="AM774" s="231"/>
      <c r="AN774" s="231"/>
      <c r="AO774" s="231"/>
      <c r="AP774" s="231"/>
      <c r="AQ774" s="231"/>
      <c r="AR774" s="231"/>
      <c r="AS774" s="231"/>
      <c r="AT774" s="231"/>
      <c r="AU774" s="231"/>
      <c r="AV774" s="231"/>
      <c r="AW774" s="231"/>
      <c r="AX774" s="231"/>
      <c r="AY774" s="231"/>
      <c r="AZ774" s="231"/>
      <c r="BA774" s="231"/>
      <c r="BB774" s="231"/>
      <c r="BC774" s="231"/>
      <c r="BD774" s="231"/>
      <c r="BE774" s="231"/>
      <c r="BF774" s="231"/>
      <c r="BG774" s="231"/>
      <c r="BH774" s="231"/>
      <c r="BI774" s="231"/>
      <c r="BJ774" s="231"/>
      <c r="BK774" s="231"/>
      <c r="BL774" s="231"/>
      <c r="BM774" s="236"/>
    </row>
    <row r="775" spans="1:65">
      <c r="A775" s="30"/>
      <c r="B775" s="20" t="s">
        <v>237</v>
      </c>
      <c r="C775" s="12"/>
      <c r="D775" s="237">
        <v>74.5</v>
      </c>
      <c r="E775" s="237">
        <v>52.75</v>
      </c>
      <c r="F775" s="237">
        <v>78.933333333333323</v>
      </c>
      <c r="G775" s="237">
        <v>79.316666666666677</v>
      </c>
      <c r="H775" s="237">
        <v>76.716666666666683</v>
      </c>
      <c r="I775" s="237">
        <v>75.816666666666663</v>
      </c>
      <c r="J775" s="237">
        <v>77.600000000000009</v>
      </c>
      <c r="K775" s="237">
        <v>87.3</v>
      </c>
      <c r="L775" s="237">
        <v>85.8</v>
      </c>
      <c r="M775" s="237">
        <v>82.39</v>
      </c>
      <c r="N775" s="237">
        <v>76.916666666666671</v>
      </c>
      <c r="O775" s="237">
        <v>82.683333333333323</v>
      </c>
      <c r="P775" s="237">
        <v>76.855687978860047</v>
      </c>
      <c r="Q775" s="237">
        <v>80.944833333333335</v>
      </c>
      <c r="R775" s="237">
        <v>79.653723342266687</v>
      </c>
      <c r="S775" s="237">
        <v>63.954999999999991</v>
      </c>
      <c r="T775" s="237">
        <v>79.900000000000006</v>
      </c>
      <c r="U775" s="237">
        <v>78.783333333333331</v>
      </c>
      <c r="V775" s="237">
        <v>75.14</v>
      </c>
      <c r="W775" s="237">
        <v>85.734999999999999</v>
      </c>
      <c r="X775" s="237">
        <v>78.603333333333339</v>
      </c>
      <c r="Y775" s="237">
        <v>79.679999999999993</v>
      </c>
      <c r="Z775" s="237">
        <v>85.333333333333329</v>
      </c>
      <c r="AA775" s="237">
        <v>58.383333333333333</v>
      </c>
      <c r="AB775" s="237">
        <v>78.066666666666677</v>
      </c>
      <c r="AC775" s="237">
        <v>74.266666666666666</v>
      </c>
      <c r="AD775" s="237">
        <v>80.666666666666671</v>
      </c>
      <c r="AE775" s="237">
        <v>67.06</v>
      </c>
      <c r="AF775" s="230"/>
      <c r="AG775" s="231"/>
      <c r="AH775" s="231"/>
      <c r="AI775" s="231"/>
      <c r="AJ775" s="231"/>
      <c r="AK775" s="231"/>
      <c r="AL775" s="231"/>
      <c r="AM775" s="231"/>
      <c r="AN775" s="231"/>
      <c r="AO775" s="231"/>
      <c r="AP775" s="231"/>
      <c r="AQ775" s="231"/>
      <c r="AR775" s="231"/>
      <c r="AS775" s="231"/>
      <c r="AT775" s="231"/>
      <c r="AU775" s="231"/>
      <c r="AV775" s="231"/>
      <c r="AW775" s="231"/>
      <c r="AX775" s="231"/>
      <c r="AY775" s="231"/>
      <c r="AZ775" s="231"/>
      <c r="BA775" s="231"/>
      <c r="BB775" s="231"/>
      <c r="BC775" s="231"/>
      <c r="BD775" s="231"/>
      <c r="BE775" s="231"/>
      <c r="BF775" s="231"/>
      <c r="BG775" s="231"/>
      <c r="BH775" s="231"/>
      <c r="BI775" s="231"/>
      <c r="BJ775" s="231"/>
      <c r="BK775" s="231"/>
      <c r="BL775" s="231"/>
      <c r="BM775" s="236"/>
    </row>
    <row r="776" spans="1:65">
      <c r="A776" s="30"/>
      <c r="B776" s="3" t="s">
        <v>238</v>
      </c>
      <c r="C776" s="29"/>
      <c r="D776" s="233">
        <v>74.5</v>
      </c>
      <c r="E776" s="233">
        <v>52.85</v>
      </c>
      <c r="F776" s="233">
        <v>79.349999999999994</v>
      </c>
      <c r="G776" s="233">
        <v>79.55</v>
      </c>
      <c r="H776" s="233">
        <v>75.95</v>
      </c>
      <c r="I776" s="233">
        <v>75.900000000000006</v>
      </c>
      <c r="J776" s="233">
        <v>76.599999999999994</v>
      </c>
      <c r="K776" s="233">
        <v>88.05</v>
      </c>
      <c r="L776" s="233">
        <v>85.65</v>
      </c>
      <c r="M776" s="233">
        <v>82.325000000000003</v>
      </c>
      <c r="N776" s="233">
        <v>76.95</v>
      </c>
      <c r="O776" s="233">
        <v>82.63</v>
      </c>
      <c r="P776" s="233">
        <v>76.960209184002693</v>
      </c>
      <c r="Q776" s="233">
        <v>80.421999999999997</v>
      </c>
      <c r="R776" s="233">
        <v>79.472603256799999</v>
      </c>
      <c r="S776" s="233">
        <v>64.295000000000002</v>
      </c>
      <c r="T776" s="233">
        <v>79.849999999999994</v>
      </c>
      <c r="U776" s="233">
        <v>78.800000000000011</v>
      </c>
      <c r="V776" s="233">
        <v>75.284999999999997</v>
      </c>
      <c r="W776" s="233">
        <v>85.504999999999995</v>
      </c>
      <c r="X776" s="233">
        <v>78.69</v>
      </c>
      <c r="Y776" s="233">
        <v>79.55</v>
      </c>
      <c r="Z776" s="233">
        <v>85</v>
      </c>
      <c r="AA776" s="233">
        <v>59.7</v>
      </c>
      <c r="AB776" s="233">
        <v>78.050000000000011</v>
      </c>
      <c r="AC776" s="233">
        <v>74.099999999999994</v>
      </c>
      <c r="AD776" s="233">
        <v>81</v>
      </c>
      <c r="AE776" s="233">
        <v>66.634999999999991</v>
      </c>
      <c r="AF776" s="230"/>
      <c r="AG776" s="231"/>
      <c r="AH776" s="231"/>
      <c r="AI776" s="231"/>
      <c r="AJ776" s="231"/>
      <c r="AK776" s="231"/>
      <c r="AL776" s="231"/>
      <c r="AM776" s="231"/>
      <c r="AN776" s="231"/>
      <c r="AO776" s="231"/>
      <c r="AP776" s="231"/>
      <c r="AQ776" s="231"/>
      <c r="AR776" s="231"/>
      <c r="AS776" s="231"/>
      <c r="AT776" s="231"/>
      <c r="AU776" s="231"/>
      <c r="AV776" s="231"/>
      <c r="AW776" s="231"/>
      <c r="AX776" s="231"/>
      <c r="AY776" s="231"/>
      <c r="AZ776" s="231"/>
      <c r="BA776" s="231"/>
      <c r="BB776" s="231"/>
      <c r="BC776" s="231"/>
      <c r="BD776" s="231"/>
      <c r="BE776" s="231"/>
      <c r="BF776" s="231"/>
      <c r="BG776" s="231"/>
      <c r="BH776" s="231"/>
      <c r="BI776" s="231"/>
      <c r="BJ776" s="231"/>
      <c r="BK776" s="231"/>
      <c r="BL776" s="231"/>
      <c r="BM776" s="236"/>
    </row>
    <row r="777" spans="1:65">
      <c r="A777" s="30"/>
      <c r="B777" s="3" t="s">
        <v>239</v>
      </c>
      <c r="C777" s="29"/>
      <c r="D777" s="220">
        <v>1.6431676725154984</v>
      </c>
      <c r="E777" s="220">
        <v>3.2819201696567828</v>
      </c>
      <c r="F777" s="220">
        <v>3.8276189291342302</v>
      </c>
      <c r="G777" s="220">
        <v>1.0515068552637508</v>
      </c>
      <c r="H777" s="220">
        <v>2.6003204930674726</v>
      </c>
      <c r="I777" s="220">
        <v>1.5250136611409997</v>
      </c>
      <c r="J777" s="220">
        <v>2.4979991993593629</v>
      </c>
      <c r="K777" s="220">
        <v>3.0086541841826913</v>
      </c>
      <c r="L777" s="220">
        <v>1.0658330075579399</v>
      </c>
      <c r="M777" s="220">
        <v>0.93825369703508199</v>
      </c>
      <c r="N777" s="220">
        <v>0.86120071218425653</v>
      </c>
      <c r="O777" s="220">
        <v>1.1935102289744588</v>
      </c>
      <c r="P777" s="220">
        <v>0.50526239511670579</v>
      </c>
      <c r="Q777" s="220">
        <v>1.3587437457691098</v>
      </c>
      <c r="R777" s="220">
        <v>0.79626337288817328</v>
      </c>
      <c r="S777" s="220">
        <v>1.7518533043608426</v>
      </c>
      <c r="T777" s="220">
        <v>0.43817804600413263</v>
      </c>
      <c r="U777" s="220">
        <v>0.99682830350400042</v>
      </c>
      <c r="V777" s="220">
        <v>0.39441095319475972</v>
      </c>
      <c r="W777" s="220">
        <v>2.3660494500326914</v>
      </c>
      <c r="X777" s="220">
        <v>1.4501402231048761</v>
      </c>
      <c r="Y777" s="220">
        <v>3.9255980436106781</v>
      </c>
      <c r="Z777" s="220">
        <v>1.0327955589886446</v>
      </c>
      <c r="AA777" s="220">
        <v>7.0297700294296508</v>
      </c>
      <c r="AB777" s="220">
        <v>0.71460945044595447</v>
      </c>
      <c r="AC777" s="220">
        <v>0.53166405433004749</v>
      </c>
      <c r="AD777" s="220">
        <v>1.8618986725025255</v>
      </c>
      <c r="AE777" s="220">
        <v>1.904499934365973</v>
      </c>
      <c r="AF777" s="217"/>
      <c r="AG777" s="218"/>
      <c r="AH777" s="218"/>
      <c r="AI777" s="218"/>
      <c r="AJ777" s="218"/>
      <c r="AK777" s="218"/>
      <c r="AL777" s="218"/>
      <c r="AM777" s="218"/>
      <c r="AN777" s="218"/>
      <c r="AO777" s="218"/>
      <c r="AP777" s="218"/>
      <c r="AQ777" s="218"/>
      <c r="AR777" s="218"/>
      <c r="AS777" s="218"/>
      <c r="AT777" s="218"/>
      <c r="AU777" s="218"/>
      <c r="AV777" s="218"/>
      <c r="AW777" s="218"/>
      <c r="AX777" s="218"/>
      <c r="AY777" s="218"/>
      <c r="AZ777" s="218"/>
      <c r="BA777" s="218"/>
      <c r="BB777" s="218"/>
      <c r="BC777" s="218"/>
      <c r="BD777" s="218"/>
      <c r="BE777" s="218"/>
      <c r="BF777" s="218"/>
      <c r="BG777" s="218"/>
      <c r="BH777" s="218"/>
      <c r="BI777" s="218"/>
      <c r="BJ777" s="218"/>
      <c r="BK777" s="218"/>
      <c r="BL777" s="218"/>
      <c r="BM777" s="221"/>
    </row>
    <row r="778" spans="1:65">
      <c r="A778" s="30"/>
      <c r="B778" s="3" t="s">
        <v>87</v>
      </c>
      <c r="C778" s="29"/>
      <c r="D778" s="13">
        <v>2.205594191295971E-2</v>
      </c>
      <c r="E778" s="13">
        <v>6.221649610723759E-2</v>
      </c>
      <c r="F778" s="13">
        <v>4.8491793865720827E-2</v>
      </c>
      <c r="G778" s="13">
        <v>1.325707319096975E-2</v>
      </c>
      <c r="H778" s="13">
        <v>3.3895118310677458E-2</v>
      </c>
      <c r="I778" s="13">
        <v>2.0114491024062427E-2</v>
      </c>
      <c r="J778" s="13">
        <v>3.2190711331950547E-2</v>
      </c>
      <c r="K778" s="13">
        <v>3.4463392716869316E-2</v>
      </c>
      <c r="L778" s="13">
        <v>1.2422296125383914E-2</v>
      </c>
      <c r="M778" s="13">
        <v>1.1387956026642578E-2</v>
      </c>
      <c r="N778" s="13">
        <v>1.11965423035873E-2</v>
      </c>
      <c r="O778" s="13">
        <v>1.4434713513095653E-2</v>
      </c>
      <c r="P778" s="13">
        <v>6.5741704798177522E-3</v>
      </c>
      <c r="Q778" s="13">
        <v>1.6786046617376565E-2</v>
      </c>
      <c r="R778" s="13">
        <v>9.996561861479885E-3</v>
      </c>
      <c r="S778" s="13">
        <v>2.7391967858038352E-2</v>
      </c>
      <c r="T778" s="13">
        <v>5.4840806758965285E-3</v>
      </c>
      <c r="U778" s="13">
        <v>1.2652781512638043E-2</v>
      </c>
      <c r="V778" s="13">
        <v>5.2490145487724214E-3</v>
      </c>
      <c r="W778" s="13">
        <v>2.7597240917159753E-2</v>
      </c>
      <c r="X778" s="13">
        <v>1.8448838765593605E-2</v>
      </c>
      <c r="Y778" s="13">
        <v>4.9267043720013538E-2</v>
      </c>
      <c r="Z778" s="13">
        <v>1.210307295689818E-2</v>
      </c>
      <c r="AA778" s="13">
        <v>0.12040713724401343</v>
      </c>
      <c r="AB778" s="13">
        <v>9.1538358297944631E-3</v>
      </c>
      <c r="AC778" s="13">
        <v>7.1588517189862767E-3</v>
      </c>
      <c r="AD778" s="13">
        <v>2.308138850209742E-2</v>
      </c>
      <c r="AE778" s="13">
        <v>2.8399939373187785E-2</v>
      </c>
      <c r="AF778" s="158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3" t="s">
        <v>240</v>
      </c>
      <c r="C779" s="29"/>
      <c r="D779" s="13">
        <v>-6.4407165499727137E-2</v>
      </c>
      <c r="E779" s="13">
        <v>-0.3375500400014847</v>
      </c>
      <c r="F779" s="13">
        <v>-8.7320661759974216E-3</v>
      </c>
      <c r="G779" s="13">
        <v>-3.918053828456558E-3</v>
      </c>
      <c r="H779" s="13">
        <v>-3.6569615837862002E-2</v>
      </c>
      <c r="I779" s="13">
        <v>-4.7872079610348783E-2</v>
      </c>
      <c r="J779" s="13">
        <v>-2.5476456950051296E-2</v>
      </c>
      <c r="K779" s="13">
        <v>9.6338985931192056E-2</v>
      </c>
      <c r="L779" s="13">
        <v>7.7501546310381197E-2</v>
      </c>
      <c r="M779" s="13">
        <v>3.4677766905737872E-2</v>
      </c>
      <c r="N779" s="13">
        <v>-3.4057957221754087E-2</v>
      </c>
      <c r="O779" s="13">
        <v>3.8361532876029836E-2</v>
      </c>
      <c r="P779" s="13">
        <v>-3.4823745454896415E-2</v>
      </c>
      <c r="Q779" s="13">
        <v>1.6528940355510002E-2</v>
      </c>
      <c r="R779" s="13">
        <v>3.1480268848094184E-4</v>
      </c>
      <c r="S779" s="13">
        <v>-0.1968343660340276</v>
      </c>
      <c r="T779" s="13">
        <v>3.4076171351919982E-3</v>
      </c>
      <c r="U779" s="13">
        <v>-1.0615810138078441E-2</v>
      </c>
      <c r="V779" s="13">
        <v>-5.6369857928181166E-2</v>
      </c>
      <c r="W779" s="13">
        <v>7.6685257260146189E-2</v>
      </c>
      <c r="X779" s="13">
        <v>-1.2876302892575575E-2</v>
      </c>
      <c r="Y779" s="13">
        <v>6.4479265747285908E-4</v>
      </c>
      <c r="Z779" s="13">
        <v>7.1641009539462397E-2</v>
      </c>
      <c r="AA779" s="13">
        <v>-0.26680498898110616</v>
      </c>
      <c r="AB779" s="13">
        <v>-1.9615920179132273E-2</v>
      </c>
      <c r="AC779" s="13">
        <v>-6.7337433885186648E-2</v>
      </c>
      <c r="AD779" s="13">
        <v>1.3035641830273059E-2</v>
      </c>
      <c r="AE779" s="13">
        <v>-0.15784086601894898</v>
      </c>
      <c r="AF779" s="158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46" t="s">
        <v>241</v>
      </c>
      <c r="C780" s="47"/>
      <c r="D780" s="45">
        <v>1.1000000000000001</v>
      </c>
      <c r="E780" s="45">
        <v>6.82</v>
      </c>
      <c r="F780" s="45">
        <v>0.06</v>
      </c>
      <c r="G780" s="45">
        <v>0.16</v>
      </c>
      <c r="H780" s="45">
        <v>0.52</v>
      </c>
      <c r="I780" s="45">
        <v>0.76</v>
      </c>
      <c r="J780" s="45">
        <v>0.28999999999999998</v>
      </c>
      <c r="K780" s="45">
        <v>2.2599999999999998</v>
      </c>
      <c r="L780" s="45">
        <v>1.87</v>
      </c>
      <c r="M780" s="45">
        <v>0.97</v>
      </c>
      <c r="N780" s="45">
        <v>0.47</v>
      </c>
      <c r="O780" s="45">
        <v>1.05</v>
      </c>
      <c r="P780" s="45">
        <v>0.48</v>
      </c>
      <c r="Q780" s="45">
        <v>0.59</v>
      </c>
      <c r="R780" s="45">
        <v>0.25</v>
      </c>
      <c r="S780" s="45">
        <v>3.88</v>
      </c>
      <c r="T780" s="45">
        <v>0.32</v>
      </c>
      <c r="U780" s="45">
        <v>0.02</v>
      </c>
      <c r="V780" s="45">
        <v>0.93</v>
      </c>
      <c r="W780" s="45">
        <v>1.85</v>
      </c>
      <c r="X780" s="45">
        <v>0.02</v>
      </c>
      <c r="Y780" s="45">
        <v>0.26</v>
      </c>
      <c r="Z780" s="45">
        <v>1.75</v>
      </c>
      <c r="AA780" s="45">
        <v>5.34</v>
      </c>
      <c r="AB780" s="45">
        <v>0.16</v>
      </c>
      <c r="AC780" s="45">
        <v>1.1599999999999999</v>
      </c>
      <c r="AD780" s="45">
        <v>0.52</v>
      </c>
      <c r="AE780" s="45">
        <v>3.06</v>
      </c>
      <c r="AF780" s="158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B781" s="3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BM781" s="55"/>
    </row>
    <row r="782" spans="1:65" ht="15">
      <c r="B782" s="8" t="s">
        <v>526</v>
      </c>
      <c r="BM782" s="28" t="s">
        <v>67</v>
      </c>
    </row>
    <row r="783" spans="1:65" ht="15">
      <c r="A783" s="25" t="s">
        <v>9</v>
      </c>
      <c r="B783" s="18" t="s">
        <v>114</v>
      </c>
      <c r="C783" s="15" t="s">
        <v>115</v>
      </c>
      <c r="D783" s="16" t="s">
        <v>233</v>
      </c>
      <c r="E783" s="17" t="s">
        <v>233</v>
      </c>
      <c r="F783" s="17" t="s">
        <v>233</v>
      </c>
      <c r="G783" s="17" t="s">
        <v>233</v>
      </c>
      <c r="H783" s="17" t="s">
        <v>233</v>
      </c>
      <c r="I783" s="17" t="s">
        <v>233</v>
      </c>
      <c r="J783" s="17" t="s">
        <v>233</v>
      </c>
      <c r="K783" s="17" t="s">
        <v>233</v>
      </c>
      <c r="L783" s="17" t="s">
        <v>233</v>
      </c>
      <c r="M783" s="17" t="s">
        <v>233</v>
      </c>
      <c r="N783" s="17" t="s">
        <v>233</v>
      </c>
      <c r="O783" s="17" t="s">
        <v>233</v>
      </c>
      <c r="P783" s="17" t="s">
        <v>233</v>
      </c>
      <c r="Q783" s="17" t="s">
        <v>233</v>
      </c>
      <c r="R783" s="17" t="s">
        <v>233</v>
      </c>
      <c r="S783" s="17" t="s">
        <v>233</v>
      </c>
      <c r="T783" s="17" t="s">
        <v>233</v>
      </c>
      <c r="U783" s="17" t="s">
        <v>233</v>
      </c>
      <c r="V783" s="17" t="s">
        <v>233</v>
      </c>
      <c r="W783" s="17" t="s">
        <v>233</v>
      </c>
      <c r="X783" s="17" t="s">
        <v>233</v>
      </c>
      <c r="Y783" s="17" t="s">
        <v>233</v>
      </c>
      <c r="Z783" s="17" t="s">
        <v>233</v>
      </c>
      <c r="AA783" s="17" t="s">
        <v>233</v>
      </c>
      <c r="AB783" s="17" t="s">
        <v>233</v>
      </c>
      <c r="AC783" s="158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 t="s">
        <v>234</v>
      </c>
      <c r="C784" s="9" t="s">
        <v>234</v>
      </c>
      <c r="D784" s="155" t="s">
        <v>244</v>
      </c>
      <c r="E784" s="157" t="s">
        <v>246</v>
      </c>
      <c r="F784" s="157" t="s">
        <v>247</v>
      </c>
      <c r="G784" s="157" t="s">
        <v>248</v>
      </c>
      <c r="H784" s="157" t="s">
        <v>249</v>
      </c>
      <c r="I784" s="157" t="s">
        <v>250</v>
      </c>
      <c r="J784" s="157" t="s">
        <v>251</v>
      </c>
      <c r="K784" s="157" t="s">
        <v>252</v>
      </c>
      <c r="L784" s="157" t="s">
        <v>253</v>
      </c>
      <c r="M784" s="157" t="s">
        <v>254</v>
      </c>
      <c r="N784" s="157" t="s">
        <v>255</v>
      </c>
      <c r="O784" s="157" t="s">
        <v>256</v>
      </c>
      <c r="P784" s="157" t="s">
        <v>258</v>
      </c>
      <c r="Q784" s="157" t="s">
        <v>260</v>
      </c>
      <c r="R784" s="157" t="s">
        <v>261</v>
      </c>
      <c r="S784" s="157" t="s">
        <v>263</v>
      </c>
      <c r="T784" s="157" t="s">
        <v>264</v>
      </c>
      <c r="U784" s="157" t="s">
        <v>265</v>
      </c>
      <c r="V784" s="157" t="s">
        <v>266</v>
      </c>
      <c r="W784" s="157" t="s">
        <v>267</v>
      </c>
      <c r="X784" s="157" t="s">
        <v>268</v>
      </c>
      <c r="Y784" s="157" t="s">
        <v>269</v>
      </c>
      <c r="Z784" s="157" t="s">
        <v>270</v>
      </c>
      <c r="AA784" s="157" t="s">
        <v>235</v>
      </c>
      <c r="AB784" s="157" t="s">
        <v>271</v>
      </c>
      <c r="AC784" s="158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 t="s">
        <v>3</v>
      </c>
    </row>
    <row r="785" spans="1:65">
      <c r="A785" s="30"/>
      <c r="B785" s="19"/>
      <c r="C785" s="9"/>
      <c r="D785" s="10" t="s">
        <v>118</v>
      </c>
      <c r="E785" s="11" t="s">
        <v>284</v>
      </c>
      <c r="F785" s="11" t="s">
        <v>285</v>
      </c>
      <c r="G785" s="11" t="s">
        <v>285</v>
      </c>
      <c r="H785" s="11" t="s">
        <v>285</v>
      </c>
      <c r="I785" s="11" t="s">
        <v>285</v>
      </c>
      <c r="J785" s="11" t="s">
        <v>285</v>
      </c>
      <c r="K785" s="11" t="s">
        <v>285</v>
      </c>
      <c r="L785" s="11" t="s">
        <v>284</v>
      </c>
      <c r="M785" s="11" t="s">
        <v>284</v>
      </c>
      <c r="N785" s="11" t="s">
        <v>118</v>
      </c>
      <c r="O785" s="11" t="s">
        <v>284</v>
      </c>
      <c r="P785" s="11" t="s">
        <v>118</v>
      </c>
      <c r="Q785" s="11" t="s">
        <v>118</v>
      </c>
      <c r="R785" s="11" t="s">
        <v>285</v>
      </c>
      <c r="S785" s="11" t="s">
        <v>285</v>
      </c>
      <c r="T785" s="11" t="s">
        <v>285</v>
      </c>
      <c r="U785" s="11" t="s">
        <v>284</v>
      </c>
      <c r="V785" s="11" t="s">
        <v>284</v>
      </c>
      <c r="W785" s="11" t="s">
        <v>118</v>
      </c>
      <c r="X785" s="11" t="s">
        <v>285</v>
      </c>
      <c r="Y785" s="11" t="s">
        <v>285</v>
      </c>
      <c r="Z785" s="11" t="s">
        <v>285</v>
      </c>
      <c r="AA785" s="11" t="s">
        <v>118</v>
      </c>
      <c r="AB785" s="11" t="s">
        <v>284</v>
      </c>
      <c r="AC785" s="158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2</v>
      </c>
    </row>
    <row r="786" spans="1:65">
      <c r="A786" s="30"/>
      <c r="B786" s="19"/>
      <c r="C786" s="9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158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3</v>
      </c>
    </row>
    <row r="787" spans="1:65">
      <c r="A787" s="30"/>
      <c r="B787" s="18">
        <v>1</v>
      </c>
      <c r="C787" s="14">
        <v>1</v>
      </c>
      <c r="D787" s="151">
        <v>5</v>
      </c>
      <c r="E787" s="151">
        <v>5</v>
      </c>
      <c r="F787" s="22">
        <v>4.8</v>
      </c>
      <c r="G787" s="22">
        <v>5.0999999999999996</v>
      </c>
      <c r="H787" s="22">
        <v>4.5999999999999996</v>
      </c>
      <c r="I787" s="151">
        <v>4.8</v>
      </c>
      <c r="J787" s="22">
        <v>5.0999999999999996</v>
      </c>
      <c r="K787" s="151">
        <v>7.3</v>
      </c>
      <c r="L787" s="22">
        <v>5.7</v>
      </c>
      <c r="M787" s="151">
        <v>5</v>
      </c>
      <c r="N787" s="22">
        <v>5.4</v>
      </c>
      <c r="O787" s="22">
        <v>4.6079410383955404</v>
      </c>
      <c r="P787" s="22">
        <v>5.3738591325999998</v>
      </c>
      <c r="Q787" s="151">
        <v>5</v>
      </c>
      <c r="R787" s="22">
        <v>5.5</v>
      </c>
      <c r="S787" s="22">
        <v>5.25</v>
      </c>
      <c r="T787" s="22">
        <v>5.5</v>
      </c>
      <c r="U787" s="151">
        <v>7.7662170000000001</v>
      </c>
      <c r="V787" s="22">
        <v>5.5</v>
      </c>
      <c r="W787" s="151">
        <v>5</v>
      </c>
      <c r="X787" s="22">
        <v>5.4</v>
      </c>
      <c r="Y787" s="22">
        <v>5.3</v>
      </c>
      <c r="Z787" s="22">
        <v>4.5999999999999996</v>
      </c>
      <c r="AA787" s="22">
        <v>4.9000000000000004</v>
      </c>
      <c r="AB787" s="151">
        <v>5.9</v>
      </c>
      <c r="AC787" s="158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>
        <v>1</v>
      </c>
      <c r="C788" s="9">
        <v>2</v>
      </c>
      <c r="D788" s="154">
        <v>5</v>
      </c>
      <c r="E788" s="154">
        <v>5</v>
      </c>
      <c r="F788" s="11">
        <v>4.8</v>
      </c>
      <c r="G788" s="11">
        <v>5.6</v>
      </c>
      <c r="H788" s="11">
        <v>4.5</v>
      </c>
      <c r="I788" s="154">
        <v>4.5</v>
      </c>
      <c r="J788" s="11">
        <v>4.9000000000000004</v>
      </c>
      <c r="K788" s="154">
        <v>7.2</v>
      </c>
      <c r="L788" s="11">
        <v>5.3</v>
      </c>
      <c r="M788" s="154">
        <v>5</v>
      </c>
      <c r="N788" s="11">
        <v>5.4</v>
      </c>
      <c r="O788" s="11">
        <v>4.5575611602597155</v>
      </c>
      <c r="P788" s="11">
        <v>5.0807618355062916</v>
      </c>
      <c r="Q788" s="154">
        <v>5</v>
      </c>
      <c r="R788" s="11">
        <v>5.5</v>
      </c>
      <c r="S788" s="11">
        <v>5.31</v>
      </c>
      <c r="T788" s="11">
        <v>5.8</v>
      </c>
      <c r="U788" s="154">
        <v>7.5284190000000004</v>
      </c>
      <c r="V788" s="11">
        <v>5.3</v>
      </c>
      <c r="W788" s="154">
        <v>6</v>
      </c>
      <c r="X788" s="11">
        <v>5.3</v>
      </c>
      <c r="Y788" s="11">
        <v>5.0999999999999996</v>
      </c>
      <c r="Z788" s="11">
        <v>4.8</v>
      </c>
      <c r="AA788" s="11">
        <v>5</v>
      </c>
      <c r="AB788" s="154">
        <v>6.1</v>
      </c>
      <c r="AC788" s="158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16</v>
      </c>
    </row>
    <row r="789" spans="1:65">
      <c r="A789" s="30"/>
      <c r="B789" s="19">
        <v>1</v>
      </c>
      <c r="C789" s="9">
        <v>3</v>
      </c>
      <c r="D789" s="154">
        <v>5</v>
      </c>
      <c r="E789" s="154">
        <v>5</v>
      </c>
      <c r="F789" s="11">
        <v>5</v>
      </c>
      <c r="G789" s="11">
        <v>5.0999999999999996</v>
      </c>
      <c r="H789" s="11">
        <v>4.8</v>
      </c>
      <c r="I789" s="154">
        <v>4.3</v>
      </c>
      <c r="J789" s="11">
        <v>5.2</v>
      </c>
      <c r="K789" s="154">
        <v>7</v>
      </c>
      <c r="L789" s="11">
        <v>5.0999999999999996</v>
      </c>
      <c r="M789" s="154">
        <v>5</v>
      </c>
      <c r="N789" s="11">
        <v>5.4</v>
      </c>
      <c r="O789" s="11">
        <v>4.6629465754610289</v>
      </c>
      <c r="P789" s="11">
        <v>5.1881178103999996</v>
      </c>
      <c r="Q789" s="154">
        <v>5</v>
      </c>
      <c r="R789" s="11">
        <v>5.2</v>
      </c>
      <c r="S789" s="11">
        <v>5.28</v>
      </c>
      <c r="T789" s="11">
        <v>5.8</v>
      </c>
      <c r="U789" s="154">
        <v>7.5741840000000007</v>
      </c>
      <c r="V789" s="11">
        <v>5.4</v>
      </c>
      <c r="W789" s="154">
        <v>5</v>
      </c>
      <c r="X789" s="11">
        <v>5.0999999999999996</v>
      </c>
      <c r="Y789" s="11">
        <v>5.3</v>
      </c>
      <c r="Z789" s="11">
        <v>4.5999999999999996</v>
      </c>
      <c r="AA789" s="11">
        <v>5.2</v>
      </c>
      <c r="AB789" s="154">
        <v>6</v>
      </c>
      <c r="AC789" s="158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4</v>
      </c>
      <c r="D790" s="154">
        <v>5</v>
      </c>
      <c r="E790" s="154">
        <v>5</v>
      </c>
      <c r="F790" s="11">
        <v>4.7</v>
      </c>
      <c r="G790" s="11">
        <v>5.4</v>
      </c>
      <c r="H790" s="11">
        <v>5</v>
      </c>
      <c r="I790" s="154">
        <v>4.5</v>
      </c>
      <c r="J790" s="11">
        <v>4.8</v>
      </c>
      <c r="K790" s="154">
        <v>6.8</v>
      </c>
      <c r="L790" s="11">
        <v>5.2</v>
      </c>
      <c r="M790" s="154">
        <v>5</v>
      </c>
      <c r="N790" s="11">
        <v>5.3</v>
      </c>
      <c r="O790" s="11">
        <v>4.6070090084216027</v>
      </c>
      <c r="P790" s="11">
        <v>5.2097932539328049</v>
      </c>
      <c r="Q790" s="154">
        <v>5</v>
      </c>
      <c r="R790" s="11">
        <v>5.4</v>
      </c>
      <c r="S790" s="11">
        <v>5.42</v>
      </c>
      <c r="T790" s="11">
        <v>5.7</v>
      </c>
      <c r="U790" s="154">
        <v>7.5264570000000006</v>
      </c>
      <c r="V790" s="11">
        <v>5.0999999999999996</v>
      </c>
      <c r="W790" s="154">
        <v>5</v>
      </c>
      <c r="X790" s="11">
        <v>4.9000000000000004</v>
      </c>
      <c r="Y790" s="11">
        <v>5.3</v>
      </c>
      <c r="Z790" s="11">
        <v>4.9000000000000004</v>
      </c>
      <c r="AA790" s="11">
        <v>5.4</v>
      </c>
      <c r="AB790" s="154">
        <v>6.1</v>
      </c>
      <c r="AC790" s="158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5.150883882661029</v>
      </c>
    </row>
    <row r="791" spans="1:65">
      <c r="A791" s="30"/>
      <c r="B791" s="19">
        <v>1</v>
      </c>
      <c r="C791" s="9">
        <v>5</v>
      </c>
      <c r="D791" s="154">
        <v>5</v>
      </c>
      <c r="E791" s="154">
        <v>5</v>
      </c>
      <c r="F791" s="11">
        <v>4.5</v>
      </c>
      <c r="G791" s="11">
        <v>5.3</v>
      </c>
      <c r="H791" s="11">
        <v>4.7</v>
      </c>
      <c r="I791" s="154">
        <v>4.5</v>
      </c>
      <c r="J791" s="11">
        <v>4.9000000000000004</v>
      </c>
      <c r="K791" s="154">
        <v>6.9</v>
      </c>
      <c r="L791" s="11">
        <v>4.9000000000000004</v>
      </c>
      <c r="M791" s="154">
        <v>5</v>
      </c>
      <c r="N791" s="11">
        <v>5.4</v>
      </c>
      <c r="O791" s="11">
        <v>4.5142557389009061</v>
      </c>
      <c r="P791" s="11">
        <v>5.4053175017473896</v>
      </c>
      <c r="Q791" s="154">
        <v>5</v>
      </c>
      <c r="R791" s="11">
        <v>5.3</v>
      </c>
      <c r="S791" s="11">
        <v>5.38</v>
      </c>
      <c r="T791" s="153">
        <v>6.3</v>
      </c>
      <c r="U791" s="154">
        <v>7.3468620000000007</v>
      </c>
      <c r="V791" s="11">
        <v>5.4</v>
      </c>
      <c r="W791" s="154">
        <v>6</v>
      </c>
      <c r="X791" s="11">
        <v>5.3</v>
      </c>
      <c r="Y791" s="11">
        <v>5.2</v>
      </c>
      <c r="Z791" s="11">
        <v>4.7</v>
      </c>
      <c r="AA791" s="11">
        <v>5.5</v>
      </c>
      <c r="AB791" s="154">
        <v>6.2</v>
      </c>
      <c r="AC791" s="158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50</v>
      </c>
    </row>
    <row r="792" spans="1:65">
      <c r="A792" s="30"/>
      <c r="B792" s="19">
        <v>1</v>
      </c>
      <c r="C792" s="9">
        <v>6</v>
      </c>
      <c r="D792" s="154">
        <v>5</v>
      </c>
      <c r="E792" s="154">
        <v>5</v>
      </c>
      <c r="F792" s="11">
        <v>4.5999999999999996</v>
      </c>
      <c r="G792" s="11">
        <v>5.8</v>
      </c>
      <c r="H792" s="11">
        <v>4.3</v>
      </c>
      <c r="I792" s="154">
        <v>4.2</v>
      </c>
      <c r="J792" s="11">
        <v>5</v>
      </c>
      <c r="K792" s="154">
        <v>6.8</v>
      </c>
      <c r="L792" s="11">
        <v>5.5</v>
      </c>
      <c r="M792" s="154">
        <v>5</v>
      </c>
      <c r="N792" s="11">
        <v>5.4</v>
      </c>
      <c r="O792" s="11">
        <v>4.7486262444334493</v>
      </c>
      <c r="P792" s="11">
        <v>5.2486634354000001</v>
      </c>
      <c r="Q792" s="154">
        <v>5</v>
      </c>
      <c r="R792" s="11">
        <v>5.4</v>
      </c>
      <c r="S792" s="11">
        <v>5.32</v>
      </c>
      <c r="T792" s="11">
        <v>5.8</v>
      </c>
      <c r="U792" s="154">
        <v>7.4210399999999996</v>
      </c>
      <c r="V792" s="11">
        <v>5.3</v>
      </c>
      <c r="W792" s="154">
        <v>5</v>
      </c>
      <c r="X792" s="11">
        <v>5.6</v>
      </c>
      <c r="Y792" s="11">
        <v>5.3</v>
      </c>
      <c r="Z792" s="11">
        <v>4.5</v>
      </c>
      <c r="AA792" s="11">
        <v>5</v>
      </c>
      <c r="AB792" s="154">
        <v>6.1</v>
      </c>
      <c r="AC792" s="158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20" t="s">
        <v>237</v>
      </c>
      <c r="C793" s="12"/>
      <c r="D793" s="23">
        <v>5</v>
      </c>
      <c r="E793" s="23">
        <v>5</v>
      </c>
      <c r="F793" s="23">
        <v>4.7333333333333334</v>
      </c>
      <c r="G793" s="23">
        <v>5.3833333333333329</v>
      </c>
      <c r="H793" s="23">
        <v>4.6499999999999995</v>
      </c>
      <c r="I793" s="23">
        <v>4.4666666666666668</v>
      </c>
      <c r="J793" s="23">
        <v>4.9833333333333334</v>
      </c>
      <c r="K793" s="23">
        <v>7</v>
      </c>
      <c r="L793" s="23">
        <v>5.2833333333333341</v>
      </c>
      <c r="M793" s="23">
        <v>5</v>
      </c>
      <c r="N793" s="23">
        <v>5.3833333333333337</v>
      </c>
      <c r="O793" s="23">
        <v>4.6163899609787071</v>
      </c>
      <c r="P793" s="23">
        <v>5.2510854949310808</v>
      </c>
      <c r="Q793" s="23">
        <v>5</v>
      </c>
      <c r="R793" s="23">
        <v>5.3833333333333337</v>
      </c>
      <c r="S793" s="23">
        <v>5.3266666666666662</v>
      </c>
      <c r="T793" s="23">
        <v>5.8166666666666664</v>
      </c>
      <c r="U793" s="23">
        <v>7.5271964999999996</v>
      </c>
      <c r="V793" s="23">
        <v>5.333333333333333</v>
      </c>
      <c r="W793" s="23">
        <v>5.333333333333333</v>
      </c>
      <c r="X793" s="23">
        <v>5.2666666666666666</v>
      </c>
      <c r="Y793" s="23">
        <v>5.25</v>
      </c>
      <c r="Z793" s="23">
        <v>4.6833333333333327</v>
      </c>
      <c r="AA793" s="23">
        <v>5.166666666666667</v>
      </c>
      <c r="AB793" s="23">
        <v>6.0666666666666664</v>
      </c>
      <c r="AC793" s="158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3" t="s">
        <v>238</v>
      </c>
      <c r="C794" s="29"/>
      <c r="D794" s="11">
        <v>5</v>
      </c>
      <c r="E794" s="11">
        <v>5</v>
      </c>
      <c r="F794" s="11">
        <v>4.75</v>
      </c>
      <c r="G794" s="11">
        <v>5.35</v>
      </c>
      <c r="H794" s="11">
        <v>4.6500000000000004</v>
      </c>
      <c r="I794" s="11">
        <v>4.5</v>
      </c>
      <c r="J794" s="11">
        <v>4.95</v>
      </c>
      <c r="K794" s="11">
        <v>6.95</v>
      </c>
      <c r="L794" s="11">
        <v>5.25</v>
      </c>
      <c r="M794" s="11">
        <v>5</v>
      </c>
      <c r="N794" s="11">
        <v>5.4</v>
      </c>
      <c r="O794" s="11">
        <v>4.607475023408572</v>
      </c>
      <c r="P794" s="11">
        <v>5.229228344666403</v>
      </c>
      <c r="Q794" s="11">
        <v>5</v>
      </c>
      <c r="R794" s="11">
        <v>5.4</v>
      </c>
      <c r="S794" s="11">
        <v>5.3149999999999995</v>
      </c>
      <c r="T794" s="11">
        <v>5.8</v>
      </c>
      <c r="U794" s="11">
        <v>7.5274380000000001</v>
      </c>
      <c r="V794" s="11">
        <v>5.35</v>
      </c>
      <c r="W794" s="11">
        <v>5</v>
      </c>
      <c r="X794" s="11">
        <v>5.3</v>
      </c>
      <c r="Y794" s="11">
        <v>5.3</v>
      </c>
      <c r="Z794" s="11">
        <v>4.6500000000000004</v>
      </c>
      <c r="AA794" s="11">
        <v>5.0999999999999996</v>
      </c>
      <c r="AB794" s="11">
        <v>6.1</v>
      </c>
      <c r="AC794" s="158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239</v>
      </c>
      <c r="C795" s="29"/>
      <c r="D795" s="24">
        <v>0</v>
      </c>
      <c r="E795" s="24">
        <v>0</v>
      </c>
      <c r="F795" s="24">
        <v>0.17511900715418266</v>
      </c>
      <c r="G795" s="24">
        <v>0.2786873995477131</v>
      </c>
      <c r="H795" s="24">
        <v>0.24289915602982246</v>
      </c>
      <c r="I795" s="24">
        <v>0.20655911179772882</v>
      </c>
      <c r="J795" s="24">
        <v>0.1471960144387974</v>
      </c>
      <c r="K795" s="24">
        <v>0.20976176963403032</v>
      </c>
      <c r="L795" s="24">
        <v>0.28577380332470409</v>
      </c>
      <c r="M795" s="24">
        <v>0</v>
      </c>
      <c r="N795" s="24">
        <v>4.082482904638652E-2</v>
      </c>
      <c r="O795" s="24">
        <v>8.21042833123167E-2</v>
      </c>
      <c r="P795" s="24">
        <v>0.12128220959987006</v>
      </c>
      <c r="Q795" s="24">
        <v>0</v>
      </c>
      <c r="R795" s="24">
        <v>0.1169045194450012</v>
      </c>
      <c r="S795" s="24">
        <v>6.3140055960274999E-2</v>
      </c>
      <c r="T795" s="24">
        <v>0.26394443859772199</v>
      </c>
      <c r="U795" s="24">
        <v>0.14361782641824097</v>
      </c>
      <c r="V795" s="24">
        <v>0.13662601021279486</v>
      </c>
      <c r="W795" s="24">
        <v>0.51639777949432231</v>
      </c>
      <c r="X795" s="24">
        <v>0.2422120283277992</v>
      </c>
      <c r="Y795" s="24">
        <v>8.3666002653407581E-2</v>
      </c>
      <c r="Z795" s="24">
        <v>0.14719601443879762</v>
      </c>
      <c r="AA795" s="24">
        <v>0.24221202832779934</v>
      </c>
      <c r="AB795" s="24">
        <v>0.10327955589886431</v>
      </c>
      <c r="AC795" s="223"/>
      <c r="AD795" s="224"/>
      <c r="AE795" s="224"/>
      <c r="AF795" s="224"/>
      <c r="AG795" s="224"/>
      <c r="AH795" s="224"/>
      <c r="AI795" s="224"/>
      <c r="AJ795" s="224"/>
      <c r="AK795" s="224"/>
      <c r="AL795" s="224"/>
      <c r="AM795" s="224"/>
      <c r="AN795" s="224"/>
      <c r="AO795" s="224"/>
      <c r="AP795" s="224"/>
      <c r="AQ795" s="224"/>
      <c r="AR795" s="224"/>
      <c r="AS795" s="224"/>
      <c r="AT795" s="224"/>
      <c r="AU795" s="224"/>
      <c r="AV795" s="224"/>
      <c r="AW795" s="224"/>
      <c r="AX795" s="224"/>
      <c r="AY795" s="224"/>
      <c r="AZ795" s="224"/>
      <c r="BA795" s="224"/>
      <c r="BB795" s="224"/>
      <c r="BC795" s="224"/>
      <c r="BD795" s="224"/>
      <c r="BE795" s="224"/>
      <c r="BF795" s="224"/>
      <c r="BG795" s="224"/>
      <c r="BH795" s="224"/>
      <c r="BI795" s="224"/>
      <c r="BJ795" s="224"/>
      <c r="BK795" s="224"/>
      <c r="BL795" s="224"/>
      <c r="BM795" s="56"/>
    </row>
    <row r="796" spans="1:65">
      <c r="A796" s="30"/>
      <c r="B796" s="3" t="s">
        <v>87</v>
      </c>
      <c r="C796" s="29"/>
      <c r="D796" s="13">
        <v>0</v>
      </c>
      <c r="E796" s="13">
        <v>0</v>
      </c>
      <c r="F796" s="13">
        <v>3.6996973342432952E-2</v>
      </c>
      <c r="G796" s="13">
        <v>5.1768557191525656E-2</v>
      </c>
      <c r="H796" s="13">
        <v>5.2236377640822042E-2</v>
      </c>
      <c r="I796" s="13">
        <v>4.6244577268148242E-2</v>
      </c>
      <c r="J796" s="13">
        <v>2.9537661760293793E-2</v>
      </c>
      <c r="K796" s="13">
        <v>2.9965967090575758E-2</v>
      </c>
      <c r="L796" s="13">
        <v>5.4089678862720009E-2</v>
      </c>
      <c r="M796" s="13">
        <v>0</v>
      </c>
      <c r="N796" s="13">
        <v>7.583559575180158E-3</v>
      </c>
      <c r="O796" s="13">
        <v>1.778538728450705E-2</v>
      </c>
      <c r="P796" s="13">
        <v>2.3096597782866962E-2</v>
      </c>
      <c r="Q796" s="13">
        <v>0</v>
      </c>
      <c r="R796" s="13">
        <v>2.171600980402499E-2</v>
      </c>
      <c r="S796" s="13">
        <v>1.185357746438204E-2</v>
      </c>
      <c r="T796" s="13">
        <v>4.5377267380697195E-2</v>
      </c>
      <c r="U796" s="13">
        <v>1.9079856148068005E-2</v>
      </c>
      <c r="V796" s="13">
        <v>2.5617376914899036E-2</v>
      </c>
      <c r="W796" s="13">
        <v>9.6824583655185439E-2</v>
      </c>
      <c r="X796" s="13">
        <v>4.5989625631860605E-2</v>
      </c>
      <c r="Y796" s="13">
        <v>1.5936381457791922E-2</v>
      </c>
      <c r="Z796" s="13">
        <v>3.1429753972697004E-2</v>
      </c>
      <c r="AA796" s="13">
        <v>4.687974741828374E-2</v>
      </c>
      <c r="AB796" s="13">
        <v>1.7024102620691921E-2</v>
      </c>
      <c r="AC796" s="158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240</v>
      </c>
      <c r="C797" s="29"/>
      <c r="D797" s="13">
        <v>-2.9292813835104403E-2</v>
      </c>
      <c r="E797" s="13">
        <v>-2.9292813835104403E-2</v>
      </c>
      <c r="F797" s="13">
        <v>-8.1063863763898736E-2</v>
      </c>
      <c r="G797" s="13">
        <v>4.5128070437537637E-2</v>
      </c>
      <c r="H797" s="13">
        <v>-9.7242316866647194E-2</v>
      </c>
      <c r="I797" s="13">
        <v>-0.13283491369269318</v>
      </c>
      <c r="J797" s="13">
        <v>-3.2528504455654028E-2</v>
      </c>
      <c r="K797" s="13">
        <v>0.35899006063085381</v>
      </c>
      <c r="L797" s="13">
        <v>2.5713926714239888E-2</v>
      </c>
      <c r="M797" s="13">
        <v>-2.9292813835104403E-2</v>
      </c>
      <c r="N797" s="13">
        <v>4.5128070437537637E-2</v>
      </c>
      <c r="O797" s="13">
        <v>-0.10376741814769741</v>
      </c>
      <c r="P797" s="13">
        <v>1.9453285019169542E-2</v>
      </c>
      <c r="Q797" s="13">
        <v>-2.9292813835104403E-2</v>
      </c>
      <c r="R797" s="13">
        <v>4.5128070437537637E-2</v>
      </c>
      <c r="S797" s="13">
        <v>3.4126722327668668E-2</v>
      </c>
      <c r="T797" s="13">
        <v>0.12925602657182855</v>
      </c>
      <c r="U797" s="13">
        <v>0.46134074684505011</v>
      </c>
      <c r="V797" s="13">
        <v>3.5420998575888651E-2</v>
      </c>
      <c r="W797" s="13">
        <v>3.5420998575888651E-2</v>
      </c>
      <c r="X797" s="13">
        <v>2.2478236093690152E-2</v>
      </c>
      <c r="Y797" s="13">
        <v>1.9242545473140416E-2</v>
      </c>
      <c r="Z797" s="13">
        <v>-9.0770935625547833E-2</v>
      </c>
      <c r="AA797" s="13">
        <v>3.0640923703921796E-3</v>
      </c>
      <c r="AB797" s="13">
        <v>0.17779138588007326</v>
      </c>
      <c r="AC797" s="158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46" t="s">
        <v>241</v>
      </c>
      <c r="C798" s="47"/>
      <c r="D798" s="45" t="s">
        <v>242</v>
      </c>
      <c r="E798" s="45" t="s">
        <v>242</v>
      </c>
      <c r="F798" s="45">
        <v>1.83</v>
      </c>
      <c r="G798" s="45">
        <v>0.37</v>
      </c>
      <c r="H798" s="45">
        <v>2.11</v>
      </c>
      <c r="I798" s="45">
        <v>2.73</v>
      </c>
      <c r="J798" s="45">
        <v>0.98</v>
      </c>
      <c r="K798" s="45">
        <v>5.82</v>
      </c>
      <c r="L798" s="45">
        <v>0.03</v>
      </c>
      <c r="M798" s="45" t="s">
        <v>242</v>
      </c>
      <c r="N798" s="45">
        <v>0.37</v>
      </c>
      <c r="O798" s="45">
        <v>2.2200000000000002</v>
      </c>
      <c r="P798" s="45">
        <v>0.08</v>
      </c>
      <c r="Q798" s="45" t="s">
        <v>242</v>
      </c>
      <c r="R798" s="45">
        <v>0.37</v>
      </c>
      <c r="S798" s="45">
        <v>0.17</v>
      </c>
      <c r="T798" s="45">
        <v>1.83</v>
      </c>
      <c r="U798" s="45">
        <v>7.59</v>
      </c>
      <c r="V798" s="45">
        <v>0.2</v>
      </c>
      <c r="W798" s="45" t="s">
        <v>242</v>
      </c>
      <c r="X798" s="45">
        <v>0.03</v>
      </c>
      <c r="Y798" s="45">
        <v>0.08</v>
      </c>
      <c r="Z798" s="45">
        <v>1.99</v>
      </c>
      <c r="AA798" s="45">
        <v>0.37</v>
      </c>
      <c r="AB798" s="45">
        <v>2.67</v>
      </c>
      <c r="AC798" s="158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B799" s="31" t="s">
        <v>300</v>
      </c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BM799" s="55"/>
    </row>
    <row r="800" spans="1:65">
      <c r="BM800" s="55"/>
    </row>
    <row r="801" spans="1:65" ht="15">
      <c r="B801" s="8" t="s">
        <v>527</v>
      </c>
      <c r="BM801" s="28" t="s">
        <v>278</v>
      </c>
    </row>
    <row r="802" spans="1:65" ht="15">
      <c r="A802" s="25" t="s">
        <v>61</v>
      </c>
      <c r="B802" s="18" t="s">
        <v>114</v>
      </c>
      <c r="C802" s="15" t="s">
        <v>115</v>
      </c>
      <c r="D802" s="16" t="s">
        <v>233</v>
      </c>
      <c r="E802" s="17" t="s">
        <v>233</v>
      </c>
      <c r="F802" s="17" t="s">
        <v>233</v>
      </c>
      <c r="G802" s="17" t="s">
        <v>233</v>
      </c>
      <c r="H802" s="17" t="s">
        <v>233</v>
      </c>
      <c r="I802" s="17" t="s">
        <v>233</v>
      </c>
      <c r="J802" s="17" t="s">
        <v>233</v>
      </c>
      <c r="K802" s="17" t="s">
        <v>233</v>
      </c>
      <c r="L802" s="17" t="s">
        <v>233</v>
      </c>
      <c r="M802" s="17" t="s">
        <v>233</v>
      </c>
      <c r="N802" s="17" t="s">
        <v>233</v>
      </c>
      <c r="O802" s="17" t="s">
        <v>233</v>
      </c>
      <c r="P802" s="17" t="s">
        <v>233</v>
      </c>
      <c r="Q802" s="17" t="s">
        <v>233</v>
      </c>
      <c r="R802" s="17" t="s">
        <v>233</v>
      </c>
      <c r="S802" s="17" t="s">
        <v>233</v>
      </c>
      <c r="T802" s="17" t="s">
        <v>233</v>
      </c>
      <c r="U802" s="17" t="s">
        <v>233</v>
      </c>
      <c r="V802" s="17" t="s">
        <v>233</v>
      </c>
      <c r="W802" s="17" t="s">
        <v>233</v>
      </c>
      <c r="X802" s="17" t="s">
        <v>233</v>
      </c>
      <c r="Y802" s="17" t="s">
        <v>233</v>
      </c>
      <c r="Z802" s="17" t="s">
        <v>233</v>
      </c>
      <c r="AA802" s="17" t="s">
        <v>233</v>
      </c>
      <c r="AB802" s="158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234</v>
      </c>
      <c r="C803" s="9" t="s">
        <v>234</v>
      </c>
      <c r="D803" s="155" t="s">
        <v>244</v>
      </c>
      <c r="E803" s="157" t="s">
        <v>245</v>
      </c>
      <c r="F803" s="157" t="s">
        <v>246</v>
      </c>
      <c r="G803" s="157" t="s">
        <v>247</v>
      </c>
      <c r="H803" s="157" t="s">
        <v>248</v>
      </c>
      <c r="I803" s="157" t="s">
        <v>249</v>
      </c>
      <c r="J803" s="157" t="s">
        <v>250</v>
      </c>
      <c r="K803" s="157" t="s">
        <v>251</v>
      </c>
      <c r="L803" s="157" t="s">
        <v>252</v>
      </c>
      <c r="M803" s="157" t="s">
        <v>253</v>
      </c>
      <c r="N803" s="157" t="s">
        <v>254</v>
      </c>
      <c r="O803" s="157" t="s">
        <v>255</v>
      </c>
      <c r="P803" s="157" t="s">
        <v>256</v>
      </c>
      <c r="Q803" s="157" t="s">
        <v>257</v>
      </c>
      <c r="R803" s="157" t="s">
        <v>258</v>
      </c>
      <c r="S803" s="157" t="s">
        <v>260</v>
      </c>
      <c r="T803" s="157" t="s">
        <v>262</v>
      </c>
      <c r="U803" s="157" t="s">
        <v>263</v>
      </c>
      <c r="V803" s="157" t="s">
        <v>264</v>
      </c>
      <c r="W803" s="157" t="s">
        <v>266</v>
      </c>
      <c r="X803" s="157" t="s">
        <v>268</v>
      </c>
      <c r="Y803" s="157" t="s">
        <v>269</v>
      </c>
      <c r="Z803" s="157" t="s">
        <v>270</v>
      </c>
      <c r="AA803" s="157" t="s">
        <v>271</v>
      </c>
      <c r="AB803" s="158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118</v>
      </c>
      <c r="E804" s="11" t="s">
        <v>284</v>
      </c>
      <c r="F804" s="11" t="s">
        <v>284</v>
      </c>
      <c r="G804" s="11" t="s">
        <v>285</v>
      </c>
      <c r="H804" s="11" t="s">
        <v>285</v>
      </c>
      <c r="I804" s="11" t="s">
        <v>285</v>
      </c>
      <c r="J804" s="11" t="s">
        <v>285</v>
      </c>
      <c r="K804" s="11" t="s">
        <v>285</v>
      </c>
      <c r="L804" s="11" t="s">
        <v>285</v>
      </c>
      <c r="M804" s="11" t="s">
        <v>284</v>
      </c>
      <c r="N804" s="11" t="s">
        <v>284</v>
      </c>
      <c r="O804" s="11" t="s">
        <v>284</v>
      </c>
      <c r="P804" s="11" t="s">
        <v>284</v>
      </c>
      <c r="Q804" s="11" t="s">
        <v>285</v>
      </c>
      <c r="R804" s="11" t="s">
        <v>118</v>
      </c>
      <c r="S804" s="11" t="s">
        <v>284</v>
      </c>
      <c r="T804" s="11" t="s">
        <v>284</v>
      </c>
      <c r="U804" s="11" t="s">
        <v>285</v>
      </c>
      <c r="V804" s="11" t="s">
        <v>285</v>
      </c>
      <c r="W804" s="11" t="s">
        <v>284</v>
      </c>
      <c r="X804" s="11" t="s">
        <v>285</v>
      </c>
      <c r="Y804" s="11" t="s">
        <v>285</v>
      </c>
      <c r="Z804" s="11" t="s">
        <v>285</v>
      </c>
      <c r="AA804" s="11" t="s">
        <v>285</v>
      </c>
      <c r="AB804" s="158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9"/>
      <c r="C805" s="9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158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8">
        <v>1</v>
      </c>
      <c r="C806" s="14">
        <v>1</v>
      </c>
      <c r="D806" s="151" t="s">
        <v>109</v>
      </c>
      <c r="E806" s="22">
        <v>3.3</v>
      </c>
      <c r="F806" s="22">
        <v>1</v>
      </c>
      <c r="G806" s="22">
        <v>4</v>
      </c>
      <c r="H806" s="22">
        <v>3</v>
      </c>
      <c r="I806" s="22">
        <v>4</v>
      </c>
      <c r="J806" s="22">
        <v>3</v>
      </c>
      <c r="K806" s="151">
        <v>6</v>
      </c>
      <c r="L806" s="22">
        <v>1.5</v>
      </c>
      <c r="M806" s="22">
        <v>1.5</v>
      </c>
      <c r="N806" s="22">
        <v>2</v>
      </c>
      <c r="O806" s="22">
        <v>1.6</v>
      </c>
      <c r="P806" s="22">
        <v>2.0180249869694382</v>
      </c>
      <c r="Q806" s="22">
        <v>2.948</v>
      </c>
      <c r="R806" s="151" t="s">
        <v>108</v>
      </c>
      <c r="S806" s="22">
        <v>1</v>
      </c>
      <c r="T806" s="151" t="s">
        <v>97</v>
      </c>
      <c r="U806" s="22">
        <v>1.0900000000000001</v>
      </c>
      <c r="V806" s="152">
        <v>2.4</v>
      </c>
      <c r="W806" s="22">
        <v>2</v>
      </c>
      <c r="X806" s="151">
        <v>7</v>
      </c>
      <c r="Y806" s="151">
        <v>6</v>
      </c>
      <c r="Z806" s="22">
        <v>1</v>
      </c>
      <c r="AA806" s="151" t="s">
        <v>97</v>
      </c>
      <c r="AB806" s="158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>
        <v>1</v>
      </c>
      <c r="C807" s="9">
        <v>2</v>
      </c>
      <c r="D807" s="154" t="s">
        <v>109</v>
      </c>
      <c r="E807" s="11">
        <v>3.4</v>
      </c>
      <c r="F807" s="154" t="s">
        <v>107</v>
      </c>
      <c r="G807" s="153">
        <v>6</v>
      </c>
      <c r="H807" s="11">
        <v>3</v>
      </c>
      <c r="I807" s="11">
        <v>4</v>
      </c>
      <c r="J807" s="11">
        <v>4</v>
      </c>
      <c r="K807" s="154">
        <v>6</v>
      </c>
      <c r="L807" s="11">
        <v>1.6</v>
      </c>
      <c r="M807" s="11">
        <v>1.3</v>
      </c>
      <c r="N807" s="11">
        <v>2</v>
      </c>
      <c r="O807" s="11">
        <v>1.8</v>
      </c>
      <c r="P807" s="11">
        <v>1.7831353790049345</v>
      </c>
      <c r="Q807" s="11">
        <v>2.2170000000000001</v>
      </c>
      <c r="R807" s="154" t="s">
        <v>108</v>
      </c>
      <c r="S807" s="11">
        <v>1</v>
      </c>
      <c r="T807" s="154" t="s">
        <v>97</v>
      </c>
      <c r="U807" s="11">
        <v>1.0900000000000001</v>
      </c>
      <c r="V807" s="11">
        <v>2.7</v>
      </c>
      <c r="W807" s="11">
        <v>2</v>
      </c>
      <c r="X807" s="154">
        <v>6</v>
      </c>
      <c r="Y807" s="154">
        <v>5</v>
      </c>
      <c r="Z807" s="11">
        <v>1</v>
      </c>
      <c r="AA807" s="154" t="s">
        <v>97</v>
      </c>
      <c r="AB807" s="158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</v>
      </c>
    </row>
    <row r="808" spans="1:65">
      <c r="A808" s="30"/>
      <c r="B808" s="19">
        <v>1</v>
      </c>
      <c r="C808" s="9">
        <v>3</v>
      </c>
      <c r="D808" s="154" t="s">
        <v>109</v>
      </c>
      <c r="E808" s="11">
        <v>3.3</v>
      </c>
      <c r="F808" s="11">
        <v>1</v>
      </c>
      <c r="G808" s="11">
        <v>4</v>
      </c>
      <c r="H808" s="11">
        <v>3</v>
      </c>
      <c r="I808" s="11">
        <v>4</v>
      </c>
      <c r="J808" s="11">
        <v>5</v>
      </c>
      <c r="K808" s="154">
        <v>5</v>
      </c>
      <c r="L808" s="11">
        <v>1.5</v>
      </c>
      <c r="M808" s="11">
        <v>1.5</v>
      </c>
      <c r="N808" s="11">
        <v>2</v>
      </c>
      <c r="O808" s="11">
        <v>1.6</v>
      </c>
      <c r="P808" s="11">
        <v>2.3104421597824047</v>
      </c>
      <c r="Q808" s="11">
        <v>2.1850000000000001</v>
      </c>
      <c r="R808" s="154" t="s">
        <v>108</v>
      </c>
      <c r="S808" s="11">
        <v>1</v>
      </c>
      <c r="T808" s="154" t="s">
        <v>97</v>
      </c>
      <c r="U808" s="11">
        <v>1.0900000000000001</v>
      </c>
      <c r="V808" s="11">
        <v>2.8</v>
      </c>
      <c r="W808" s="11">
        <v>2</v>
      </c>
      <c r="X808" s="154">
        <v>6</v>
      </c>
      <c r="Y808" s="154">
        <v>6</v>
      </c>
      <c r="Z808" s="11">
        <v>1</v>
      </c>
      <c r="AA808" s="154" t="s">
        <v>97</v>
      </c>
      <c r="AB808" s="158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16</v>
      </c>
    </row>
    <row r="809" spans="1:65">
      <c r="A809" s="30"/>
      <c r="B809" s="19">
        <v>1</v>
      </c>
      <c r="C809" s="9">
        <v>4</v>
      </c>
      <c r="D809" s="154" t="s">
        <v>109</v>
      </c>
      <c r="E809" s="11">
        <v>3.2</v>
      </c>
      <c r="F809" s="11">
        <v>1</v>
      </c>
      <c r="G809" s="11">
        <v>4</v>
      </c>
      <c r="H809" s="11">
        <v>3</v>
      </c>
      <c r="I809" s="11">
        <v>4</v>
      </c>
      <c r="J809" s="11">
        <v>4</v>
      </c>
      <c r="K809" s="154">
        <v>6</v>
      </c>
      <c r="L809" s="11">
        <v>1.4</v>
      </c>
      <c r="M809" s="11">
        <v>1.2</v>
      </c>
      <c r="N809" s="11">
        <v>2</v>
      </c>
      <c r="O809" s="11">
        <v>1.8</v>
      </c>
      <c r="P809" s="11">
        <v>2.2502034114736995</v>
      </c>
      <c r="Q809" s="11">
        <v>3.1320000000000001</v>
      </c>
      <c r="R809" s="154" t="s">
        <v>108</v>
      </c>
      <c r="S809" s="11">
        <v>1</v>
      </c>
      <c r="T809" s="154" t="s">
        <v>97</v>
      </c>
      <c r="U809" s="153">
        <v>1.23</v>
      </c>
      <c r="V809" s="11">
        <v>2.7</v>
      </c>
      <c r="W809" s="11">
        <v>2</v>
      </c>
      <c r="X809" s="154">
        <v>7</v>
      </c>
      <c r="Y809" s="154">
        <v>6</v>
      </c>
      <c r="Z809" s="11">
        <v>1</v>
      </c>
      <c r="AA809" s="154" t="s">
        <v>97</v>
      </c>
      <c r="AB809" s="158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2.29930745023128</v>
      </c>
    </row>
    <row r="810" spans="1:65">
      <c r="A810" s="30"/>
      <c r="B810" s="19">
        <v>1</v>
      </c>
      <c r="C810" s="9">
        <v>5</v>
      </c>
      <c r="D810" s="154" t="s">
        <v>109</v>
      </c>
      <c r="E810" s="11">
        <v>3.6</v>
      </c>
      <c r="F810" s="11">
        <v>3</v>
      </c>
      <c r="G810" s="11">
        <v>4</v>
      </c>
      <c r="H810" s="11">
        <v>3</v>
      </c>
      <c r="I810" s="11">
        <v>4</v>
      </c>
      <c r="J810" s="11">
        <v>4</v>
      </c>
      <c r="K810" s="154">
        <v>5</v>
      </c>
      <c r="L810" s="11">
        <v>1.6</v>
      </c>
      <c r="M810" s="11">
        <v>1.2</v>
      </c>
      <c r="N810" s="11">
        <v>2</v>
      </c>
      <c r="O810" s="11">
        <v>1.6</v>
      </c>
      <c r="P810" s="11">
        <v>2.3024621677280415</v>
      </c>
      <c r="Q810" s="11">
        <v>3.2280000000000002</v>
      </c>
      <c r="R810" s="154" t="s">
        <v>108</v>
      </c>
      <c r="S810" s="11">
        <v>1</v>
      </c>
      <c r="T810" s="154" t="s">
        <v>97</v>
      </c>
      <c r="U810" s="11">
        <v>1.1499999999999999</v>
      </c>
      <c r="V810" s="11">
        <v>2.8</v>
      </c>
      <c r="W810" s="11">
        <v>2</v>
      </c>
      <c r="X810" s="154">
        <v>7</v>
      </c>
      <c r="Y810" s="154">
        <v>5</v>
      </c>
      <c r="Z810" s="11">
        <v>1</v>
      </c>
      <c r="AA810" s="154" t="s">
        <v>97</v>
      </c>
      <c r="AB810" s="158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9</v>
      </c>
    </row>
    <row r="811" spans="1:65">
      <c r="A811" s="30"/>
      <c r="B811" s="19">
        <v>1</v>
      </c>
      <c r="C811" s="9">
        <v>6</v>
      </c>
      <c r="D811" s="154" t="s">
        <v>109</v>
      </c>
      <c r="E811" s="11">
        <v>3.5</v>
      </c>
      <c r="F811" s="154" t="s">
        <v>107</v>
      </c>
      <c r="G811" s="11">
        <v>4</v>
      </c>
      <c r="H811" s="11">
        <v>3</v>
      </c>
      <c r="I811" s="11">
        <v>4</v>
      </c>
      <c r="J811" s="11">
        <v>4</v>
      </c>
      <c r="K811" s="154">
        <v>6</v>
      </c>
      <c r="L811" s="11">
        <v>1.5</v>
      </c>
      <c r="M811" s="11">
        <v>1.2</v>
      </c>
      <c r="N811" s="11">
        <v>2</v>
      </c>
      <c r="O811" s="11">
        <v>1.6</v>
      </c>
      <c r="P811" s="11">
        <v>2.0190918186319609</v>
      </c>
      <c r="Q811" s="11">
        <v>2.7120000000000002</v>
      </c>
      <c r="R811" s="154" t="s">
        <v>108</v>
      </c>
      <c r="S811" s="11">
        <v>1</v>
      </c>
      <c r="T811" s="154" t="s">
        <v>97</v>
      </c>
      <c r="U811" s="11">
        <v>1.05</v>
      </c>
      <c r="V811" s="11">
        <v>2.8</v>
      </c>
      <c r="W811" s="11">
        <v>2</v>
      </c>
      <c r="X811" s="154">
        <v>7</v>
      </c>
      <c r="Y811" s="154">
        <v>6</v>
      </c>
      <c r="Z811" s="11">
        <v>1</v>
      </c>
      <c r="AA811" s="154" t="s">
        <v>97</v>
      </c>
      <c r="AB811" s="158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20" t="s">
        <v>237</v>
      </c>
      <c r="C812" s="12"/>
      <c r="D812" s="23" t="s">
        <v>743</v>
      </c>
      <c r="E812" s="23">
        <v>3.3833333333333333</v>
      </c>
      <c r="F812" s="23">
        <v>1.5</v>
      </c>
      <c r="G812" s="23">
        <v>4.333333333333333</v>
      </c>
      <c r="H812" s="23">
        <v>3</v>
      </c>
      <c r="I812" s="23">
        <v>4</v>
      </c>
      <c r="J812" s="23">
        <v>4</v>
      </c>
      <c r="K812" s="23">
        <v>5.666666666666667</v>
      </c>
      <c r="L812" s="23">
        <v>1.5166666666666666</v>
      </c>
      <c r="M812" s="23">
        <v>1.3166666666666667</v>
      </c>
      <c r="N812" s="23">
        <v>2</v>
      </c>
      <c r="O812" s="23">
        <v>1.6666666666666667</v>
      </c>
      <c r="P812" s="23">
        <v>2.1138933205984132</v>
      </c>
      <c r="Q812" s="23">
        <v>2.7370000000000001</v>
      </c>
      <c r="R812" s="23" t="s">
        <v>743</v>
      </c>
      <c r="S812" s="23">
        <v>1</v>
      </c>
      <c r="T812" s="23" t="s">
        <v>743</v>
      </c>
      <c r="U812" s="23">
        <v>1.1166666666666667</v>
      </c>
      <c r="V812" s="23">
        <v>2.6999999999999997</v>
      </c>
      <c r="W812" s="23">
        <v>2</v>
      </c>
      <c r="X812" s="23">
        <v>6.666666666666667</v>
      </c>
      <c r="Y812" s="23">
        <v>5.666666666666667</v>
      </c>
      <c r="Z812" s="23">
        <v>1</v>
      </c>
      <c r="AA812" s="23" t="s">
        <v>743</v>
      </c>
      <c r="AB812" s="158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238</v>
      </c>
      <c r="C813" s="29"/>
      <c r="D813" s="11" t="s">
        <v>743</v>
      </c>
      <c r="E813" s="11">
        <v>3.3499999999999996</v>
      </c>
      <c r="F813" s="11">
        <v>1</v>
      </c>
      <c r="G813" s="11">
        <v>4</v>
      </c>
      <c r="H813" s="11">
        <v>3</v>
      </c>
      <c r="I813" s="11">
        <v>4</v>
      </c>
      <c r="J813" s="11">
        <v>4</v>
      </c>
      <c r="K813" s="11">
        <v>6</v>
      </c>
      <c r="L813" s="11">
        <v>1.5</v>
      </c>
      <c r="M813" s="11">
        <v>1.25</v>
      </c>
      <c r="N813" s="11">
        <v>2</v>
      </c>
      <c r="O813" s="11">
        <v>1.6</v>
      </c>
      <c r="P813" s="11">
        <v>2.1346476150528302</v>
      </c>
      <c r="Q813" s="11">
        <v>2.83</v>
      </c>
      <c r="R813" s="11" t="s">
        <v>743</v>
      </c>
      <c r="S813" s="11">
        <v>1</v>
      </c>
      <c r="T813" s="11" t="s">
        <v>743</v>
      </c>
      <c r="U813" s="11">
        <v>1.0900000000000001</v>
      </c>
      <c r="V813" s="11">
        <v>2.75</v>
      </c>
      <c r="W813" s="11">
        <v>2</v>
      </c>
      <c r="X813" s="11">
        <v>7</v>
      </c>
      <c r="Y813" s="11">
        <v>6</v>
      </c>
      <c r="Z813" s="11">
        <v>1</v>
      </c>
      <c r="AA813" s="11" t="s">
        <v>743</v>
      </c>
      <c r="AB813" s="158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239</v>
      </c>
      <c r="C814" s="29"/>
      <c r="D814" s="24" t="s">
        <v>743</v>
      </c>
      <c r="E814" s="24">
        <v>0.14719601443879748</v>
      </c>
      <c r="F814" s="24">
        <v>1</v>
      </c>
      <c r="G814" s="24">
        <v>0.81649658092772548</v>
      </c>
      <c r="H814" s="24">
        <v>0</v>
      </c>
      <c r="I814" s="24">
        <v>0</v>
      </c>
      <c r="J814" s="24">
        <v>0.63245553203367588</v>
      </c>
      <c r="K814" s="24">
        <v>0.51639777949432231</v>
      </c>
      <c r="L814" s="24">
        <v>7.5277265270908167E-2</v>
      </c>
      <c r="M814" s="24">
        <v>0.14719601443879687</v>
      </c>
      <c r="N814" s="24">
        <v>0</v>
      </c>
      <c r="O814" s="24">
        <v>0.10327955589886444</v>
      </c>
      <c r="P814" s="24">
        <v>0.20992807113954404</v>
      </c>
      <c r="Q814" s="24">
        <v>0.45107782033702332</v>
      </c>
      <c r="R814" s="24" t="s">
        <v>743</v>
      </c>
      <c r="S814" s="24">
        <v>0</v>
      </c>
      <c r="T814" s="24" t="s">
        <v>743</v>
      </c>
      <c r="U814" s="24">
        <v>6.4083279150388847E-2</v>
      </c>
      <c r="V814" s="24">
        <v>0.15491933384829665</v>
      </c>
      <c r="W814" s="24">
        <v>0</v>
      </c>
      <c r="X814" s="24">
        <v>0.51639777949432231</v>
      </c>
      <c r="Y814" s="24">
        <v>0.51639777949432231</v>
      </c>
      <c r="Z814" s="24">
        <v>0</v>
      </c>
      <c r="AA814" s="24" t="s">
        <v>743</v>
      </c>
      <c r="AB814" s="158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87</v>
      </c>
      <c r="C815" s="29"/>
      <c r="D815" s="13" t="s">
        <v>743</v>
      </c>
      <c r="E815" s="13">
        <v>4.3506211164176599E-2</v>
      </c>
      <c r="F815" s="13">
        <v>0.66666666666666663</v>
      </c>
      <c r="G815" s="13">
        <v>0.1884222879063982</v>
      </c>
      <c r="H815" s="13">
        <v>0</v>
      </c>
      <c r="I815" s="13">
        <v>0</v>
      </c>
      <c r="J815" s="13">
        <v>0.15811388300841897</v>
      </c>
      <c r="K815" s="13">
        <v>9.1129019910762749E-2</v>
      </c>
      <c r="L815" s="13">
        <v>4.9633361717082311E-2</v>
      </c>
      <c r="M815" s="13">
        <v>0.11179444134592167</v>
      </c>
      <c r="N815" s="13">
        <v>0</v>
      </c>
      <c r="O815" s="13">
        <v>6.1967733539318656E-2</v>
      </c>
      <c r="P815" s="13">
        <v>9.9308734785214417E-2</v>
      </c>
      <c r="Q815" s="13">
        <v>0.16480738777384848</v>
      </c>
      <c r="R815" s="13" t="s">
        <v>743</v>
      </c>
      <c r="S815" s="13">
        <v>0</v>
      </c>
      <c r="T815" s="13" t="s">
        <v>743</v>
      </c>
      <c r="U815" s="13">
        <v>5.7388011179452698E-2</v>
      </c>
      <c r="V815" s="13">
        <v>5.7377531054924692E-2</v>
      </c>
      <c r="W815" s="13">
        <v>0</v>
      </c>
      <c r="X815" s="13">
        <v>7.7459666924148338E-2</v>
      </c>
      <c r="Y815" s="13">
        <v>9.1129019910762749E-2</v>
      </c>
      <c r="Z815" s="13">
        <v>0</v>
      </c>
      <c r="AA815" s="13" t="s">
        <v>743</v>
      </c>
      <c r="AB815" s="158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240</v>
      </c>
      <c r="C816" s="29"/>
      <c r="D816" s="13" t="s">
        <v>743</v>
      </c>
      <c r="E816" s="13">
        <v>0.47145756127264082</v>
      </c>
      <c r="F816" s="13">
        <v>-0.34762965263774548</v>
      </c>
      <c r="G816" s="13">
        <v>0.88462544793540188</v>
      </c>
      <c r="H816" s="13">
        <v>0.30474069472450904</v>
      </c>
      <c r="I816" s="13">
        <v>0.73965425963267895</v>
      </c>
      <c r="J816" s="13">
        <v>0.73965425963267895</v>
      </c>
      <c r="K816" s="13">
        <v>1.4645102011462949</v>
      </c>
      <c r="L816" s="13">
        <v>-0.34038109322260934</v>
      </c>
      <c r="M816" s="13">
        <v>-0.42736380620424319</v>
      </c>
      <c r="N816" s="13">
        <v>-0.13017287018366053</v>
      </c>
      <c r="O816" s="13">
        <v>-0.27514405848638379</v>
      </c>
      <c r="P816" s="13">
        <v>-8.0639120102975581E-2</v>
      </c>
      <c r="Q816" s="13">
        <v>0.19035842715366047</v>
      </c>
      <c r="R816" s="13" t="s">
        <v>743</v>
      </c>
      <c r="S816" s="13">
        <v>-0.56508643509183032</v>
      </c>
      <c r="T816" s="13" t="s">
        <v>743</v>
      </c>
      <c r="U816" s="13">
        <v>-0.51434651918587715</v>
      </c>
      <c r="V816" s="13">
        <v>0.17426662525205816</v>
      </c>
      <c r="W816" s="13">
        <v>-0.13017287018366053</v>
      </c>
      <c r="X816" s="13">
        <v>1.8994237660544648</v>
      </c>
      <c r="Y816" s="13">
        <v>1.4645102011462949</v>
      </c>
      <c r="Z816" s="13">
        <v>-0.56508643509183032</v>
      </c>
      <c r="AA816" s="13" t="s">
        <v>743</v>
      </c>
      <c r="AB816" s="158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46" t="s">
        <v>241</v>
      </c>
      <c r="C817" s="47"/>
      <c r="D817" s="45">
        <v>0.05</v>
      </c>
      <c r="E817" s="45">
        <v>0.38</v>
      </c>
      <c r="F817" s="45">
        <v>0.69</v>
      </c>
      <c r="G817" s="45">
        <v>0.83</v>
      </c>
      <c r="H817" s="45">
        <v>0.19</v>
      </c>
      <c r="I817" s="45">
        <v>0.67</v>
      </c>
      <c r="J817" s="45">
        <v>0.67</v>
      </c>
      <c r="K817" s="45">
        <v>1.48</v>
      </c>
      <c r="L817" s="45">
        <v>0.52</v>
      </c>
      <c r="M817" s="45">
        <v>0.62</v>
      </c>
      <c r="N817" s="45">
        <v>0.28999999999999998</v>
      </c>
      <c r="O817" s="45">
        <v>0.45</v>
      </c>
      <c r="P817" s="45">
        <v>0.23</v>
      </c>
      <c r="Q817" s="45">
        <v>7.0000000000000007E-2</v>
      </c>
      <c r="R817" s="45">
        <v>0.77</v>
      </c>
      <c r="S817" s="45">
        <v>0.77</v>
      </c>
      <c r="T817" s="45">
        <v>1.1599999999999999</v>
      </c>
      <c r="U817" s="45">
        <v>0.71</v>
      </c>
      <c r="V817" s="45">
        <v>0.05</v>
      </c>
      <c r="W817" s="45">
        <v>0.28999999999999998</v>
      </c>
      <c r="X817" s="45">
        <v>1.96</v>
      </c>
      <c r="Y817" s="45">
        <v>1.48</v>
      </c>
      <c r="Z817" s="45">
        <v>0.77</v>
      </c>
      <c r="AA817" s="45">
        <v>1.1599999999999999</v>
      </c>
      <c r="AB817" s="158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B818" s="3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BM818" s="55"/>
    </row>
    <row r="819" spans="1:65" ht="15">
      <c r="B819" s="8" t="s">
        <v>528</v>
      </c>
      <c r="BM819" s="28" t="s">
        <v>67</v>
      </c>
    </row>
    <row r="820" spans="1:65" ht="15">
      <c r="A820" s="25" t="s">
        <v>12</v>
      </c>
      <c r="B820" s="18" t="s">
        <v>114</v>
      </c>
      <c r="C820" s="15" t="s">
        <v>115</v>
      </c>
      <c r="D820" s="16" t="s">
        <v>233</v>
      </c>
      <c r="E820" s="17" t="s">
        <v>233</v>
      </c>
      <c r="F820" s="17" t="s">
        <v>233</v>
      </c>
      <c r="G820" s="17" t="s">
        <v>233</v>
      </c>
      <c r="H820" s="17" t="s">
        <v>233</v>
      </c>
      <c r="I820" s="17" t="s">
        <v>233</v>
      </c>
      <c r="J820" s="15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234</v>
      </c>
      <c r="C821" s="9" t="s">
        <v>234</v>
      </c>
      <c r="D821" s="155" t="s">
        <v>245</v>
      </c>
      <c r="E821" s="157" t="s">
        <v>253</v>
      </c>
      <c r="F821" s="157" t="s">
        <v>255</v>
      </c>
      <c r="G821" s="157" t="s">
        <v>256</v>
      </c>
      <c r="H821" s="157" t="s">
        <v>265</v>
      </c>
      <c r="I821" s="157" t="s">
        <v>271</v>
      </c>
      <c r="J821" s="15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3</v>
      </c>
    </row>
    <row r="822" spans="1:65">
      <c r="A822" s="30"/>
      <c r="B822" s="19"/>
      <c r="C822" s="9"/>
      <c r="D822" s="10" t="s">
        <v>284</v>
      </c>
      <c r="E822" s="11" t="s">
        <v>284</v>
      </c>
      <c r="F822" s="11" t="s">
        <v>284</v>
      </c>
      <c r="G822" s="11" t="s">
        <v>284</v>
      </c>
      <c r="H822" s="11" t="s">
        <v>284</v>
      </c>
      <c r="I822" s="11" t="s">
        <v>284</v>
      </c>
      <c r="J822" s="15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/>
      <c r="E823" s="26"/>
      <c r="F823" s="26"/>
      <c r="G823" s="26"/>
      <c r="H823" s="26"/>
      <c r="I823" s="26"/>
      <c r="J823" s="15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2</v>
      </c>
    </row>
    <row r="824" spans="1:65">
      <c r="A824" s="30"/>
      <c r="B824" s="18">
        <v>1</v>
      </c>
      <c r="C824" s="14">
        <v>1</v>
      </c>
      <c r="D824" s="22">
        <v>6.3</v>
      </c>
      <c r="E824" s="22">
        <v>6.02</v>
      </c>
      <c r="F824" s="22">
        <v>6.53</v>
      </c>
      <c r="G824" s="22">
        <v>5.0319021280951617</v>
      </c>
      <c r="H824" s="22">
        <v>8.9339424999999988</v>
      </c>
      <c r="I824" s="22">
        <v>6.73</v>
      </c>
      <c r="J824" s="15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1">
        <v>6.4</v>
      </c>
      <c r="E825" s="11">
        <v>6.38</v>
      </c>
      <c r="F825" s="11">
        <v>7.05</v>
      </c>
      <c r="G825" s="11">
        <v>5.1903018096932723</v>
      </c>
      <c r="H825" s="11">
        <v>8.3871225000000003</v>
      </c>
      <c r="I825" s="11">
        <v>6.72</v>
      </c>
      <c r="J825" s="15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8</v>
      </c>
    </row>
    <row r="826" spans="1:65">
      <c r="A826" s="30"/>
      <c r="B826" s="19">
        <v>1</v>
      </c>
      <c r="C826" s="9">
        <v>3</v>
      </c>
      <c r="D826" s="11">
        <v>5.9</v>
      </c>
      <c r="E826" s="11">
        <v>5.87</v>
      </c>
      <c r="F826" s="11">
        <v>6.94</v>
      </c>
      <c r="G826" s="11">
        <v>5.1723429002915253</v>
      </c>
      <c r="H826" s="11">
        <v>8.4541450000000005</v>
      </c>
      <c r="I826" s="11">
        <v>6.78</v>
      </c>
      <c r="J826" s="15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1">
        <v>6.5</v>
      </c>
      <c r="E827" s="11">
        <v>6.09</v>
      </c>
      <c r="F827" s="11">
        <v>6.81</v>
      </c>
      <c r="G827" s="11">
        <v>5.6012315634544017</v>
      </c>
      <c r="H827" s="11">
        <v>8.3703739999999982</v>
      </c>
      <c r="I827" s="11">
        <v>6.91</v>
      </c>
      <c r="J827" s="15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6.6641906886809297</v>
      </c>
    </row>
    <row r="828" spans="1:65">
      <c r="A828" s="30"/>
      <c r="B828" s="19">
        <v>1</v>
      </c>
      <c r="C828" s="9">
        <v>5</v>
      </c>
      <c r="D828" s="11">
        <v>6.4</v>
      </c>
      <c r="E828" s="11">
        <v>6.37</v>
      </c>
      <c r="F828" s="11">
        <v>6.93</v>
      </c>
      <c r="G828" s="11">
        <v>5.2051716230516654</v>
      </c>
      <c r="H828" s="11">
        <v>8.4896179999999983</v>
      </c>
      <c r="I828" s="11">
        <v>6.96</v>
      </c>
      <c r="J828" s="15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51</v>
      </c>
    </row>
    <row r="829" spans="1:65">
      <c r="A829" s="30"/>
      <c r="B829" s="19">
        <v>1</v>
      </c>
      <c r="C829" s="9">
        <v>6</v>
      </c>
      <c r="D829" s="11">
        <v>6.7</v>
      </c>
      <c r="E829" s="11">
        <v>6.35</v>
      </c>
      <c r="F829" s="11">
        <v>6.93</v>
      </c>
      <c r="G829" s="11">
        <v>5.3193417679274431</v>
      </c>
      <c r="H829" s="11">
        <v>8.3753709999999995</v>
      </c>
      <c r="I829" s="11">
        <v>6.81</v>
      </c>
      <c r="J829" s="15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20" t="s">
        <v>237</v>
      </c>
      <c r="C830" s="12"/>
      <c r="D830" s="23">
        <v>6.3666666666666671</v>
      </c>
      <c r="E830" s="23">
        <v>6.18</v>
      </c>
      <c r="F830" s="23">
        <v>6.8649999999999993</v>
      </c>
      <c r="G830" s="23">
        <v>5.2533819654189111</v>
      </c>
      <c r="H830" s="23">
        <v>8.5017621666666674</v>
      </c>
      <c r="I830" s="23">
        <v>6.8183333333333342</v>
      </c>
      <c r="J830" s="15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238</v>
      </c>
      <c r="C831" s="29"/>
      <c r="D831" s="11">
        <v>6.4</v>
      </c>
      <c r="E831" s="11">
        <v>6.22</v>
      </c>
      <c r="F831" s="11">
        <v>6.93</v>
      </c>
      <c r="G831" s="11">
        <v>5.1977367163724688</v>
      </c>
      <c r="H831" s="11">
        <v>8.4206337500000004</v>
      </c>
      <c r="I831" s="11">
        <v>6.7949999999999999</v>
      </c>
      <c r="J831" s="15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239</v>
      </c>
      <c r="C832" s="29"/>
      <c r="D832" s="24">
        <v>0.26583202716502508</v>
      </c>
      <c r="E832" s="24">
        <v>0.21670256112930458</v>
      </c>
      <c r="F832" s="24">
        <v>0.18085906114983558</v>
      </c>
      <c r="G832" s="24">
        <v>0.1935324417123031</v>
      </c>
      <c r="H832" s="24">
        <v>0.21705969058778871</v>
      </c>
      <c r="I832" s="24">
        <v>9.7450842308656638E-2</v>
      </c>
      <c r="J832" s="15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87</v>
      </c>
      <c r="C833" s="29"/>
      <c r="D833" s="13">
        <v>4.1753721544244775E-2</v>
      </c>
      <c r="E833" s="13">
        <v>3.5065139341311426E-2</v>
      </c>
      <c r="F833" s="13">
        <v>2.6345092665671609E-2</v>
      </c>
      <c r="G833" s="13">
        <v>3.6839590760058237E-2</v>
      </c>
      <c r="H833" s="13">
        <v>2.5531141230794096E-2</v>
      </c>
      <c r="I833" s="13">
        <v>1.4292472594767533E-2</v>
      </c>
      <c r="J833" s="15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240</v>
      </c>
      <c r="C834" s="29"/>
      <c r="D834" s="13">
        <v>-4.4645184376192026E-2</v>
      </c>
      <c r="E834" s="13">
        <v>-7.2655587347361439E-2</v>
      </c>
      <c r="F834" s="13">
        <v>3.0132587841482872E-2</v>
      </c>
      <c r="G834" s="13">
        <v>-0.21169993314541025</v>
      </c>
      <c r="H834" s="13">
        <v>0.27573812992879043</v>
      </c>
      <c r="I834" s="13">
        <v>2.3129987098690741E-2</v>
      </c>
      <c r="J834" s="15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46" t="s">
        <v>241</v>
      </c>
      <c r="C835" s="47"/>
      <c r="D835" s="45">
        <v>0.44</v>
      </c>
      <c r="E835" s="45">
        <v>0.81</v>
      </c>
      <c r="F835" s="45">
        <v>0.54</v>
      </c>
      <c r="G835" s="45">
        <v>2.64</v>
      </c>
      <c r="H835" s="45">
        <v>3.76</v>
      </c>
      <c r="I835" s="45">
        <v>0.44</v>
      </c>
      <c r="J835" s="15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B836" s="31"/>
      <c r="C836" s="20"/>
      <c r="D836" s="20"/>
      <c r="E836" s="20"/>
      <c r="F836" s="20"/>
      <c r="G836" s="20"/>
      <c r="H836" s="20"/>
      <c r="I836" s="20"/>
      <c r="BM836" s="55"/>
    </row>
    <row r="837" spans="1:65" ht="15">
      <c r="B837" s="8" t="s">
        <v>529</v>
      </c>
      <c r="BM837" s="28" t="s">
        <v>67</v>
      </c>
    </row>
    <row r="838" spans="1:65" ht="15">
      <c r="A838" s="25" t="s">
        <v>15</v>
      </c>
      <c r="B838" s="18" t="s">
        <v>114</v>
      </c>
      <c r="C838" s="15" t="s">
        <v>115</v>
      </c>
      <c r="D838" s="16" t="s">
        <v>233</v>
      </c>
      <c r="E838" s="17" t="s">
        <v>233</v>
      </c>
      <c r="F838" s="17" t="s">
        <v>233</v>
      </c>
      <c r="G838" s="17" t="s">
        <v>233</v>
      </c>
      <c r="H838" s="17" t="s">
        <v>233</v>
      </c>
      <c r="I838" s="17" t="s">
        <v>233</v>
      </c>
      <c r="J838" s="17" t="s">
        <v>233</v>
      </c>
      <c r="K838" s="17" t="s">
        <v>233</v>
      </c>
      <c r="L838" s="17" t="s">
        <v>233</v>
      </c>
      <c r="M838" s="17" t="s">
        <v>233</v>
      </c>
      <c r="N838" s="17" t="s">
        <v>233</v>
      </c>
      <c r="O838" s="17" t="s">
        <v>233</v>
      </c>
      <c r="P838" s="17" t="s">
        <v>233</v>
      </c>
      <c r="Q838" s="17" t="s">
        <v>233</v>
      </c>
      <c r="R838" s="17" t="s">
        <v>233</v>
      </c>
      <c r="S838" s="17" t="s">
        <v>233</v>
      </c>
      <c r="T838" s="17" t="s">
        <v>233</v>
      </c>
      <c r="U838" s="17" t="s">
        <v>233</v>
      </c>
      <c r="V838" s="17" t="s">
        <v>233</v>
      </c>
      <c r="W838" s="17" t="s">
        <v>233</v>
      </c>
      <c r="X838" s="17" t="s">
        <v>233</v>
      </c>
      <c r="Y838" s="17" t="s">
        <v>233</v>
      </c>
      <c r="Z838" s="17" t="s">
        <v>233</v>
      </c>
      <c r="AA838" s="17" t="s">
        <v>233</v>
      </c>
      <c r="AB838" s="17" t="s">
        <v>233</v>
      </c>
      <c r="AC838" s="17" t="s">
        <v>233</v>
      </c>
      <c r="AD838" s="17" t="s">
        <v>233</v>
      </c>
      <c r="AE838" s="17" t="s">
        <v>233</v>
      </c>
      <c r="AF838" s="158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234</v>
      </c>
      <c r="C839" s="9" t="s">
        <v>234</v>
      </c>
      <c r="D839" s="155" t="s">
        <v>244</v>
      </c>
      <c r="E839" s="157" t="s">
        <v>245</v>
      </c>
      <c r="F839" s="157" t="s">
        <v>246</v>
      </c>
      <c r="G839" s="157" t="s">
        <v>247</v>
      </c>
      <c r="H839" s="157" t="s">
        <v>248</v>
      </c>
      <c r="I839" s="157" t="s">
        <v>249</v>
      </c>
      <c r="J839" s="157" t="s">
        <v>250</v>
      </c>
      <c r="K839" s="157" t="s">
        <v>251</v>
      </c>
      <c r="L839" s="157" t="s">
        <v>252</v>
      </c>
      <c r="M839" s="157" t="s">
        <v>253</v>
      </c>
      <c r="N839" s="157" t="s">
        <v>254</v>
      </c>
      <c r="O839" s="157" t="s">
        <v>255</v>
      </c>
      <c r="P839" s="157" t="s">
        <v>256</v>
      </c>
      <c r="Q839" s="157" t="s">
        <v>257</v>
      </c>
      <c r="R839" s="157" t="s">
        <v>258</v>
      </c>
      <c r="S839" s="157" t="s">
        <v>259</v>
      </c>
      <c r="T839" s="157" t="s">
        <v>260</v>
      </c>
      <c r="U839" s="157" t="s">
        <v>261</v>
      </c>
      <c r="V839" s="157" t="s">
        <v>262</v>
      </c>
      <c r="W839" s="157" t="s">
        <v>263</v>
      </c>
      <c r="X839" s="157" t="s">
        <v>264</v>
      </c>
      <c r="Y839" s="157" t="s">
        <v>266</v>
      </c>
      <c r="Z839" s="157" t="s">
        <v>267</v>
      </c>
      <c r="AA839" s="157" t="s">
        <v>268</v>
      </c>
      <c r="AB839" s="157" t="s">
        <v>269</v>
      </c>
      <c r="AC839" s="157" t="s">
        <v>270</v>
      </c>
      <c r="AD839" s="157" t="s">
        <v>235</v>
      </c>
      <c r="AE839" s="157" t="s">
        <v>271</v>
      </c>
      <c r="AF839" s="158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118</v>
      </c>
      <c r="E840" s="11" t="s">
        <v>284</v>
      </c>
      <c r="F840" s="11" t="s">
        <v>284</v>
      </c>
      <c r="G840" s="11" t="s">
        <v>285</v>
      </c>
      <c r="H840" s="11" t="s">
        <v>285</v>
      </c>
      <c r="I840" s="11" t="s">
        <v>285</v>
      </c>
      <c r="J840" s="11" t="s">
        <v>285</v>
      </c>
      <c r="K840" s="11" t="s">
        <v>285</v>
      </c>
      <c r="L840" s="11" t="s">
        <v>285</v>
      </c>
      <c r="M840" s="11" t="s">
        <v>284</v>
      </c>
      <c r="N840" s="11" t="s">
        <v>284</v>
      </c>
      <c r="O840" s="11" t="s">
        <v>284</v>
      </c>
      <c r="P840" s="11" t="s">
        <v>284</v>
      </c>
      <c r="Q840" s="11" t="s">
        <v>285</v>
      </c>
      <c r="R840" s="11" t="s">
        <v>118</v>
      </c>
      <c r="S840" s="11" t="s">
        <v>118</v>
      </c>
      <c r="T840" s="11" t="s">
        <v>284</v>
      </c>
      <c r="U840" s="11" t="s">
        <v>285</v>
      </c>
      <c r="V840" s="11" t="s">
        <v>284</v>
      </c>
      <c r="W840" s="11" t="s">
        <v>285</v>
      </c>
      <c r="X840" s="11" t="s">
        <v>285</v>
      </c>
      <c r="Y840" s="11" t="s">
        <v>284</v>
      </c>
      <c r="Z840" s="11" t="s">
        <v>118</v>
      </c>
      <c r="AA840" s="11" t="s">
        <v>285</v>
      </c>
      <c r="AB840" s="11" t="s">
        <v>285</v>
      </c>
      <c r="AC840" s="11" t="s">
        <v>285</v>
      </c>
      <c r="AD840" s="11" t="s">
        <v>118</v>
      </c>
      <c r="AE840" s="11" t="s">
        <v>284</v>
      </c>
      <c r="AF840" s="158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2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158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3</v>
      </c>
    </row>
    <row r="842" spans="1:65">
      <c r="A842" s="30"/>
      <c r="B842" s="18">
        <v>1</v>
      </c>
      <c r="C842" s="14">
        <v>1</v>
      </c>
      <c r="D842" s="151" t="s">
        <v>97</v>
      </c>
      <c r="E842" s="151">
        <v>4</v>
      </c>
      <c r="F842" s="22">
        <v>3.4</v>
      </c>
      <c r="G842" s="22">
        <v>3.6</v>
      </c>
      <c r="H842" s="22">
        <v>3.3</v>
      </c>
      <c r="I842" s="22">
        <v>3.4</v>
      </c>
      <c r="J842" s="22">
        <v>3.4</v>
      </c>
      <c r="K842" s="22">
        <v>3.7</v>
      </c>
      <c r="L842" s="22">
        <v>3.9</v>
      </c>
      <c r="M842" s="22">
        <v>3.7</v>
      </c>
      <c r="N842" s="22">
        <v>3.3</v>
      </c>
      <c r="O842" s="22">
        <v>3.5</v>
      </c>
      <c r="P842" s="22">
        <v>3.3251563321139432</v>
      </c>
      <c r="Q842" s="151">
        <v>3.24</v>
      </c>
      <c r="R842" s="22">
        <v>3.51956861156</v>
      </c>
      <c r="S842" s="151" t="s">
        <v>109</v>
      </c>
      <c r="T842" s="22">
        <v>3.4</v>
      </c>
      <c r="U842" s="22">
        <v>3.6</v>
      </c>
      <c r="V842" s="151" t="s">
        <v>97</v>
      </c>
      <c r="W842" s="22">
        <v>3.64</v>
      </c>
      <c r="X842" s="22">
        <v>3.5</v>
      </c>
      <c r="Y842" s="22">
        <v>3.6</v>
      </c>
      <c r="Z842" s="151">
        <v>3</v>
      </c>
      <c r="AA842" s="151">
        <v>3.1</v>
      </c>
      <c r="AB842" s="22">
        <v>3.5</v>
      </c>
      <c r="AC842" s="22">
        <v>3.4</v>
      </c>
      <c r="AD842" s="151" t="s">
        <v>97</v>
      </c>
      <c r="AE842" s="22">
        <v>3.9</v>
      </c>
      <c r="AF842" s="158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>
        <v>1</v>
      </c>
      <c r="C843" s="9">
        <v>2</v>
      </c>
      <c r="D843" s="154" t="s">
        <v>97</v>
      </c>
      <c r="E843" s="154">
        <v>4</v>
      </c>
      <c r="F843" s="11">
        <v>3.9</v>
      </c>
      <c r="G843" s="11">
        <v>3.7</v>
      </c>
      <c r="H843" s="11">
        <v>3.7</v>
      </c>
      <c r="I843" s="11">
        <v>3.5</v>
      </c>
      <c r="J843" s="11">
        <v>3.5</v>
      </c>
      <c r="K843" s="11">
        <v>3.7</v>
      </c>
      <c r="L843" s="11">
        <v>3.7</v>
      </c>
      <c r="M843" s="11">
        <v>3.5</v>
      </c>
      <c r="N843" s="11">
        <v>3.2</v>
      </c>
      <c r="O843" s="11">
        <v>3.9</v>
      </c>
      <c r="P843" s="11">
        <v>3.520590408505925</v>
      </c>
      <c r="Q843" s="154">
        <v>3.2</v>
      </c>
      <c r="R843" s="11">
        <v>3.4928699837399999</v>
      </c>
      <c r="S843" s="154" t="s">
        <v>109</v>
      </c>
      <c r="T843" s="11">
        <v>3.4</v>
      </c>
      <c r="U843" s="11">
        <v>3.6</v>
      </c>
      <c r="V843" s="154" t="s">
        <v>97</v>
      </c>
      <c r="W843" s="11">
        <v>3.53</v>
      </c>
      <c r="X843" s="11">
        <v>3.7</v>
      </c>
      <c r="Y843" s="11">
        <v>3.5</v>
      </c>
      <c r="Z843" s="154">
        <v>4</v>
      </c>
      <c r="AA843" s="154">
        <v>3.1</v>
      </c>
      <c r="AB843" s="11">
        <v>3.5</v>
      </c>
      <c r="AC843" s="11">
        <v>3.4</v>
      </c>
      <c r="AD843" s="154" t="s">
        <v>97</v>
      </c>
      <c r="AE843" s="11">
        <v>3.9</v>
      </c>
      <c r="AF843" s="158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13</v>
      </c>
    </row>
    <row r="844" spans="1:65">
      <c r="A844" s="30"/>
      <c r="B844" s="19">
        <v>1</v>
      </c>
      <c r="C844" s="9">
        <v>3</v>
      </c>
      <c r="D844" s="154" t="s">
        <v>97</v>
      </c>
      <c r="E844" s="154">
        <v>4</v>
      </c>
      <c r="F844" s="11">
        <v>3.8</v>
      </c>
      <c r="G844" s="11">
        <v>3.6</v>
      </c>
      <c r="H844" s="11">
        <v>3.4</v>
      </c>
      <c r="I844" s="11">
        <v>3.5</v>
      </c>
      <c r="J844" s="11">
        <v>3.3</v>
      </c>
      <c r="K844" s="11">
        <v>3.9</v>
      </c>
      <c r="L844" s="11">
        <v>3.6</v>
      </c>
      <c r="M844" s="11">
        <v>3.6</v>
      </c>
      <c r="N844" s="11">
        <v>3.4</v>
      </c>
      <c r="O844" s="11">
        <v>3.7</v>
      </c>
      <c r="P844" s="11">
        <v>3.417078296616781</v>
      </c>
      <c r="Q844" s="154">
        <v>2.92</v>
      </c>
      <c r="R844" s="11">
        <v>3.3371250953999998</v>
      </c>
      <c r="S844" s="154" t="s">
        <v>109</v>
      </c>
      <c r="T844" s="11">
        <v>3.3</v>
      </c>
      <c r="U844" s="11">
        <v>3.5</v>
      </c>
      <c r="V844" s="154" t="s">
        <v>97</v>
      </c>
      <c r="W844" s="11">
        <v>3.59</v>
      </c>
      <c r="X844" s="11">
        <v>3.6</v>
      </c>
      <c r="Y844" s="11">
        <v>3.6</v>
      </c>
      <c r="Z844" s="154">
        <v>4</v>
      </c>
      <c r="AA844" s="154">
        <v>2.9</v>
      </c>
      <c r="AB844" s="11">
        <v>3.5</v>
      </c>
      <c r="AC844" s="11">
        <v>3.4</v>
      </c>
      <c r="AD844" s="154" t="s">
        <v>97</v>
      </c>
      <c r="AE844" s="11">
        <v>3.9</v>
      </c>
      <c r="AF844" s="158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16</v>
      </c>
    </row>
    <row r="845" spans="1:65">
      <c r="A845" s="30"/>
      <c r="B845" s="19">
        <v>1</v>
      </c>
      <c r="C845" s="9">
        <v>4</v>
      </c>
      <c r="D845" s="154" t="s">
        <v>97</v>
      </c>
      <c r="E845" s="154">
        <v>4</v>
      </c>
      <c r="F845" s="11">
        <v>3.7</v>
      </c>
      <c r="G845" s="11">
        <v>3.7</v>
      </c>
      <c r="H845" s="11">
        <v>3.6</v>
      </c>
      <c r="I845" s="11">
        <v>3.6</v>
      </c>
      <c r="J845" s="11">
        <v>3.3</v>
      </c>
      <c r="K845" s="11">
        <v>3.7</v>
      </c>
      <c r="L845" s="11">
        <v>3.6</v>
      </c>
      <c r="M845" s="11">
        <v>3.3</v>
      </c>
      <c r="N845" s="11">
        <v>3.3</v>
      </c>
      <c r="O845" s="11">
        <v>3.7</v>
      </c>
      <c r="P845" s="11">
        <v>3.392599454393038</v>
      </c>
      <c r="Q845" s="154">
        <v>3.56</v>
      </c>
      <c r="R845" s="11">
        <v>3.4171945201199998</v>
      </c>
      <c r="S845" s="154" t="s">
        <v>109</v>
      </c>
      <c r="T845" s="11">
        <v>3.5</v>
      </c>
      <c r="U845" s="11">
        <v>3.6</v>
      </c>
      <c r="V845" s="154" t="s">
        <v>97</v>
      </c>
      <c r="W845" s="11">
        <v>3.8299999999999996</v>
      </c>
      <c r="X845" s="11">
        <v>3.5</v>
      </c>
      <c r="Y845" s="11">
        <v>3.8</v>
      </c>
      <c r="Z845" s="154">
        <v>4</v>
      </c>
      <c r="AA845" s="154">
        <v>2.9</v>
      </c>
      <c r="AB845" s="11">
        <v>3.6</v>
      </c>
      <c r="AC845" s="11">
        <v>3.4</v>
      </c>
      <c r="AD845" s="154" t="s">
        <v>97</v>
      </c>
      <c r="AE845" s="11">
        <v>4</v>
      </c>
      <c r="AF845" s="158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3.5651776254692855</v>
      </c>
    </row>
    <row r="846" spans="1:65">
      <c r="A846" s="30"/>
      <c r="B846" s="19">
        <v>1</v>
      </c>
      <c r="C846" s="9">
        <v>5</v>
      </c>
      <c r="D846" s="154" t="s">
        <v>97</v>
      </c>
      <c r="E846" s="154">
        <v>4</v>
      </c>
      <c r="F846" s="11">
        <v>3.6</v>
      </c>
      <c r="G846" s="11">
        <v>3.7</v>
      </c>
      <c r="H846" s="11">
        <v>3.6</v>
      </c>
      <c r="I846" s="11">
        <v>3.4</v>
      </c>
      <c r="J846" s="11">
        <v>3.3</v>
      </c>
      <c r="K846" s="11">
        <v>3.6</v>
      </c>
      <c r="L846" s="11">
        <v>3.8</v>
      </c>
      <c r="M846" s="11">
        <v>3.7</v>
      </c>
      <c r="N846" s="11">
        <v>3.3</v>
      </c>
      <c r="O846" s="11">
        <v>3.8</v>
      </c>
      <c r="P846" s="11">
        <v>3.3631712981691448</v>
      </c>
      <c r="Q846" s="154">
        <v>2.3199999999999998</v>
      </c>
      <c r="R846" s="11">
        <v>3.3426678335399997</v>
      </c>
      <c r="S846" s="154" t="s">
        <v>109</v>
      </c>
      <c r="T846" s="11">
        <v>3.3</v>
      </c>
      <c r="U846" s="11">
        <v>3.6</v>
      </c>
      <c r="V846" s="154" t="s">
        <v>97</v>
      </c>
      <c r="W846" s="11">
        <v>3.74</v>
      </c>
      <c r="X846" s="11">
        <v>3.7</v>
      </c>
      <c r="Y846" s="11">
        <v>3.6</v>
      </c>
      <c r="Z846" s="154">
        <v>4</v>
      </c>
      <c r="AA846" s="154">
        <v>3.1</v>
      </c>
      <c r="AB846" s="11">
        <v>3.4</v>
      </c>
      <c r="AC846" s="11">
        <v>3.4</v>
      </c>
      <c r="AD846" s="154" t="s">
        <v>97</v>
      </c>
      <c r="AE846" s="153">
        <v>4.2</v>
      </c>
      <c r="AF846" s="158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52</v>
      </c>
    </row>
    <row r="847" spans="1:65">
      <c r="A847" s="30"/>
      <c r="B847" s="19">
        <v>1</v>
      </c>
      <c r="C847" s="9">
        <v>6</v>
      </c>
      <c r="D847" s="154" t="s">
        <v>97</v>
      </c>
      <c r="E847" s="154">
        <v>4</v>
      </c>
      <c r="F847" s="11">
        <v>3.7</v>
      </c>
      <c r="G847" s="11">
        <v>3.8</v>
      </c>
      <c r="H847" s="11">
        <v>3.6</v>
      </c>
      <c r="I847" s="11">
        <v>3.4</v>
      </c>
      <c r="J847" s="11">
        <v>3.3</v>
      </c>
      <c r="K847" s="11">
        <v>3.7</v>
      </c>
      <c r="L847" s="11">
        <v>3.6</v>
      </c>
      <c r="M847" s="11">
        <v>3.5</v>
      </c>
      <c r="N847" s="11">
        <v>3.3</v>
      </c>
      <c r="O847" s="11">
        <v>3.7</v>
      </c>
      <c r="P847" s="11">
        <v>3.5661380260953477</v>
      </c>
      <c r="Q847" s="154">
        <v>1.68</v>
      </c>
      <c r="R847" s="11">
        <v>3.41715519606</v>
      </c>
      <c r="S847" s="154" t="s">
        <v>109</v>
      </c>
      <c r="T847" s="11">
        <v>3.4</v>
      </c>
      <c r="U847" s="153">
        <v>4.0999999999999996</v>
      </c>
      <c r="V847" s="154" t="s">
        <v>97</v>
      </c>
      <c r="W847" s="11">
        <v>3.56</v>
      </c>
      <c r="X847" s="11">
        <v>3.5</v>
      </c>
      <c r="Y847" s="11">
        <v>3.9</v>
      </c>
      <c r="Z847" s="154">
        <v>4</v>
      </c>
      <c r="AA847" s="154">
        <v>3.1</v>
      </c>
      <c r="AB847" s="11">
        <v>3.7</v>
      </c>
      <c r="AC847" s="11">
        <v>3.5</v>
      </c>
      <c r="AD847" s="154" t="s">
        <v>97</v>
      </c>
      <c r="AE847" s="11">
        <v>4</v>
      </c>
      <c r="AF847" s="158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30"/>
      <c r="B848" s="20" t="s">
        <v>237</v>
      </c>
      <c r="C848" s="12"/>
      <c r="D848" s="23" t="s">
        <v>743</v>
      </c>
      <c r="E848" s="23">
        <v>4</v>
      </c>
      <c r="F848" s="23">
        <v>3.6833333333333336</v>
      </c>
      <c r="G848" s="23">
        <v>3.6833333333333336</v>
      </c>
      <c r="H848" s="23">
        <v>3.5333333333333337</v>
      </c>
      <c r="I848" s="23">
        <v>3.4666666666666663</v>
      </c>
      <c r="J848" s="23">
        <v>3.35</v>
      </c>
      <c r="K848" s="23">
        <v>3.7166666666666668</v>
      </c>
      <c r="L848" s="23">
        <v>3.6999999999999997</v>
      </c>
      <c r="M848" s="23">
        <v>3.5500000000000003</v>
      </c>
      <c r="N848" s="23">
        <v>3.3000000000000003</v>
      </c>
      <c r="O848" s="23">
        <v>3.7166666666666668</v>
      </c>
      <c r="P848" s="23">
        <v>3.4307889693156963</v>
      </c>
      <c r="Q848" s="23">
        <v>2.8200000000000003</v>
      </c>
      <c r="R848" s="23">
        <v>3.4210968734033336</v>
      </c>
      <c r="S848" s="23" t="s">
        <v>743</v>
      </c>
      <c r="T848" s="23">
        <v>3.3833333333333329</v>
      </c>
      <c r="U848" s="23">
        <v>3.6666666666666665</v>
      </c>
      <c r="V848" s="23" t="s">
        <v>743</v>
      </c>
      <c r="W848" s="23">
        <v>3.648333333333333</v>
      </c>
      <c r="X848" s="23">
        <v>3.5833333333333335</v>
      </c>
      <c r="Y848" s="23">
        <v>3.6666666666666665</v>
      </c>
      <c r="Z848" s="23">
        <v>3.8333333333333335</v>
      </c>
      <c r="AA848" s="23">
        <v>3.0333333333333332</v>
      </c>
      <c r="AB848" s="23">
        <v>3.5333333333333332</v>
      </c>
      <c r="AC848" s="23">
        <v>3.4166666666666665</v>
      </c>
      <c r="AD848" s="23" t="s">
        <v>743</v>
      </c>
      <c r="AE848" s="23">
        <v>3.9833333333333329</v>
      </c>
      <c r="AF848" s="158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5"/>
    </row>
    <row r="849" spans="1:65">
      <c r="A849" s="30"/>
      <c r="B849" s="3" t="s">
        <v>238</v>
      </c>
      <c r="C849" s="29"/>
      <c r="D849" s="11" t="s">
        <v>743</v>
      </c>
      <c r="E849" s="11">
        <v>4</v>
      </c>
      <c r="F849" s="11">
        <v>3.7</v>
      </c>
      <c r="G849" s="11">
        <v>3.7</v>
      </c>
      <c r="H849" s="11">
        <v>3.6</v>
      </c>
      <c r="I849" s="11">
        <v>3.45</v>
      </c>
      <c r="J849" s="11">
        <v>3.3</v>
      </c>
      <c r="K849" s="11">
        <v>3.7</v>
      </c>
      <c r="L849" s="11">
        <v>3.6500000000000004</v>
      </c>
      <c r="M849" s="11">
        <v>3.55</v>
      </c>
      <c r="N849" s="11">
        <v>3.3</v>
      </c>
      <c r="O849" s="11">
        <v>3.7</v>
      </c>
      <c r="P849" s="11">
        <v>3.4048388755049093</v>
      </c>
      <c r="Q849" s="11">
        <v>3.06</v>
      </c>
      <c r="R849" s="11">
        <v>3.4171748580900001</v>
      </c>
      <c r="S849" s="11" t="s">
        <v>743</v>
      </c>
      <c r="T849" s="11">
        <v>3.4</v>
      </c>
      <c r="U849" s="11">
        <v>3.6</v>
      </c>
      <c r="V849" s="11" t="s">
        <v>743</v>
      </c>
      <c r="W849" s="11">
        <v>3.6150000000000002</v>
      </c>
      <c r="X849" s="11">
        <v>3.55</v>
      </c>
      <c r="Y849" s="11">
        <v>3.6</v>
      </c>
      <c r="Z849" s="11">
        <v>4</v>
      </c>
      <c r="AA849" s="11">
        <v>3.1</v>
      </c>
      <c r="AB849" s="11">
        <v>3.5</v>
      </c>
      <c r="AC849" s="11">
        <v>3.4</v>
      </c>
      <c r="AD849" s="11" t="s">
        <v>743</v>
      </c>
      <c r="AE849" s="11">
        <v>3.95</v>
      </c>
      <c r="AF849" s="158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3" t="s">
        <v>239</v>
      </c>
      <c r="C850" s="29"/>
      <c r="D850" s="24" t="s">
        <v>743</v>
      </c>
      <c r="E850" s="24">
        <v>0</v>
      </c>
      <c r="F850" s="24">
        <v>0.17224014243685082</v>
      </c>
      <c r="G850" s="24">
        <v>7.5277265270908028E-2</v>
      </c>
      <c r="H850" s="24">
        <v>0.15055453054181633</v>
      </c>
      <c r="I850" s="24">
        <v>8.1649658092772678E-2</v>
      </c>
      <c r="J850" s="24">
        <v>8.3666002653407623E-2</v>
      </c>
      <c r="K850" s="24">
        <v>9.8319208025017424E-2</v>
      </c>
      <c r="L850" s="24">
        <v>0.12649110640673508</v>
      </c>
      <c r="M850" s="24">
        <v>0.15165750888103113</v>
      </c>
      <c r="N850" s="24">
        <v>6.3245553203367499E-2</v>
      </c>
      <c r="O850" s="24">
        <v>0.13291601358251251</v>
      </c>
      <c r="P850" s="24">
        <v>9.3552649071143593E-2</v>
      </c>
      <c r="Q850" s="24">
        <v>0.69685005560737245</v>
      </c>
      <c r="R850" s="24">
        <v>7.4941579325961405E-2</v>
      </c>
      <c r="S850" s="24" t="s">
        <v>743</v>
      </c>
      <c r="T850" s="24">
        <v>7.5277265270908167E-2</v>
      </c>
      <c r="U850" s="24">
        <v>0.2160246899469285</v>
      </c>
      <c r="V850" s="24" t="s">
        <v>743</v>
      </c>
      <c r="W850" s="24">
        <v>0.1154844866926578</v>
      </c>
      <c r="X850" s="24">
        <v>9.831920802501759E-2</v>
      </c>
      <c r="Y850" s="24">
        <v>0.15055453054181611</v>
      </c>
      <c r="Z850" s="24">
        <v>0.40824829046386296</v>
      </c>
      <c r="AA850" s="24">
        <v>0.10327955589886455</v>
      </c>
      <c r="AB850" s="24">
        <v>0.10327955589886455</v>
      </c>
      <c r="AC850" s="24">
        <v>4.0824829046386339E-2</v>
      </c>
      <c r="AD850" s="24" t="s">
        <v>743</v>
      </c>
      <c r="AE850" s="24">
        <v>0.11690451944500133</v>
      </c>
      <c r="AF850" s="223"/>
      <c r="AG850" s="224"/>
      <c r="AH850" s="224"/>
      <c r="AI850" s="224"/>
      <c r="AJ850" s="224"/>
      <c r="AK850" s="224"/>
      <c r="AL850" s="224"/>
      <c r="AM850" s="224"/>
      <c r="AN850" s="224"/>
      <c r="AO850" s="224"/>
      <c r="AP850" s="224"/>
      <c r="AQ850" s="224"/>
      <c r="AR850" s="224"/>
      <c r="AS850" s="224"/>
      <c r="AT850" s="224"/>
      <c r="AU850" s="224"/>
      <c r="AV850" s="224"/>
      <c r="AW850" s="224"/>
      <c r="AX850" s="224"/>
      <c r="AY850" s="224"/>
      <c r="AZ850" s="224"/>
      <c r="BA850" s="224"/>
      <c r="BB850" s="224"/>
      <c r="BC850" s="224"/>
      <c r="BD850" s="224"/>
      <c r="BE850" s="224"/>
      <c r="BF850" s="224"/>
      <c r="BG850" s="224"/>
      <c r="BH850" s="224"/>
      <c r="BI850" s="224"/>
      <c r="BJ850" s="224"/>
      <c r="BK850" s="224"/>
      <c r="BL850" s="224"/>
      <c r="BM850" s="56"/>
    </row>
    <row r="851" spans="1:65">
      <c r="A851" s="30"/>
      <c r="B851" s="3" t="s">
        <v>87</v>
      </c>
      <c r="C851" s="29"/>
      <c r="D851" s="13" t="s">
        <v>743</v>
      </c>
      <c r="E851" s="13">
        <v>0</v>
      </c>
      <c r="F851" s="13">
        <v>4.6762029620864475E-2</v>
      </c>
      <c r="G851" s="13">
        <v>2.0437266589386792E-2</v>
      </c>
      <c r="H851" s="13">
        <v>4.2609772794853673E-2</v>
      </c>
      <c r="I851" s="13">
        <v>2.3552785988299813E-2</v>
      </c>
      <c r="J851" s="13">
        <v>2.4974926165196306E-2</v>
      </c>
      <c r="K851" s="13">
        <v>2.6453598571753566E-2</v>
      </c>
      <c r="L851" s="13">
        <v>3.4186785515333808E-2</v>
      </c>
      <c r="M851" s="13">
        <v>4.2720425036910176E-2</v>
      </c>
      <c r="N851" s="13">
        <v>1.9165319152535606E-2</v>
      </c>
      <c r="O851" s="13">
        <v>3.5762156120855385E-2</v>
      </c>
      <c r="P851" s="13">
        <v>2.7268552483950523E-2</v>
      </c>
      <c r="Q851" s="13">
        <v>0.24710994879694057</v>
      </c>
      <c r="R851" s="13">
        <v>2.1905716820994004E-2</v>
      </c>
      <c r="S851" s="13" t="s">
        <v>743</v>
      </c>
      <c r="T851" s="13">
        <v>2.2249438011105866E-2</v>
      </c>
      <c r="U851" s="13">
        <v>5.8915824530980501E-2</v>
      </c>
      <c r="V851" s="13" t="s">
        <v>743</v>
      </c>
      <c r="W851" s="13">
        <v>3.1654039294469936E-2</v>
      </c>
      <c r="X851" s="13">
        <v>2.743791851860956E-2</v>
      </c>
      <c r="Y851" s="13">
        <v>4.1060326511404399E-2</v>
      </c>
      <c r="Z851" s="13">
        <v>0.1064995540340512</v>
      </c>
      <c r="AA851" s="13">
        <v>3.4048205241383918E-2</v>
      </c>
      <c r="AB851" s="13">
        <v>2.9230062990244682E-2</v>
      </c>
      <c r="AC851" s="13">
        <v>1.194873045260088E-2</v>
      </c>
      <c r="AD851" s="13" t="s">
        <v>743</v>
      </c>
      <c r="AE851" s="13">
        <v>2.9348414923431296E-2</v>
      </c>
      <c r="AF851" s="158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240</v>
      </c>
      <c r="C852" s="29"/>
      <c r="D852" s="13" t="s">
        <v>743</v>
      </c>
      <c r="E852" s="13">
        <v>0.12196373370695057</v>
      </c>
      <c r="F852" s="13">
        <v>3.3141604788483825E-2</v>
      </c>
      <c r="G852" s="13">
        <v>3.3141604788483825E-2</v>
      </c>
      <c r="H852" s="13">
        <v>-8.9320352255268798E-3</v>
      </c>
      <c r="I852" s="13">
        <v>-2.7631430787309563E-2</v>
      </c>
      <c r="J852" s="13">
        <v>-6.0355373020428815E-2</v>
      </c>
      <c r="K852" s="13">
        <v>4.2491302569374945E-2</v>
      </c>
      <c r="L852" s="13">
        <v>3.7816453678929163E-2</v>
      </c>
      <c r="M852" s="13">
        <v>-4.2571863350812089E-3</v>
      </c>
      <c r="N852" s="13">
        <v>-7.4379919691765606E-2</v>
      </c>
      <c r="O852" s="13">
        <v>4.2491302569374945E-2</v>
      </c>
      <c r="P852" s="13">
        <v>-3.7694799606485141E-2</v>
      </c>
      <c r="Q852" s="13">
        <v>-0.20901556773659968</v>
      </c>
      <c r="R852" s="13">
        <v>-4.0413344635805259E-2</v>
      </c>
      <c r="S852" s="13" t="s">
        <v>743</v>
      </c>
      <c r="T852" s="13">
        <v>-5.1005675239537696E-2</v>
      </c>
      <c r="U852" s="13">
        <v>2.8466755898038043E-2</v>
      </c>
      <c r="V852" s="13" t="s">
        <v>743</v>
      </c>
      <c r="W852" s="13">
        <v>2.3324422118547794E-2</v>
      </c>
      <c r="X852" s="13">
        <v>5.0925114458100218E-3</v>
      </c>
      <c r="Y852" s="13">
        <v>2.8466755898038043E-2</v>
      </c>
      <c r="Z852" s="13">
        <v>7.5215244802494308E-2</v>
      </c>
      <c r="AA852" s="13">
        <v>-0.14917750193889578</v>
      </c>
      <c r="AB852" s="13">
        <v>-8.9320352255269908E-3</v>
      </c>
      <c r="AC852" s="13">
        <v>-4.1655977458646354E-2</v>
      </c>
      <c r="AD852" s="13" t="s">
        <v>743</v>
      </c>
      <c r="AE852" s="13">
        <v>0.11728888481650479</v>
      </c>
      <c r="AF852" s="158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46" t="s">
        <v>241</v>
      </c>
      <c r="C853" s="47"/>
      <c r="D853" s="45">
        <v>6.54</v>
      </c>
      <c r="E853" s="45" t="s">
        <v>242</v>
      </c>
      <c r="F853" s="45">
        <v>0.53</v>
      </c>
      <c r="G853" s="45">
        <v>0.53</v>
      </c>
      <c r="H853" s="45">
        <v>0.15</v>
      </c>
      <c r="I853" s="45">
        <v>0.46</v>
      </c>
      <c r="J853" s="45">
        <v>0.99</v>
      </c>
      <c r="K853" s="45">
        <v>0.68</v>
      </c>
      <c r="L853" s="45">
        <v>0.61</v>
      </c>
      <c r="M853" s="45">
        <v>0.08</v>
      </c>
      <c r="N853" s="45">
        <v>1.22</v>
      </c>
      <c r="O853" s="45">
        <v>0.68</v>
      </c>
      <c r="P853" s="45">
        <v>0.62</v>
      </c>
      <c r="Q853" s="45">
        <v>3.41</v>
      </c>
      <c r="R853" s="45">
        <v>0.66</v>
      </c>
      <c r="S853" s="45">
        <v>4.87</v>
      </c>
      <c r="T853" s="45">
        <v>0.84</v>
      </c>
      <c r="U853" s="45">
        <v>0.46</v>
      </c>
      <c r="V853" s="45">
        <v>6.54</v>
      </c>
      <c r="W853" s="45">
        <v>0.37</v>
      </c>
      <c r="X853" s="45">
        <v>0.08</v>
      </c>
      <c r="Y853" s="45">
        <v>0.46</v>
      </c>
      <c r="Z853" s="45" t="s">
        <v>242</v>
      </c>
      <c r="AA853" s="45">
        <v>2.4300000000000002</v>
      </c>
      <c r="AB853" s="45">
        <v>0.15</v>
      </c>
      <c r="AC853" s="45">
        <v>0.68</v>
      </c>
      <c r="AD853" s="45">
        <v>6.54</v>
      </c>
      <c r="AE853" s="45">
        <v>1.9</v>
      </c>
      <c r="AF853" s="158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B854" s="31" t="s">
        <v>301</v>
      </c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BM854" s="55"/>
    </row>
    <row r="855" spans="1:65">
      <c r="BM855" s="55"/>
    </row>
    <row r="856" spans="1:65" ht="15">
      <c r="B856" s="8" t="s">
        <v>530</v>
      </c>
      <c r="BM856" s="28" t="s">
        <v>67</v>
      </c>
    </row>
    <row r="857" spans="1:65" ht="15">
      <c r="A857" s="25" t="s">
        <v>18</v>
      </c>
      <c r="B857" s="18" t="s">
        <v>114</v>
      </c>
      <c r="C857" s="15" t="s">
        <v>115</v>
      </c>
      <c r="D857" s="16" t="s">
        <v>233</v>
      </c>
      <c r="E857" s="17" t="s">
        <v>233</v>
      </c>
      <c r="F857" s="17" t="s">
        <v>233</v>
      </c>
      <c r="G857" s="17" t="s">
        <v>233</v>
      </c>
      <c r="H857" s="17" t="s">
        <v>233</v>
      </c>
      <c r="I857" s="17" t="s">
        <v>233</v>
      </c>
      <c r="J857" s="17" t="s">
        <v>233</v>
      </c>
      <c r="K857" s="17" t="s">
        <v>233</v>
      </c>
      <c r="L857" s="17" t="s">
        <v>233</v>
      </c>
      <c r="M857" s="17" t="s">
        <v>233</v>
      </c>
      <c r="N857" s="17" t="s">
        <v>233</v>
      </c>
      <c r="O857" s="17" t="s">
        <v>233</v>
      </c>
      <c r="P857" s="17" t="s">
        <v>233</v>
      </c>
      <c r="Q857" s="17" t="s">
        <v>233</v>
      </c>
      <c r="R857" s="17" t="s">
        <v>233</v>
      </c>
      <c r="S857" s="17" t="s">
        <v>233</v>
      </c>
      <c r="T857" s="17" t="s">
        <v>233</v>
      </c>
      <c r="U857" s="17" t="s">
        <v>233</v>
      </c>
      <c r="V857" s="17" t="s">
        <v>233</v>
      </c>
      <c r="W857" s="17" t="s">
        <v>233</v>
      </c>
      <c r="X857" s="17" t="s">
        <v>233</v>
      </c>
      <c r="Y857" s="17" t="s">
        <v>233</v>
      </c>
      <c r="Z857" s="17" t="s">
        <v>233</v>
      </c>
      <c r="AA857" s="17" t="s">
        <v>233</v>
      </c>
      <c r="AB857" s="17" t="s">
        <v>233</v>
      </c>
      <c r="AC857" s="17" t="s">
        <v>233</v>
      </c>
      <c r="AD857" s="17" t="s">
        <v>233</v>
      </c>
      <c r="AE857" s="17" t="s">
        <v>233</v>
      </c>
      <c r="AF857" s="158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</v>
      </c>
    </row>
    <row r="858" spans="1:65">
      <c r="A858" s="30"/>
      <c r="B858" s="19" t="s">
        <v>234</v>
      </c>
      <c r="C858" s="9" t="s">
        <v>234</v>
      </c>
      <c r="D858" s="155" t="s">
        <v>244</v>
      </c>
      <c r="E858" s="157" t="s">
        <v>245</v>
      </c>
      <c r="F858" s="157" t="s">
        <v>246</v>
      </c>
      <c r="G858" s="157" t="s">
        <v>247</v>
      </c>
      <c r="H858" s="157" t="s">
        <v>248</v>
      </c>
      <c r="I858" s="157" t="s">
        <v>249</v>
      </c>
      <c r="J858" s="157" t="s">
        <v>250</v>
      </c>
      <c r="K858" s="157" t="s">
        <v>251</v>
      </c>
      <c r="L858" s="157" t="s">
        <v>252</v>
      </c>
      <c r="M858" s="157" t="s">
        <v>253</v>
      </c>
      <c r="N858" s="157" t="s">
        <v>254</v>
      </c>
      <c r="O858" s="157" t="s">
        <v>255</v>
      </c>
      <c r="P858" s="157" t="s">
        <v>256</v>
      </c>
      <c r="Q858" s="157" t="s">
        <v>257</v>
      </c>
      <c r="R858" s="157" t="s">
        <v>258</v>
      </c>
      <c r="S858" s="157" t="s">
        <v>259</v>
      </c>
      <c r="T858" s="157" t="s">
        <v>260</v>
      </c>
      <c r="U858" s="157" t="s">
        <v>261</v>
      </c>
      <c r="V858" s="157" t="s">
        <v>262</v>
      </c>
      <c r="W858" s="157" t="s">
        <v>263</v>
      </c>
      <c r="X858" s="157" t="s">
        <v>264</v>
      </c>
      <c r="Y858" s="157" t="s">
        <v>266</v>
      </c>
      <c r="Z858" s="157" t="s">
        <v>267</v>
      </c>
      <c r="AA858" s="157" t="s">
        <v>268</v>
      </c>
      <c r="AB858" s="157" t="s">
        <v>269</v>
      </c>
      <c r="AC858" s="157" t="s">
        <v>270</v>
      </c>
      <c r="AD858" s="157" t="s">
        <v>235</v>
      </c>
      <c r="AE858" s="157" t="s">
        <v>271</v>
      </c>
      <c r="AF858" s="158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 t="s">
        <v>3</v>
      </c>
    </row>
    <row r="859" spans="1:65">
      <c r="A859" s="30"/>
      <c r="B859" s="19"/>
      <c r="C859" s="9"/>
      <c r="D859" s="10" t="s">
        <v>118</v>
      </c>
      <c r="E859" s="11" t="s">
        <v>284</v>
      </c>
      <c r="F859" s="11" t="s">
        <v>284</v>
      </c>
      <c r="G859" s="11" t="s">
        <v>285</v>
      </c>
      <c r="H859" s="11" t="s">
        <v>285</v>
      </c>
      <c r="I859" s="11" t="s">
        <v>285</v>
      </c>
      <c r="J859" s="11" t="s">
        <v>285</v>
      </c>
      <c r="K859" s="11" t="s">
        <v>285</v>
      </c>
      <c r="L859" s="11" t="s">
        <v>285</v>
      </c>
      <c r="M859" s="11" t="s">
        <v>284</v>
      </c>
      <c r="N859" s="11" t="s">
        <v>284</v>
      </c>
      <c r="O859" s="11" t="s">
        <v>118</v>
      </c>
      <c r="P859" s="11" t="s">
        <v>284</v>
      </c>
      <c r="Q859" s="11" t="s">
        <v>285</v>
      </c>
      <c r="R859" s="11" t="s">
        <v>118</v>
      </c>
      <c r="S859" s="11" t="s">
        <v>118</v>
      </c>
      <c r="T859" s="11" t="s">
        <v>284</v>
      </c>
      <c r="U859" s="11" t="s">
        <v>285</v>
      </c>
      <c r="V859" s="11" t="s">
        <v>284</v>
      </c>
      <c r="W859" s="11" t="s">
        <v>285</v>
      </c>
      <c r="X859" s="11" t="s">
        <v>285</v>
      </c>
      <c r="Y859" s="11" t="s">
        <v>285</v>
      </c>
      <c r="Z859" s="11" t="s">
        <v>118</v>
      </c>
      <c r="AA859" s="11" t="s">
        <v>285</v>
      </c>
      <c r="AB859" s="11" t="s">
        <v>285</v>
      </c>
      <c r="AC859" s="11" t="s">
        <v>285</v>
      </c>
      <c r="AD859" s="11" t="s">
        <v>118</v>
      </c>
      <c r="AE859" s="11" t="s">
        <v>285</v>
      </c>
      <c r="AF859" s="158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0</v>
      </c>
    </row>
    <row r="860" spans="1:65">
      <c r="A860" s="30"/>
      <c r="B860" s="19"/>
      <c r="C860" s="9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158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8">
        <v>1</v>
      </c>
      <c r="C861" s="14">
        <v>1</v>
      </c>
      <c r="D861" s="228">
        <v>96</v>
      </c>
      <c r="E861" s="229">
        <v>54.1</v>
      </c>
      <c r="F861" s="228">
        <v>82</v>
      </c>
      <c r="G861" s="228">
        <v>101</v>
      </c>
      <c r="H861" s="228">
        <v>102.5</v>
      </c>
      <c r="I861" s="228">
        <v>95.2</v>
      </c>
      <c r="J861" s="228">
        <v>99.5</v>
      </c>
      <c r="K861" s="228">
        <v>106</v>
      </c>
      <c r="L861" s="228">
        <v>110</v>
      </c>
      <c r="M861" s="228">
        <v>103.95</v>
      </c>
      <c r="N861" s="229">
        <v>57</v>
      </c>
      <c r="O861" s="228">
        <v>110</v>
      </c>
      <c r="P861" s="228">
        <v>91.302216867704857</v>
      </c>
      <c r="Q861" s="228">
        <v>79.5</v>
      </c>
      <c r="R861" s="228">
        <v>104.13330973831999</v>
      </c>
      <c r="S861" s="228">
        <v>105.7</v>
      </c>
      <c r="T861" s="228">
        <v>114</v>
      </c>
      <c r="U861" s="228">
        <v>97</v>
      </c>
      <c r="V861" s="228">
        <v>95.28</v>
      </c>
      <c r="W861" s="228">
        <v>102</v>
      </c>
      <c r="X861" s="228">
        <v>98.3</v>
      </c>
      <c r="Y861" s="228">
        <v>94.7</v>
      </c>
      <c r="Z861" s="228">
        <v>102</v>
      </c>
      <c r="AA861" s="228">
        <v>98</v>
      </c>
      <c r="AB861" s="228">
        <v>93.5</v>
      </c>
      <c r="AC861" s="228">
        <v>93.2</v>
      </c>
      <c r="AD861" s="228">
        <v>86.2</v>
      </c>
      <c r="AE861" s="228">
        <v>107</v>
      </c>
      <c r="AF861" s="230"/>
      <c r="AG861" s="231"/>
      <c r="AH861" s="231"/>
      <c r="AI861" s="231"/>
      <c r="AJ861" s="231"/>
      <c r="AK861" s="231"/>
      <c r="AL861" s="231"/>
      <c r="AM861" s="231"/>
      <c r="AN861" s="231"/>
      <c r="AO861" s="231"/>
      <c r="AP861" s="231"/>
      <c r="AQ861" s="231"/>
      <c r="AR861" s="231"/>
      <c r="AS861" s="231"/>
      <c r="AT861" s="231"/>
      <c r="AU861" s="231"/>
      <c r="AV861" s="231"/>
      <c r="AW861" s="231"/>
      <c r="AX861" s="231"/>
      <c r="AY861" s="231"/>
      <c r="AZ861" s="231"/>
      <c r="BA861" s="231"/>
      <c r="BB861" s="231"/>
      <c r="BC861" s="231"/>
      <c r="BD861" s="231"/>
      <c r="BE861" s="231"/>
      <c r="BF861" s="231"/>
      <c r="BG861" s="231"/>
      <c r="BH861" s="231"/>
      <c r="BI861" s="231"/>
      <c r="BJ861" s="231"/>
      <c r="BK861" s="231"/>
      <c r="BL861" s="231"/>
      <c r="BM861" s="232">
        <v>1</v>
      </c>
    </row>
    <row r="862" spans="1:65">
      <c r="A862" s="30"/>
      <c r="B862" s="19">
        <v>1</v>
      </c>
      <c r="C862" s="9">
        <v>2</v>
      </c>
      <c r="D862" s="233">
        <v>94</v>
      </c>
      <c r="E862" s="234">
        <v>60.5</v>
      </c>
      <c r="F862" s="233">
        <v>82</v>
      </c>
      <c r="G862" s="233">
        <v>105.5</v>
      </c>
      <c r="H862" s="233">
        <v>105</v>
      </c>
      <c r="I862" s="233">
        <v>97.7</v>
      </c>
      <c r="J862" s="233">
        <v>103.5</v>
      </c>
      <c r="K862" s="233">
        <v>102.5</v>
      </c>
      <c r="L862" s="233">
        <v>122</v>
      </c>
      <c r="M862" s="233">
        <v>100.07</v>
      </c>
      <c r="N862" s="234">
        <v>60</v>
      </c>
      <c r="O862" s="233">
        <v>110</v>
      </c>
      <c r="P862" s="233">
        <v>90.809976621574521</v>
      </c>
      <c r="Q862" s="233">
        <v>81.19</v>
      </c>
      <c r="R862" s="233">
        <v>102.40808740752</v>
      </c>
      <c r="S862" s="233">
        <v>107</v>
      </c>
      <c r="T862" s="235">
        <v>119</v>
      </c>
      <c r="U862" s="233">
        <v>101</v>
      </c>
      <c r="V862" s="233">
        <v>95.85</v>
      </c>
      <c r="W862" s="233">
        <v>99</v>
      </c>
      <c r="X862" s="233">
        <v>103</v>
      </c>
      <c r="Y862" s="233">
        <v>90.6</v>
      </c>
      <c r="Z862" s="233">
        <v>102</v>
      </c>
      <c r="AA862" s="233">
        <v>99.2</v>
      </c>
      <c r="AB862" s="233">
        <v>93.2</v>
      </c>
      <c r="AC862" s="233">
        <v>94.6</v>
      </c>
      <c r="AD862" s="233">
        <v>81.3</v>
      </c>
      <c r="AE862" s="233">
        <v>107</v>
      </c>
      <c r="AF862" s="230"/>
      <c r="AG862" s="231"/>
      <c r="AH862" s="231"/>
      <c r="AI862" s="231"/>
      <c r="AJ862" s="231"/>
      <c r="AK862" s="231"/>
      <c r="AL862" s="231"/>
      <c r="AM862" s="231"/>
      <c r="AN862" s="231"/>
      <c r="AO862" s="231"/>
      <c r="AP862" s="231"/>
      <c r="AQ862" s="231"/>
      <c r="AR862" s="231"/>
      <c r="AS862" s="231"/>
      <c r="AT862" s="231"/>
      <c r="AU862" s="231"/>
      <c r="AV862" s="231"/>
      <c r="AW862" s="231"/>
      <c r="AX862" s="231"/>
      <c r="AY862" s="231"/>
      <c r="AZ862" s="231"/>
      <c r="BA862" s="231"/>
      <c r="BB862" s="231"/>
      <c r="BC862" s="231"/>
      <c r="BD862" s="231"/>
      <c r="BE862" s="231"/>
      <c r="BF862" s="231"/>
      <c r="BG862" s="231"/>
      <c r="BH862" s="231"/>
      <c r="BI862" s="231"/>
      <c r="BJ862" s="231"/>
      <c r="BK862" s="231"/>
      <c r="BL862" s="231"/>
      <c r="BM862" s="232">
        <v>21</v>
      </c>
    </row>
    <row r="863" spans="1:65">
      <c r="A863" s="30"/>
      <c r="B863" s="19">
        <v>1</v>
      </c>
      <c r="C863" s="9">
        <v>3</v>
      </c>
      <c r="D863" s="233">
        <v>96</v>
      </c>
      <c r="E863" s="234">
        <v>57.7</v>
      </c>
      <c r="F863" s="233">
        <v>90</v>
      </c>
      <c r="G863" s="233">
        <v>105.5</v>
      </c>
      <c r="H863" s="235">
        <v>95.2</v>
      </c>
      <c r="I863" s="233">
        <v>92.3</v>
      </c>
      <c r="J863" s="233">
        <v>94.6</v>
      </c>
      <c r="K863" s="233">
        <v>116</v>
      </c>
      <c r="L863" s="233">
        <v>120</v>
      </c>
      <c r="M863" s="233">
        <v>106.89</v>
      </c>
      <c r="N863" s="234">
        <v>59</v>
      </c>
      <c r="O863" s="233">
        <v>111</v>
      </c>
      <c r="P863" s="233">
        <v>91.608272538284638</v>
      </c>
      <c r="Q863" s="233">
        <v>89.36</v>
      </c>
      <c r="R863" s="233">
        <v>101.91251405191998</v>
      </c>
      <c r="S863" s="233">
        <v>106.9</v>
      </c>
      <c r="T863" s="233">
        <v>113</v>
      </c>
      <c r="U863" s="233">
        <v>100</v>
      </c>
      <c r="V863" s="233">
        <v>95.67</v>
      </c>
      <c r="W863" s="233">
        <v>103</v>
      </c>
      <c r="X863" s="233">
        <v>104</v>
      </c>
      <c r="Y863" s="233">
        <v>86.3</v>
      </c>
      <c r="Z863" s="233">
        <v>94</v>
      </c>
      <c r="AA863" s="233">
        <v>98.7</v>
      </c>
      <c r="AB863" s="233">
        <v>96.4</v>
      </c>
      <c r="AC863" s="233">
        <v>90.6</v>
      </c>
      <c r="AD863" s="233">
        <v>83.7</v>
      </c>
      <c r="AE863" s="233">
        <v>107</v>
      </c>
      <c r="AF863" s="230"/>
      <c r="AG863" s="231"/>
      <c r="AH863" s="231"/>
      <c r="AI863" s="231"/>
      <c r="AJ863" s="231"/>
      <c r="AK863" s="231"/>
      <c r="AL863" s="231"/>
      <c r="AM863" s="231"/>
      <c r="AN863" s="231"/>
      <c r="AO863" s="231"/>
      <c r="AP863" s="231"/>
      <c r="AQ863" s="231"/>
      <c r="AR863" s="231"/>
      <c r="AS863" s="231"/>
      <c r="AT863" s="231"/>
      <c r="AU863" s="231"/>
      <c r="AV863" s="231"/>
      <c r="AW863" s="231"/>
      <c r="AX863" s="231"/>
      <c r="AY863" s="231"/>
      <c r="AZ863" s="231"/>
      <c r="BA863" s="231"/>
      <c r="BB863" s="231"/>
      <c r="BC863" s="231"/>
      <c r="BD863" s="231"/>
      <c r="BE863" s="231"/>
      <c r="BF863" s="231"/>
      <c r="BG863" s="231"/>
      <c r="BH863" s="231"/>
      <c r="BI863" s="231"/>
      <c r="BJ863" s="231"/>
      <c r="BK863" s="231"/>
      <c r="BL863" s="231"/>
      <c r="BM863" s="232">
        <v>16</v>
      </c>
    </row>
    <row r="864" spans="1:65">
      <c r="A864" s="30"/>
      <c r="B864" s="19">
        <v>1</v>
      </c>
      <c r="C864" s="9">
        <v>4</v>
      </c>
      <c r="D864" s="233">
        <v>96</v>
      </c>
      <c r="E864" s="234">
        <v>60.1</v>
      </c>
      <c r="F864" s="233">
        <v>85</v>
      </c>
      <c r="G864" s="233">
        <v>104</v>
      </c>
      <c r="H864" s="233">
        <v>107</v>
      </c>
      <c r="I864" s="233">
        <v>101</v>
      </c>
      <c r="J864" s="233">
        <v>98</v>
      </c>
      <c r="K864" s="233">
        <v>104</v>
      </c>
      <c r="L864" s="233">
        <v>115</v>
      </c>
      <c r="M864" s="233">
        <v>106.18</v>
      </c>
      <c r="N864" s="234">
        <v>62</v>
      </c>
      <c r="O864" s="233">
        <v>109</v>
      </c>
      <c r="P864" s="233">
        <v>91.818743758218318</v>
      </c>
      <c r="Q864" s="235">
        <v>68.88</v>
      </c>
      <c r="R864" s="233">
        <v>101.36191528431999</v>
      </c>
      <c r="S864" s="233">
        <v>106.6</v>
      </c>
      <c r="T864" s="233">
        <v>113</v>
      </c>
      <c r="U864" s="233">
        <v>99</v>
      </c>
      <c r="V864" s="233">
        <v>96.24</v>
      </c>
      <c r="W864" s="233">
        <v>110</v>
      </c>
      <c r="X864" s="235">
        <v>97.1</v>
      </c>
      <c r="Y864" s="233">
        <v>93.4</v>
      </c>
      <c r="Z864" s="233">
        <v>97</v>
      </c>
      <c r="AA864" s="233">
        <v>97.3</v>
      </c>
      <c r="AB864" s="233">
        <v>94.8</v>
      </c>
      <c r="AC864" s="233">
        <v>93.3</v>
      </c>
      <c r="AD864" s="233">
        <v>86.5</v>
      </c>
      <c r="AE864" s="233">
        <v>108</v>
      </c>
      <c r="AF864" s="230"/>
      <c r="AG864" s="231"/>
      <c r="AH864" s="231"/>
      <c r="AI864" s="231"/>
      <c r="AJ864" s="231"/>
      <c r="AK864" s="231"/>
      <c r="AL864" s="231"/>
      <c r="AM864" s="231"/>
      <c r="AN864" s="231"/>
      <c r="AO864" s="231"/>
      <c r="AP864" s="231"/>
      <c r="AQ864" s="231"/>
      <c r="AR864" s="231"/>
      <c r="AS864" s="231"/>
      <c r="AT864" s="231"/>
      <c r="AU864" s="231"/>
      <c r="AV864" s="231"/>
      <c r="AW864" s="231"/>
      <c r="AX864" s="231"/>
      <c r="AY864" s="231"/>
      <c r="AZ864" s="231"/>
      <c r="BA864" s="231"/>
      <c r="BB864" s="231"/>
      <c r="BC864" s="231"/>
      <c r="BD864" s="231"/>
      <c r="BE864" s="231"/>
      <c r="BF864" s="231"/>
      <c r="BG864" s="231"/>
      <c r="BH864" s="231"/>
      <c r="BI864" s="231"/>
      <c r="BJ864" s="231"/>
      <c r="BK864" s="231"/>
      <c r="BL864" s="231"/>
      <c r="BM864" s="232">
        <v>99.507923212258888</v>
      </c>
    </row>
    <row r="865" spans="1:65">
      <c r="A865" s="30"/>
      <c r="B865" s="19">
        <v>1</v>
      </c>
      <c r="C865" s="9">
        <v>5</v>
      </c>
      <c r="D865" s="233">
        <v>95</v>
      </c>
      <c r="E865" s="234">
        <v>56.2</v>
      </c>
      <c r="F865" s="233">
        <v>90</v>
      </c>
      <c r="G865" s="233">
        <v>98.7</v>
      </c>
      <c r="H865" s="233">
        <v>107</v>
      </c>
      <c r="I865" s="233">
        <v>96</v>
      </c>
      <c r="J865" s="233">
        <v>99</v>
      </c>
      <c r="K865" s="233">
        <v>110</v>
      </c>
      <c r="L865" s="233">
        <v>123.00000000000001</v>
      </c>
      <c r="M865" s="233">
        <v>102.21</v>
      </c>
      <c r="N865" s="234">
        <v>59</v>
      </c>
      <c r="O865" s="233">
        <v>112</v>
      </c>
      <c r="P865" s="233">
        <v>92.227192773544047</v>
      </c>
      <c r="Q865" s="233">
        <v>83.82</v>
      </c>
      <c r="R865" s="233">
        <v>104.71802793392</v>
      </c>
      <c r="S865" s="233">
        <v>106.8</v>
      </c>
      <c r="T865" s="233">
        <v>113</v>
      </c>
      <c r="U865" s="233">
        <v>101</v>
      </c>
      <c r="V865" s="233">
        <v>94.96</v>
      </c>
      <c r="W865" s="233">
        <v>104</v>
      </c>
      <c r="X865" s="233">
        <v>103</v>
      </c>
      <c r="Y865" s="233">
        <v>85</v>
      </c>
      <c r="Z865" s="233">
        <v>103</v>
      </c>
      <c r="AA865" s="233">
        <v>99.1</v>
      </c>
      <c r="AB865" s="233">
        <v>94.6</v>
      </c>
      <c r="AC865" s="233">
        <v>94.7</v>
      </c>
      <c r="AD865" s="233">
        <v>87.9</v>
      </c>
      <c r="AE865" s="233">
        <v>107</v>
      </c>
      <c r="AF865" s="230"/>
      <c r="AG865" s="231"/>
      <c r="AH865" s="231"/>
      <c r="AI865" s="231"/>
      <c r="AJ865" s="231"/>
      <c r="AK865" s="231"/>
      <c r="AL865" s="231"/>
      <c r="AM865" s="231"/>
      <c r="AN865" s="231"/>
      <c r="AO865" s="231"/>
      <c r="AP865" s="231"/>
      <c r="AQ865" s="231"/>
      <c r="AR865" s="231"/>
      <c r="AS865" s="231"/>
      <c r="AT865" s="231"/>
      <c r="AU865" s="231"/>
      <c r="AV865" s="231"/>
      <c r="AW865" s="231"/>
      <c r="AX865" s="231"/>
      <c r="AY865" s="231"/>
      <c r="AZ865" s="231"/>
      <c r="BA865" s="231"/>
      <c r="BB865" s="231"/>
      <c r="BC865" s="231"/>
      <c r="BD865" s="231"/>
      <c r="BE865" s="231"/>
      <c r="BF865" s="231"/>
      <c r="BG865" s="231"/>
      <c r="BH865" s="231"/>
      <c r="BI865" s="231"/>
      <c r="BJ865" s="231"/>
      <c r="BK865" s="231"/>
      <c r="BL865" s="231"/>
      <c r="BM865" s="232">
        <v>53</v>
      </c>
    </row>
    <row r="866" spans="1:65">
      <c r="A866" s="30"/>
      <c r="B866" s="19">
        <v>1</v>
      </c>
      <c r="C866" s="9">
        <v>6</v>
      </c>
      <c r="D866" s="233">
        <v>95</v>
      </c>
      <c r="E866" s="234">
        <v>58.7</v>
      </c>
      <c r="F866" s="233">
        <v>86</v>
      </c>
      <c r="G866" s="233">
        <v>98.9</v>
      </c>
      <c r="H866" s="233">
        <v>108.5</v>
      </c>
      <c r="I866" s="233">
        <v>98.2</v>
      </c>
      <c r="J866" s="233">
        <v>94.8</v>
      </c>
      <c r="K866" s="233">
        <v>98.5</v>
      </c>
      <c r="L866" s="233">
        <v>121</v>
      </c>
      <c r="M866" s="233">
        <v>99.06</v>
      </c>
      <c r="N866" s="234">
        <v>60</v>
      </c>
      <c r="O866" s="233">
        <v>110</v>
      </c>
      <c r="P866" s="233">
        <v>93.197525880336542</v>
      </c>
      <c r="Q866" s="233">
        <v>83.93</v>
      </c>
      <c r="R866" s="233">
        <v>102.47823825671999</v>
      </c>
      <c r="S866" s="233">
        <v>107.5</v>
      </c>
      <c r="T866" s="233">
        <v>112</v>
      </c>
      <c r="U866" s="233">
        <v>99</v>
      </c>
      <c r="V866" s="233">
        <v>93.08</v>
      </c>
      <c r="W866" s="233">
        <v>98</v>
      </c>
      <c r="X866" s="233">
        <v>103</v>
      </c>
      <c r="Y866" s="233">
        <v>90.8</v>
      </c>
      <c r="Z866" s="233">
        <v>94</v>
      </c>
      <c r="AA866" s="233">
        <v>98.7</v>
      </c>
      <c r="AB866" s="233">
        <v>94.2</v>
      </c>
      <c r="AC866" s="233">
        <v>91.9</v>
      </c>
      <c r="AD866" s="233">
        <v>87.6</v>
      </c>
      <c r="AE866" s="233">
        <v>105</v>
      </c>
      <c r="AF866" s="230"/>
      <c r="AG866" s="231"/>
      <c r="AH866" s="231"/>
      <c r="AI866" s="231"/>
      <c r="AJ866" s="231"/>
      <c r="AK866" s="231"/>
      <c r="AL866" s="231"/>
      <c r="AM866" s="231"/>
      <c r="AN866" s="231"/>
      <c r="AO866" s="231"/>
      <c r="AP866" s="231"/>
      <c r="AQ866" s="231"/>
      <c r="AR866" s="231"/>
      <c r="AS866" s="231"/>
      <c r="AT866" s="231"/>
      <c r="AU866" s="231"/>
      <c r="AV866" s="231"/>
      <c r="AW866" s="231"/>
      <c r="AX866" s="231"/>
      <c r="AY866" s="231"/>
      <c r="AZ866" s="231"/>
      <c r="BA866" s="231"/>
      <c r="BB866" s="231"/>
      <c r="BC866" s="231"/>
      <c r="BD866" s="231"/>
      <c r="BE866" s="231"/>
      <c r="BF866" s="231"/>
      <c r="BG866" s="231"/>
      <c r="BH866" s="231"/>
      <c r="BI866" s="231"/>
      <c r="BJ866" s="231"/>
      <c r="BK866" s="231"/>
      <c r="BL866" s="231"/>
      <c r="BM866" s="236"/>
    </row>
    <row r="867" spans="1:65">
      <c r="A867" s="30"/>
      <c r="B867" s="20" t="s">
        <v>237</v>
      </c>
      <c r="C867" s="12"/>
      <c r="D867" s="237">
        <v>95.333333333333329</v>
      </c>
      <c r="E867" s="237">
        <v>57.883333333333333</v>
      </c>
      <c r="F867" s="237">
        <v>85.833333333333329</v>
      </c>
      <c r="G867" s="237">
        <v>102.26666666666667</v>
      </c>
      <c r="H867" s="237">
        <v>104.2</v>
      </c>
      <c r="I867" s="237">
        <v>96.733333333333334</v>
      </c>
      <c r="J867" s="237">
        <v>98.233333333333334</v>
      </c>
      <c r="K867" s="237">
        <v>106.16666666666667</v>
      </c>
      <c r="L867" s="237">
        <v>118.5</v>
      </c>
      <c r="M867" s="237">
        <v>103.05999999999999</v>
      </c>
      <c r="N867" s="237">
        <v>59.5</v>
      </c>
      <c r="O867" s="237">
        <v>110.33333333333333</v>
      </c>
      <c r="P867" s="237">
        <v>91.827321406610494</v>
      </c>
      <c r="Q867" s="237">
        <v>81.11333333333333</v>
      </c>
      <c r="R867" s="237">
        <v>102.83534877878667</v>
      </c>
      <c r="S867" s="237">
        <v>106.75</v>
      </c>
      <c r="T867" s="237">
        <v>114</v>
      </c>
      <c r="U867" s="237">
        <v>99.5</v>
      </c>
      <c r="V867" s="237">
        <v>95.18</v>
      </c>
      <c r="W867" s="237">
        <v>102.66666666666667</v>
      </c>
      <c r="X867" s="237">
        <v>101.39999999999999</v>
      </c>
      <c r="Y867" s="237">
        <v>90.133333333333326</v>
      </c>
      <c r="Z867" s="237">
        <v>98.666666666666671</v>
      </c>
      <c r="AA867" s="237">
        <v>98.5</v>
      </c>
      <c r="AB867" s="237">
        <v>94.45</v>
      </c>
      <c r="AC867" s="237">
        <v>93.05</v>
      </c>
      <c r="AD867" s="237">
        <v>85.533333333333346</v>
      </c>
      <c r="AE867" s="237">
        <v>106.83333333333333</v>
      </c>
      <c r="AF867" s="230"/>
      <c r="AG867" s="231"/>
      <c r="AH867" s="231"/>
      <c r="AI867" s="231"/>
      <c r="AJ867" s="231"/>
      <c r="AK867" s="231"/>
      <c r="AL867" s="231"/>
      <c r="AM867" s="231"/>
      <c r="AN867" s="231"/>
      <c r="AO867" s="231"/>
      <c r="AP867" s="231"/>
      <c r="AQ867" s="231"/>
      <c r="AR867" s="231"/>
      <c r="AS867" s="231"/>
      <c r="AT867" s="231"/>
      <c r="AU867" s="231"/>
      <c r="AV867" s="231"/>
      <c r="AW867" s="231"/>
      <c r="AX867" s="231"/>
      <c r="AY867" s="231"/>
      <c r="AZ867" s="231"/>
      <c r="BA867" s="231"/>
      <c r="BB867" s="231"/>
      <c r="BC867" s="231"/>
      <c r="BD867" s="231"/>
      <c r="BE867" s="231"/>
      <c r="BF867" s="231"/>
      <c r="BG867" s="231"/>
      <c r="BH867" s="231"/>
      <c r="BI867" s="231"/>
      <c r="BJ867" s="231"/>
      <c r="BK867" s="231"/>
      <c r="BL867" s="231"/>
      <c r="BM867" s="236"/>
    </row>
    <row r="868" spans="1:65">
      <c r="A868" s="30"/>
      <c r="B868" s="3" t="s">
        <v>238</v>
      </c>
      <c r="C868" s="29"/>
      <c r="D868" s="233">
        <v>95.5</v>
      </c>
      <c r="E868" s="233">
        <v>58.2</v>
      </c>
      <c r="F868" s="233">
        <v>85.5</v>
      </c>
      <c r="G868" s="233">
        <v>102.5</v>
      </c>
      <c r="H868" s="233">
        <v>106</v>
      </c>
      <c r="I868" s="233">
        <v>96.85</v>
      </c>
      <c r="J868" s="233">
        <v>98.5</v>
      </c>
      <c r="K868" s="233">
        <v>105</v>
      </c>
      <c r="L868" s="233">
        <v>120.5</v>
      </c>
      <c r="M868" s="233">
        <v>103.08</v>
      </c>
      <c r="N868" s="233">
        <v>59.5</v>
      </c>
      <c r="O868" s="233">
        <v>110</v>
      </c>
      <c r="P868" s="233">
        <v>91.713508148251478</v>
      </c>
      <c r="Q868" s="233">
        <v>82.504999999999995</v>
      </c>
      <c r="R868" s="233">
        <v>102.44316283212</v>
      </c>
      <c r="S868" s="233">
        <v>106.85</v>
      </c>
      <c r="T868" s="233">
        <v>113</v>
      </c>
      <c r="U868" s="233">
        <v>99.5</v>
      </c>
      <c r="V868" s="233">
        <v>95.474999999999994</v>
      </c>
      <c r="W868" s="233">
        <v>102.5</v>
      </c>
      <c r="X868" s="233">
        <v>103</v>
      </c>
      <c r="Y868" s="233">
        <v>90.699999999999989</v>
      </c>
      <c r="Z868" s="233">
        <v>99.5</v>
      </c>
      <c r="AA868" s="233">
        <v>98.7</v>
      </c>
      <c r="AB868" s="233">
        <v>94.4</v>
      </c>
      <c r="AC868" s="233">
        <v>93.25</v>
      </c>
      <c r="AD868" s="233">
        <v>86.35</v>
      </c>
      <c r="AE868" s="233">
        <v>107</v>
      </c>
      <c r="AF868" s="230"/>
      <c r="AG868" s="231"/>
      <c r="AH868" s="231"/>
      <c r="AI868" s="231"/>
      <c r="AJ868" s="231"/>
      <c r="AK868" s="231"/>
      <c r="AL868" s="231"/>
      <c r="AM868" s="231"/>
      <c r="AN868" s="231"/>
      <c r="AO868" s="231"/>
      <c r="AP868" s="231"/>
      <c r="AQ868" s="231"/>
      <c r="AR868" s="231"/>
      <c r="AS868" s="231"/>
      <c r="AT868" s="231"/>
      <c r="AU868" s="231"/>
      <c r="AV868" s="231"/>
      <c r="AW868" s="231"/>
      <c r="AX868" s="231"/>
      <c r="AY868" s="231"/>
      <c r="AZ868" s="231"/>
      <c r="BA868" s="231"/>
      <c r="BB868" s="231"/>
      <c r="BC868" s="231"/>
      <c r="BD868" s="231"/>
      <c r="BE868" s="231"/>
      <c r="BF868" s="231"/>
      <c r="BG868" s="231"/>
      <c r="BH868" s="231"/>
      <c r="BI868" s="231"/>
      <c r="BJ868" s="231"/>
      <c r="BK868" s="231"/>
      <c r="BL868" s="231"/>
      <c r="BM868" s="236"/>
    </row>
    <row r="869" spans="1:65">
      <c r="A869" s="30"/>
      <c r="B869" s="3" t="s">
        <v>239</v>
      </c>
      <c r="C869" s="29"/>
      <c r="D869" s="220">
        <v>0.81649658092772603</v>
      </c>
      <c r="E869" s="220">
        <v>2.4334474859069108</v>
      </c>
      <c r="F869" s="220">
        <v>3.600925806881706</v>
      </c>
      <c r="G869" s="220">
        <v>3.1487563682613895</v>
      </c>
      <c r="H869" s="220">
        <v>4.872371086031932</v>
      </c>
      <c r="I869" s="220">
        <v>2.9608557321603279</v>
      </c>
      <c r="J869" s="220">
        <v>3.3158206626213484</v>
      </c>
      <c r="K869" s="220">
        <v>6.1373175465073233</v>
      </c>
      <c r="L869" s="220">
        <v>5.0099900199501421</v>
      </c>
      <c r="M869" s="220">
        <v>3.1892945928527858</v>
      </c>
      <c r="N869" s="220">
        <v>1.6431676725154984</v>
      </c>
      <c r="O869" s="220">
        <v>1.0327955589886444</v>
      </c>
      <c r="P869" s="220">
        <v>0.82415272627082359</v>
      </c>
      <c r="Q869" s="220">
        <v>6.8633859476694656</v>
      </c>
      <c r="R869" s="220">
        <v>1.3085789126927745</v>
      </c>
      <c r="S869" s="220">
        <v>0.59581876439064874</v>
      </c>
      <c r="T869" s="220">
        <v>2.5298221281347035</v>
      </c>
      <c r="U869" s="220">
        <v>1.51657508881031</v>
      </c>
      <c r="V869" s="220">
        <v>1.1208032833642123</v>
      </c>
      <c r="W869" s="220">
        <v>4.2739521132865619</v>
      </c>
      <c r="X869" s="220">
        <v>2.916847613434753</v>
      </c>
      <c r="Y869" s="220">
        <v>3.8270963754087362</v>
      </c>
      <c r="Z869" s="220">
        <v>4.1793141383086612</v>
      </c>
      <c r="AA869" s="220">
        <v>0.72387844283415514</v>
      </c>
      <c r="AB869" s="220">
        <v>1.1379806676741051</v>
      </c>
      <c r="AC869" s="220">
        <v>1.5833508770957878</v>
      </c>
      <c r="AD869" s="220">
        <v>2.5508168626278667</v>
      </c>
      <c r="AE869" s="220">
        <v>0.98319208025017513</v>
      </c>
      <c r="AF869" s="217"/>
      <c r="AG869" s="218"/>
      <c r="AH869" s="218"/>
      <c r="AI869" s="218"/>
      <c r="AJ869" s="218"/>
      <c r="AK869" s="218"/>
      <c r="AL869" s="218"/>
      <c r="AM869" s="218"/>
      <c r="AN869" s="218"/>
      <c r="AO869" s="218"/>
      <c r="AP869" s="218"/>
      <c r="AQ869" s="218"/>
      <c r="AR869" s="218"/>
      <c r="AS869" s="218"/>
      <c r="AT869" s="218"/>
      <c r="AU869" s="218"/>
      <c r="AV869" s="218"/>
      <c r="AW869" s="218"/>
      <c r="AX869" s="218"/>
      <c r="AY869" s="218"/>
      <c r="AZ869" s="218"/>
      <c r="BA869" s="218"/>
      <c r="BB869" s="218"/>
      <c r="BC869" s="218"/>
      <c r="BD869" s="218"/>
      <c r="BE869" s="218"/>
      <c r="BF869" s="218"/>
      <c r="BG869" s="218"/>
      <c r="BH869" s="218"/>
      <c r="BI869" s="218"/>
      <c r="BJ869" s="218"/>
      <c r="BK869" s="218"/>
      <c r="BL869" s="218"/>
      <c r="BM869" s="221"/>
    </row>
    <row r="870" spans="1:65">
      <c r="A870" s="30"/>
      <c r="B870" s="3" t="s">
        <v>87</v>
      </c>
      <c r="C870" s="29"/>
      <c r="D870" s="13">
        <v>8.564649450290833E-3</v>
      </c>
      <c r="E870" s="13">
        <v>4.2040555472045681E-2</v>
      </c>
      <c r="F870" s="13">
        <v>4.1952533672408227E-2</v>
      </c>
      <c r="G870" s="13">
        <v>3.0789664617940575E-2</v>
      </c>
      <c r="H870" s="13">
        <v>4.6759799290133706E-2</v>
      </c>
      <c r="I870" s="13">
        <v>3.060843279283592E-2</v>
      </c>
      <c r="J870" s="13">
        <v>3.3754536775921426E-2</v>
      </c>
      <c r="K870" s="13">
        <v>5.7808328538530518E-2</v>
      </c>
      <c r="L870" s="13">
        <v>4.2278396792828202E-2</v>
      </c>
      <c r="M870" s="13">
        <v>3.0945998378156279E-2</v>
      </c>
      <c r="N870" s="13">
        <v>2.7616263403621822E-2</v>
      </c>
      <c r="O870" s="13">
        <v>9.3606848246704927E-3</v>
      </c>
      <c r="P870" s="13">
        <v>8.9750274062932022E-3</v>
      </c>
      <c r="Q870" s="13">
        <v>8.4614768813217708E-2</v>
      </c>
      <c r="R870" s="13">
        <v>1.2724991243115363E-2</v>
      </c>
      <c r="S870" s="13">
        <v>5.5814404158374591E-3</v>
      </c>
      <c r="T870" s="13">
        <v>2.2191422176620207E-2</v>
      </c>
      <c r="U870" s="13">
        <v>1.5241960691560905E-2</v>
      </c>
      <c r="V870" s="13">
        <v>1.1775617602061486E-2</v>
      </c>
      <c r="W870" s="13">
        <v>4.1629403700843136E-2</v>
      </c>
      <c r="X870" s="13">
        <v>2.876575555655575E-2</v>
      </c>
      <c r="Y870" s="13">
        <v>4.2460388780422374E-2</v>
      </c>
      <c r="Z870" s="13">
        <v>4.2357913563939129E-2</v>
      </c>
      <c r="AA870" s="13">
        <v>7.3490197242046208E-3</v>
      </c>
      <c r="AB870" s="13">
        <v>1.2048498334294389E-2</v>
      </c>
      <c r="AC870" s="13">
        <v>1.7016129791464673E-2</v>
      </c>
      <c r="AD870" s="13">
        <v>2.9822488651144188E-2</v>
      </c>
      <c r="AE870" s="13">
        <v>9.2030459929813586E-3</v>
      </c>
      <c r="AF870" s="158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240</v>
      </c>
      <c r="C871" s="29"/>
      <c r="D871" s="13">
        <v>-4.1952336499082588E-2</v>
      </c>
      <c r="E871" s="13">
        <v>-0.41830427703869122</v>
      </c>
      <c r="F871" s="13">
        <v>-0.1374221211486496</v>
      </c>
      <c r="G871" s="13">
        <v>2.7723857210075087E-2</v>
      </c>
      <c r="H871" s="13">
        <v>4.7152795840513351E-2</v>
      </c>
      <c r="I871" s="13">
        <v>-2.788310507704117E-2</v>
      </c>
      <c r="J871" s="13">
        <v>-1.2808928553425303E-2</v>
      </c>
      <c r="K871" s="13">
        <v>6.691671617147632E-2</v>
      </c>
      <c r="L871" s="13">
        <v>0.19085994536565076</v>
      </c>
      <c r="M871" s="13">
        <v>3.5696421682565038E-2</v>
      </c>
      <c r="N871" s="13">
        <v>-0.40205766456323855</v>
      </c>
      <c r="O871" s="13">
        <v>0.10878942873707564</v>
      </c>
      <c r="P871" s="13">
        <v>-7.718583161729764E-2</v>
      </c>
      <c r="Q871" s="13">
        <v>-0.18485552994296073</v>
      </c>
      <c r="R871" s="13">
        <v>3.343880023935486E-2</v>
      </c>
      <c r="S871" s="13">
        <v>7.2778895930660115E-2</v>
      </c>
      <c r="T871" s="13">
        <v>0.14563741579480327</v>
      </c>
      <c r="U871" s="13">
        <v>-7.9623933483041753E-5</v>
      </c>
      <c r="V871" s="13">
        <v>-4.3493252321496589E-2</v>
      </c>
      <c r="W871" s="13">
        <v>3.1743637616372666E-2</v>
      </c>
      <c r="X871" s="13">
        <v>1.9014332996430294E-2</v>
      </c>
      <c r="Y871" s="13">
        <v>-9.4209481780950899E-2</v>
      </c>
      <c r="Z871" s="13">
        <v>-8.4541664466029065E-3</v>
      </c>
      <c r="AA871" s="13">
        <v>-1.0129074949226879E-2</v>
      </c>
      <c r="AB871" s="13">
        <v>-5.0829351562989622E-2</v>
      </c>
      <c r="AC871" s="13">
        <v>-6.489858298503115E-2</v>
      </c>
      <c r="AD871" s="13">
        <v>-0.14043695645337251</v>
      </c>
      <c r="AE871" s="13">
        <v>7.3616350181972212E-2</v>
      </c>
      <c r="AF871" s="158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46" t="s">
        <v>241</v>
      </c>
      <c r="C872" s="47"/>
      <c r="D872" s="45">
        <v>0.39</v>
      </c>
      <c r="E872" s="45">
        <v>4.92</v>
      </c>
      <c r="F872" s="45">
        <v>1.54</v>
      </c>
      <c r="G872" s="45">
        <v>0.45</v>
      </c>
      <c r="H872" s="45">
        <v>0.68</v>
      </c>
      <c r="I872" s="45">
        <v>0.22</v>
      </c>
      <c r="J872" s="45">
        <v>0.04</v>
      </c>
      <c r="K872" s="45">
        <v>0.92</v>
      </c>
      <c r="L872" s="45">
        <v>2.41</v>
      </c>
      <c r="M872" s="45">
        <v>0.54</v>
      </c>
      <c r="N872" s="45">
        <v>4.7300000000000004</v>
      </c>
      <c r="O872" s="45">
        <v>1.42</v>
      </c>
      <c r="P872" s="45">
        <v>0.82</v>
      </c>
      <c r="Q872" s="45">
        <v>2.11</v>
      </c>
      <c r="R872" s="45">
        <v>0.51</v>
      </c>
      <c r="S872" s="45">
        <v>0.99</v>
      </c>
      <c r="T872" s="45">
        <v>1.86</v>
      </c>
      <c r="U872" s="45">
        <v>0.11</v>
      </c>
      <c r="V872" s="45">
        <v>0.41</v>
      </c>
      <c r="W872" s="45">
        <v>0.49</v>
      </c>
      <c r="X872" s="45">
        <v>0.34</v>
      </c>
      <c r="Y872" s="45">
        <v>1.02</v>
      </c>
      <c r="Z872" s="45">
        <v>0.01</v>
      </c>
      <c r="AA872" s="45">
        <v>0.01</v>
      </c>
      <c r="AB872" s="45">
        <v>0.5</v>
      </c>
      <c r="AC872" s="45">
        <v>0.67</v>
      </c>
      <c r="AD872" s="45">
        <v>1.58</v>
      </c>
      <c r="AE872" s="45">
        <v>1</v>
      </c>
      <c r="AF872" s="158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B873" s="3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BM873" s="55"/>
    </row>
    <row r="874" spans="1:65" ht="15">
      <c r="B874" s="8" t="s">
        <v>531</v>
      </c>
      <c r="BM874" s="28" t="s">
        <v>67</v>
      </c>
    </row>
    <row r="875" spans="1:65" ht="15">
      <c r="A875" s="25" t="s">
        <v>21</v>
      </c>
      <c r="B875" s="18" t="s">
        <v>114</v>
      </c>
      <c r="C875" s="15" t="s">
        <v>115</v>
      </c>
      <c r="D875" s="16" t="s">
        <v>233</v>
      </c>
      <c r="E875" s="17" t="s">
        <v>233</v>
      </c>
      <c r="F875" s="17" t="s">
        <v>233</v>
      </c>
      <c r="G875" s="17" t="s">
        <v>233</v>
      </c>
      <c r="H875" s="17" t="s">
        <v>233</v>
      </c>
      <c r="I875" s="17" t="s">
        <v>233</v>
      </c>
      <c r="J875" s="17" t="s">
        <v>233</v>
      </c>
      <c r="K875" s="17" t="s">
        <v>233</v>
      </c>
      <c r="L875" s="17" t="s">
        <v>233</v>
      </c>
      <c r="M875" s="17" t="s">
        <v>233</v>
      </c>
      <c r="N875" s="17" t="s">
        <v>233</v>
      </c>
      <c r="O875" s="17" t="s">
        <v>233</v>
      </c>
      <c r="P875" s="17" t="s">
        <v>233</v>
      </c>
      <c r="Q875" s="17" t="s">
        <v>233</v>
      </c>
      <c r="R875" s="17" t="s">
        <v>233</v>
      </c>
      <c r="S875" s="17" t="s">
        <v>233</v>
      </c>
      <c r="T875" s="17" t="s">
        <v>233</v>
      </c>
      <c r="U875" s="17" t="s">
        <v>233</v>
      </c>
      <c r="V875" s="17" t="s">
        <v>233</v>
      </c>
      <c r="W875" s="17" t="s">
        <v>233</v>
      </c>
      <c r="X875" s="17" t="s">
        <v>233</v>
      </c>
      <c r="Y875" s="17" t="s">
        <v>233</v>
      </c>
      <c r="Z875" s="158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234</v>
      </c>
      <c r="C876" s="9" t="s">
        <v>234</v>
      </c>
      <c r="D876" s="155" t="s">
        <v>244</v>
      </c>
      <c r="E876" s="157" t="s">
        <v>245</v>
      </c>
      <c r="F876" s="157" t="s">
        <v>246</v>
      </c>
      <c r="G876" s="157" t="s">
        <v>247</v>
      </c>
      <c r="H876" s="157" t="s">
        <v>248</v>
      </c>
      <c r="I876" s="157" t="s">
        <v>249</v>
      </c>
      <c r="J876" s="157" t="s">
        <v>250</v>
      </c>
      <c r="K876" s="157" t="s">
        <v>251</v>
      </c>
      <c r="L876" s="157" t="s">
        <v>252</v>
      </c>
      <c r="M876" s="157" t="s">
        <v>253</v>
      </c>
      <c r="N876" s="157" t="s">
        <v>254</v>
      </c>
      <c r="O876" s="157" t="s">
        <v>255</v>
      </c>
      <c r="P876" s="157" t="s">
        <v>258</v>
      </c>
      <c r="Q876" s="157" t="s">
        <v>260</v>
      </c>
      <c r="R876" s="157" t="s">
        <v>261</v>
      </c>
      <c r="S876" s="157" t="s">
        <v>263</v>
      </c>
      <c r="T876" s="157" t="s">
        <v>264</v>
      </c>
      <c r="U876" s="157" t="s">
        <v>266</v>
      </c>
      <c r="V876" s="157" t="s">
        <v>268</v>
      </c>
      <c r="W876" s="157" t="s">
        <v>269</v>
      </c>
      <c r="X876" s="157" t="s">
        <v>270</v>
      </c>
      <c r="Y876" s="157" t="s">
        <v>271</v>
      </c>
      <c r="Z876" s="158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118</v>
      </c>
      <c r="E877" s="11" t="s">
        <v>284</v>
      </c>
      <c r="F877" s="11" t="s">
        <v>284</v>
      </c>
      <c r="G877" s="11" t="s">
        <v>285</v>
      </c>
      <c r="H877" s="11" t="s">
        <v>285</v>
      </c>
      <c r="I877" s="11" t="s">
        <v>285</v>
      </c>
      <c r="J877" s="11" t="s">
        <v>285</v>
      </c>
      <c r="K877" s="11" t="s">
        <v>285</v>
      </c>
      <c r="L877" s="11" t="s">
        <v>285</v>
      </c>
      <c r="M877" s="11" t="s">
        <v>284</v>
      </c>
      <c r="N877" s="11" t="s">
        <v>284</v>
      </c>
      <c r="O877" s="11" t="s">
        <v>284</v>
      </c>
      <c r="P877" s="11" t="s">
        <v>118</v>
      </c>
      <c r="Q877" s="11" t="s">
        <v>284</v>
      </c>
      <c r="R877" s="11" t="s">
        <v>285</v>
      </c>
      <c r="S877" s="11" t="s">
        <v>285</v>
      </c>
      <c r="T877" s="11" t="s">
        <v>285</v>
      </c>
      <c r="U877" s="11" t="s">
        <v>284</v>
      </c>
      <c r="V877" s="11" t="s">
        <v>285</v>
      </c>
      <c r="W877" s="11" t="s">
        <v>285</v>
      </c>
      <c r="X877" s="11" t="s">
        <v>285</v>
      </c>
      <c r="Y877" s="11" t="s">
        <v>284</v>
      </c>
      <c r="Z877" s="158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2</v>
      </c>
    </row>
    <row r="878" spans="1:65">
      <c r="A878" s="30"/>
      <c r="B878" s="19"/>
      <c r="C878" s="9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158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3</v>
      </c>
    </row>
    <row r="879" spans="1:65">
      <c r="A879" s="30"/>
      <c r="B879" s="18">
        <v>1</v>
      </c>
      <c r="C879" s="14">
        <v>1</v>
      </c>
      <c r="D879" s="151">
        <v>7</v>
      </c>
      <c r="E879" s="151">
        <v>0.5</v>
      </c>
      <c r="F879" s="151">
        <v>1</v>
      </c>
      <c r="G879" s="22">
        <v>0.86</v>
      </c>
      <c r="H879" s="22">
        <v>0.86</v>
      </c>
      <c r="I879" s="22">
        <v>0.93</v>
      </c>
      <c r="J879" s="22">
        <v>0.83</v>
      </c>
      <c r="K879" s="22">
        <v>0.9</v>
      </c>
      <c r="L879" s="22">
        <v>0.74</v>
      </c>
      <c r="M879" s="22">
        <v>1.04</v>
      </c>
      <c r="N879" s="151">
        <v>0.7</v>
      </c>
      <c r="O879" s="22">
        <v>0.92</v>
      </c>
      <c r="P879" s="22">
        <v>0.91110020381038348</v>
      </c>
      <c r="Q879" s="22">
        <v>0.83</v>
      </c>
      <c r="R879" s="151">
        <v>1.3</v>
      </c>
      <c r="S879" s="151">
        <v>0.66</v>
      </c>
      <c r="T879" s="151">
        <v>1</v>
      </c>
      <c r="U879" s="22">
        <v>0.82</v>
      </c>
      <c r="V879" s="22">
        <v>0.9</v>
      </c>
      <c r="W879" s="151">
        <v>0.66</v>
      </c>
      <c r="X879" s="22">
        <v>0.93</v>
      </c>
      <c r="Y879" s="151">
        <v>1.47</v>
      </c>
      <c r="Z879" s="158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>
        <v>1</v>
      </c>
      <c r="C880" s="9">
        <v>2</v>
      </c>
      <c r="D880" s="154">
        <v>7</v>
      </c>
      <c r="E880" s="154">
        <v>0.6</v>
      </c>
      <c r="F880" s="154">
        <v>1.2</v>
      </c>
      <c r="G880" s="11">
        <v>0.88</v>
      </c>
      <c r="H880" s="11">
        <v>0.92</v>
      </c>
      <c r="I880" s="11">
        <v>0.94</v>
      </c>
      <c r="J880" s="11">
        <v>0.83</v>
      </c>
      <c r="K880" s="11">
        <v>0.86</v>
      </c>
      <c r="L880" s="11">
        <v>0.84</v>
      </c>
      <c r="M880" s="11">
        <v>0.9</v>
      </c>
      <c r="N880" s="154">
        <v>0.7</v>
      </c>
      <c r="O880" s="11">
        <v>0.95</v>
      </c>
      <c r="P880" s="11">
        <v>0.91984807514788092</v>
      </c>
      <c r="Q880" s="11">
        <v>0.82</v>
      </c>
      <c r="R880" s="154">
        <v>1.2</v>
      </c>
      <c r="S880" s="154">
        <v>0.68</v>
      </c>
      <c r="T880" s="154">
        <v>1.2</v>
      </c>
      <c r="U880" s="11">
        <v>0.73</v>
      </c>
      <c r="V880" s="11">
        <v>0.89</v>
      </c>
      <c r="W880" s="154">
        <v>0.45</v>
      </c>
      <c r="X880" s="11">
        <v>0.93</v>
      </c>
      <c r="Y880" s="153">
        <v>1.68</v>
      </c>
      <c r="Z880" s="158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14</v>
      </c>
    </row>
    <row r="881" spans="1:65">
      <c r="A881" s="30"/>
      <c r="B881" s="19">
        <v>1</v>
      </c>
      <c r="C881" s="9">
        <v>3</v>
      </c>
      <c r="D881" s="154">
        <v>7</v>
      </c>
      <c r="E881" s="154">
        <v>0.7</v>
      </c>
      <c r="F881" s="154">
        <v>1.1000000000000001</v>
      </c>
      <c r="G881" s="11">
        <v>0.85</v>
      </c>
      <c r="H881" s="11">
        <v>0.86</v>
      </c>
      <c r="I881" s="11">
        <v>0.93</v>
      </c>
      <c r="J881" s="11">
        <v>0.81</v>
      </c>
      <c r="K881" s="11">
        <v>0.93</v>
      </c>
      <c r="L881" s="11">
        <v>0.79</v>
      </c>
      <c r="M881" s="11">
        <v>0.98</v>
      </c>
      <c r="N881" s="154">
        <v>0.7</v>
      </c>
      <c r="O881" s="11">
        <v>0.91</v>
      </c>
      <c r="P881" s="11">
        <v>0.85034990985000003</v>
      </c>
      <c r="Q881" s="11">
        <v>0.83</v>
      </c>
      <c r="R881" s="154">
        <v>1.2</v>
      </c>
      <c r="S881" s="154">
        <v>0.67</v>
      </c>
      <c r="T881" s="154">
        <v>1.2</v>
      </c>
      <c r="U881" s="11">
        <v>0.8</v>
      </c>
      <c r="V881" s="11">
        <v>0.89</v>
      </c>
      <c r="W881" s="154">
        <v>0.47</v>
      </c>
      <c r="X881" s="11">
        <v>0.92</v>
      </c>
      <c r="Y881" s="154">
        <v>1.48</v>
      </c>
      <c r="Z881" s="158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16</v>
      </c>
    </row>
    <row r="882" spans="1:65">
      <c r="A882" s="30"/>
      <c r="B882" s="19">
        <v>1</v>
      </c>
      <c r="C882" s="9">
        <v>4</v>
      </c>
      <c r="D882" s="154">
        <v>7</v>
      </c>
      <c r="E882" s="154">
        <v>0.8</v>
      </c>
      <c r="F882" s="154">
        <v>1</v>
      </c>
      <c r="G882" s="11">
        <v>0.85</v>
      </c>
      <c r="H882" s="11">
        <v>0.91</v>
      </c>
      <c r="I882" s="11">
        <v>0.95</v>
      </c>
      <c r="J882" s="11">
        <v>0.78</v>
      </c>
      <c r="K882" s="11">
        <v>0.89</v>
      </c>
      <c r="L882" s="11">
        <v>0.76</v>
      </c>
      <c r="M882" s="11">
        <v>0.98</v>
      </c>
      <c r="N882" s="154">
        <v>0.7</v>
      </c>
      <c r="O882" s="11">
        <v>0.92</v>
      </c>
      <c r="P882" s="11">
        <v>0.85666940309999995</v>
      </c>
      <c r="Q882" s="11">
        <v>0.8</v>
      </c>
      <c r="R882" s="154">
        <v>1.4</v>
      </c>
      <c r="S882" s="153">
        <v>0.83</v>
      </c>
      <c r="T882" s="154">
        <v>1.1000000000000001</v>
      </c>
      <c r="U882" s="11">
        <v>0.81</v>
      </c>
      <c r="V882" s="11">
        <v>0.87</v>
      </c>
      <c r="W882" s="154">
        <v>0.81</v>
      </c>
      <c r="X882" s="11">
        <v>0.92</v>
      </c>
      <c r="Y882" s="154">
        <v>1.41</v>
      </c>
      <c r="Z882" s="158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0.87648086538984959</v>
      </c>
    </row>
    <row r="883" spans="1:65">
      <c r="A883" s="30"/>
      <c r="B883" s="19">
        <v>1</v>
      </c>
      <c r="C883" s="9">
        <v>5</v>
      </c>
      <c r="D883" s="154">
        <v>7</v>
      </c>
      <c r="E883" s="154">
        <v>0.9</v>
      </c>
      <c r="F883" s="154">
        <v>1</v>
      </c>
      <c r="G883" s="11">
        <v>0.91</v>
      </c>
      <c r="H883" s="11">
        <v>0.9</v>
      </c>
      <c r="I883" s="11">
        <v>0.95</v>
      </c>
      <c r="J883" s="11">
        <v>0.82</v>
      </c>
      <c r="K883" s="11">
        <v>0.92</v>
      </c>
      <c r="L883" s="11">
        <v>0.77</v>
      </c>
      <c r="M883" s="11">
        <v>0.9</v>
      </c>
      <c r="N883" s="154">
        <v>0.7</v>
      </c>
      <c r="O883" s="11">
        <v>0.92</v>
      </c>
      <c r="P883" s="11">
        <v>0.93916490640000005</v>
      </c>
      <c r="Q883" s="11">
        <v>0.8</v>
      </c>
      <c r="R883" s="154">
        <v>1.2</v>
      </c>
      <c r="S883" s="154">
        <v>0.69</v>
      </c>
      <c r="T883" s="154">
        <v>1.1000000000000001</v>
      </c>
      <c r="U883" s="11">
        <v>0.75</v>
      </c>
      <c r="V883" s="11">
        <v>0.9</v>
      </c>
      <c r="W883" s="154">
        <v>0.56000000000000005</v>
      </c>
      <c r="X883" s="11">
        <v>0.94</v>
      </c>
      <c r="Y883" s="154">
        <v>1.44</v>
      </c>
      <c r="Z883" s="158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54</v>
      </c>
    </row>
    <row r="884" spans="1:65">
      <c r="A884" s="30"/>
      <c r="B884" s="19">
        <v>1</v>
      </c>
      <c r="C884" s="9">
        <v>6</v>
      </c>
      <c r="D884" s="154">
        <v>7</v>
      </c>
      <c r="E884" s="154">
        <v>0.5</v>
      </c>
      <c r="F884" s="154">
        <v>1.1000000000000001</v>
      </c>
      <c r="G884" s="11">
        <v>0.87</v>
      </c>
      <c r="H884" s="11">
        <v>0.96</v>
      </c>
      <c r="I884" s="11">
        <v>0.94</v>
      </c>
      <c r="J884" s="11">
        <v>0.79</v>
      </c>
      <c r="K884" s="11">
        <v>0.87</v>
      </c>
      <c r="L884" s="11">
        <v>0.83</v>
      </c>
      <c r="M884" s="11">
        <v>0.89</v>
      </c>
      <c r="N884" s="154">
        <v>0.7</v>
      </c>
      <c r="O884" s="11">
        <v>0.9</v>
      </c>
      <c r="P884" s="11">
        <v>0.85837500210000006</v>
      </c>
      <c r="Q884" s="11">
        <v>0.82</v>
      </c>
      <c r="R884" s="154">
        <v>1.2</v>
      </c>
      <c r="S884" s="154">
        <v>0.65</v>
      </c>
      <c r="T884" s="154">
        <v>1.2</v>
      </c>
      <c r="U884" s="11">
        <v>0.87</v>
      </c>
      <c r="V884" s="11">
        <v>0.9</v>
      </c>
      <c r="W884" s="154">
        <v>0.64</v>
      </c>
      <c r="X884" s="11">
        <v>0.92</v>
      </c>
      <c r="Y884" s="154">
        <v>1.43</v>
      </c>
      <c r="Z884" s="158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20" t="s">
        <v>237</v>
      </c>
      <c r="C885" s="12"/>
      <c r="D885" s="23">
        <v>7</v>
      </c>
      <c r="E885" s="23">
        <v>0.66666666666666663</v>
      </c>
      <c r="F885" s="23">
        <v>1.0666666666666667</v>
      </c>
      <c r="G885" s="23">
        <v>0.87</v>
      </c>
      <c r="H885" s="23">
        <v>0.90166666666666673</v>
      </c>
      <c r="I885" s="23">
        <v>0.94000000000000006</v>
      </c>
      <c r="J885" s="23">
        <v>0.81</v>
      </c>
      <c r="K885" s="23">
        <v>0.89500000000000002</v>
      </c>
      <c r="L885" s="23">
        <v>0.78833333333333322</v>
      </c>
      <c r="M885" s="23">
        <v>0.94833333333333325</v>
      </c>
      <c r="N885" s="23">
        <v>0.70000000000000007</v>
      </c>
      <c r="O885" s="23">
        <v>0.92</v>
      </c>
      <c r="P885" s="23">
        <v>0.88925125006804395</v>
      </c>
      <c r="Q885" s="23">
        <v>0.81666666666666676</v>
      </c>
      <c r="R885" s="23">
        <v>1.25</v>
      </c>
      <c r="S885" s="23">
        <v>0.69666666666666677</v>
      </c>
      <c r="T885" s="23">
        <v>1.1333333333333333</v>
      </c>
      <c r="U885" s="23">
        <v>0.79666666666666652</v>
      </c>
      <c r="V885" s="23">
        <v>0.89166666666666672</v>
      </c>
      <c r="W885" s="23">
        <v>0.59833333333333338</v>
      </c>
      <c r="X885" s="23">
        <v>0.92666666666666675</v>
      </c>
      <c r="Y885" s="23">
        <v>1.4850000000000001</v>
      </c>
      <c r="Z885" s="158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3" t="s">
        <v>238</v>
      </c>
      <c r="C886" s="29"/>
      <c r="D886" s="11">
        <v>7</v>
      </c>
      <c r="E886" s="11">
        <v>0.64999999999999991</v>
      </c>
      <c r="F886" s="11">
        <v>1.05</v>
      </c>
      <c r="G886" s="11">
        <v>0.86499999999999999</v>
      </c>
      <c r="H886" s="11">
        <v>0.90500000000000003</v>
      </c>
      <c r="I886" s="11">
        <v>0.94</v>
      </c>
      <c r="J886" s="11">
        <v>0.81499999999999995</v>
      </c>
      <c r="K886" s="11">
        <v>0.89500000000000002</v>
      </c>
      <c r="L886" s="11">
        <v>0.78</v>
      </c>
      <c r="M886" s="11">
        <v>0.94</v>
      </c>
      <c r="N886" s="11">
        <v>0.7</v>
      </c>
      <c r="O886" s="11">
        <v>0.92</v>
      </c>
      <c r="P886" s="11">
        <v>0.88473760295519177</v>
      </c>
      <c r="Q886" s="11">
        <v>0.82</v>
      </c>
      <c r="R886" s="11">
        <v>1.2</v>
      </c>
      <c r="S886" s="11">
        <v>0.67500000000000004</v>
      </c>
      <c r="T886" s="11">
        <v>1.1499999999999999</v>
      </c>
      <c r="U886" s="11">
        <v>0.80500000000000005</v>
      </c>
      <c r="V886" s="11">
        <v>0.89500000000000002</v>
      </c>
      <c r="W886" s="11">
        <v>0.60000000000000009</v>
      </c>
      <c r="X886" s="11">
        <v>0.92500000000000004</v>
      </c>
      <c r="Y886" s="11">
        <v>1.4550000000000001</v>
      </c>
      <c r="Z886" s="158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3" t="s">
        <v>239</v>
      </c>
      <c r="C887" s="29"/>
      <c r="D887" s="24">
        <v>0</v>
      </c>
      <c r="E887" s="24">
        <v>0.16329931618554519</v>
      </c>
      <c r="F887" s="24">
        <v>8.1649658092772595E-2</v>
      </c>
      <c r="G887" s="24">
        <v>2.2803508501982778E-2</v>
      </c>
      <c r="H887" s="24">
        <v>3.8166302763912918E-2</v>
      </c>
      <c r="I887" s="24">
        <v>8.9442719099991179E-3</v>
      </c>
      <c r="J887" s="24">
        <v>2.0976176963402995E-2</v>
      </c>
      <c r="K887" s="24">
        <v>2.7386127875258327E-2</v>
      </c>
      <c r="L887" s="24">
        <v>3.9707262140150953E-2</v>
      </c>
      <c r="M887" s="24">
        <v>6.0800219297850122E-2</v>
      </c>
      <c r="N887" s="24">
        <v>1.2161883888976234E-16</v>
      </c>
      <c r="O887" s="24">
        <v>1.6733200530681485E-2</v>
      </c>
      <c r="P887" s="24">
        <v>3.8556839300489421E-2</v>
      </c>
      <c r="Q887" s="24">
        <v>1.3662601021279424E-2</v>
      </c>
      <c r="R887" s="24">
        <v>8.3666002653407553E-2</v>
      </c>
      <c r="S887" s="24">
        <v>6.6833125519211375E-2</v>
      </c>
      <c r="T887" s="24">
        <v>8.1649658092772567E-2</v>
      </c>
      <c r="U887" s="24">
        <v>5.0464508980734839E-2</v>
      </c>
      <c r="V887" s="24">
        <v>1.1690451944500132E-2</v>
      </c>
      <c r="W887" s="24">
        <v>0.13437509689919014</v>
      </c>
      <c r="X887" s="24">
        <v>8.1649658092772318E-3</v>
      </c>
      <c r="Y887" s="24">
        <v>9.8944428847712304E-2</v>
      </c>
      <c r="Z887" s="223"/>
      <c r="AA887" s="224"/>
      <c r="AB887" s="224"/>
      <c r="AC887" s="224"/>
      <c r="AD887" s="224"/>
      <c r="AE887" s="224"/>
      <c r="AF887" s="224"/>
      <c r="AG887" s="224"/>
      <c r="AH887" s="224"/>
      <c r="AI887" s="224"/>
      <c r="AJ887" s="224"/>
      <c r="AK887" s="224"/>
      <c r="AL887" s="224"/>
      <c r="AM887" s="224"/>
      <c r="AN887" s="224"/>
      <c r="AO887" s="224"/>
      <c r="AP887" s="224"/>
      <c r="AQ887" s="224"/>
      <c r="AR887" s="224"/>
      <c r="AS887" s="224"/>
      <c r="AT887" s="224"/>
      <c r="AU887" s="224"/>
      <c r="AV887" s="224"/>
      <c r="AW887" s="224"/>
      <c r="AX887" s="224"/>
      <c r="AY887" s="224"/>
      <c r="AZ887" s="224"/>
      <c r="BA887" s="224"/>
      <c r="BB887" s="224"/>
      <c r="BC887" s="224"/>
      <c r="BD887" s="224"/>
      <c r="BE887" s="224"/>
      <c r="BF887" s="224"/>
      <c r="BG887" s="224"/>
      <c r="BH887" s="224"/>
      <c r="BI887" s="224"/>
      <c r="BJ887" s="224"/>
      <c r="BK887" s="224"/>
      <c r="BL887" s="224"/>
      <c r="BM887" s="56"/>
    </row>
    <row r="888" spans="1:65">
      <c r="A888" s="30"/>
      <c r="B888" s="3" t="s">
        <v>87</v>
      </c>
      <c r="C888" s="29"/>
      <c r="D888" s="13">
        <v>0</v>
      </c>
      <c r="E888" s="13">
        <v>0.2449489742783178</v>
      </c>
      <c r="F888" s="13">
        <v>7.6546554461974309E-2</v>
      </c>
      <c r="G888" s="13">
        <v>2.6210929312623883E-2</v>
      </c>
      <c r="H888" s="13">
        <v>4.2328616743711182E-2</v>
      </c>
      <c r="I888" s="13">
        <v>9.5151828829777851E-3</v>
      </c>
      <c r="J888" s="13">
        <v>2.5896514769633325E-2</v>
      </c>
      <c r="K888" s="13">
        <v>3.0599025558947852E-2</v>
      </c>
      <c r="L888" s="13">
        <v>5.0368620050931449E-2</v>
      </c>
      <c r="M888" s="13">
        <v>6.411270927717061E-2</v>
      </c>
      <c r="N888" s="13">
        <v>1.7374119841394619E-16</v>
      </c>
      <c r="O888" s="13">
        <v>1.8188261446392916E-2</v>
      </c>
      <c r="P888" s="13">
        <v>4.3358768736663701E-2</v>
      </c>
      <c r="Q888" s="13">
        <v>1.6729715536260518E-2</v>
      </c>
      <c r="R888" s="13">
        <v>6.6932802122726037E-2</v>
      </c>
      <c r="S888" s="13">
        <v>9.5932716056284256E-2</v>
      </c>
      <c r="T888" s="13">
        <v>7.2043815964211097E-2</v>
      </c>
      <c r="U888" s="13">
        <v>6.3344571942344996E-2</v>
      </c>
      <c r="V888" s="13">
        <v>1.3110787227476783E-2</v>
      </c>
      <c r="W888" s="13">
        <v>0.22458233465045704</v>
      </c>
      <c r="X888" s="13">
        <v>8.8111141826732707E-3</v>
      </c>
      <c r="Y888" s="13">
        <v>6.6629245015294478E-2</v>
      </c>
      <c r="Z888" s="158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240</v>
      </c>
      <c r="C889" s="29"/>
      <c r="D889" s="13">
        <v>6.986483534796248</v>
      </c>
      <c r="E889" s="13">
        <v>-0.2393825204955955</v>
      </c>
      <c r="F889" s="13">
        <v>0.21698796720704716</v>
      </c>
      <c r="G889" s="13">
        <v>-7.3941892467520587E-3</v>
      </c>
      <c r="H889" s="13">
        <v>2.8735141029707201E-2</v>
      </c>
      <c r="I889" s="13">
        <v>7.2470646101210345E-2</v>
      </c>
      <c r="J889" s="13">
        <v>-7.5849762402148468E-2</v>
      </c>
      <c r="K889" s="13">
        <v>2.1128966234663205E-2</v>
      </c>
      <c r="L889" s="13">
        <v>-0.10056983048604173</v>
      </c>
      <c r="M889" s="13">
        <v>8.1978364595015396E-2</v>
      </c>
      <c r="N889" s="13">
        <v>-0.20135164652037518</v>
      </c>
      <c r="O889" s="13">
        <v>4.9652121716078357E-2</v>
      </c>
      <c r="P889" s="13">
        <v>1.4570066709344687E-2</v>
      </c>
      <c r="Q889" s="13">
        <v>-6.8243587607104361E-2</v>
      </c>
      <c r="R889" s="13">
        <v>0.4261577740707585</v>
      </c>
      <c r="S889" s="13">
        <v>-0.20515473391789718</v>
      </c>
      <c r="T889" s="13">
        <v>0.29304971515748757</v>
      </c>
      <c r="U889" s="13">
        <v>-9.1062111992236794E-2</v>
      </c>
      <c r="V889" s="13">
        <v>1.7325878837141095E-2</v>
      </c>
      <c r="W889" s="13">
        <v>-0.31734581214479685</v>
      </c>
      <c r="X889" s="13">
        <v>5.7258296511122353E-2</v>
      </c>
      <c r="Y889" s="13">
        <v>0.6942754355960612</v>
      </c>
      <c r="Z889" s="158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46" t="s">
        <v>241</v>
      </c>
      <c r="C890" s="47"/>
      <c r="D890" s="45" t="s">
        <v>242</v>
      </c>
      <c r="E890" s="45" t="s">
        <v>242</v>
      </c>
      <c r="F890" s="45" t="s">
        <v>242</v>
      </c>
      <c r="G890" s="45">
        <v>0.26</v>
      </c>
      <c r="H890" s="45">
        <v>0.12</v>
      </c>
      <c r="I890" s="45">
        <v>0.57999999999999996</v>
      </c>
      <c r="J890" s="45">
        <v>0.97</v>
      </c>
      <c r="K890" s="45">
        <v>0.04</v>
      </c>
      <c r="L890" s="45">
        <v>1.23</v>
      </c>
      <c r="M890" s="45">
        <v>0.67</v>
      </c>
      <c r="N890" s="45" t="s">
        <v>242</v>
      </c>
      <c r="O890" s="45">
        <v>0.34</v>
      </c>
      <c r="P890" s="45">
        <v>0.03</v>
      </c>
      <c r="Q890" s="45">
        <v>0.89</v>
      </c>
      <c r="R890" s="45">
        <v>4.26</v>
      </c>
      <c r="S890" s="45">
        <v>2.3199999999999998</v>
      </c>
      <c r="T890" s="45" t="s">
        <v>242</v>
      </c>
      <c r="U890" s="45">
        <v>1.1299999999999999</v>
      </c>
      <c r="V890" s="45">
        <v>0</v>
      </c>
      <c r="W890" s="45">
        <v>3.49</v>
      </c>
      <c r="X890" s="45">
        <v>0.42</v>
      </c>
      <c r="Y890" s="45">
        <v>7.06</v>
      </c>
      <c r="Z890" s="158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B891" s="159" t="s">
        <v>302</v>
      </c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BM891" s="55"/>
    </row>
    <row r="892" spans="1:65">
      <c r="BM892" s="55"/>
    </row>
    <row r="893" spans="1:65" ht="15">
      <c r="B893" s="8" t="s">
        <v>532</v>
      </c>
      <c r="BM893" s="28" t="s">
        <v>67</v>
      </c>
    </row>
    <row r="894" spans="1:65" ht="15">
      <c r="A894" s="25" t="s">
        <v>24</v>
      </c>
      <c r="B894" s="18" t="s">
        <v>114</v>
      </c>
      <c r="C894" s="15" t="s">
        <v>115</v>
      </c>
      <c r="D894" s="16" t="s">
        <v>233</v>
      </c>
      <c r="E894" s="17" t="s">
        <v>233</v>
      </c>
      <c r="F894" s="17" t="s">
        <v>233</v>
      </c>
      <c r="G894" s="17" t="s">
        <v>233</v>
      </c>
      <c r="H894" s="17" t="s">
        <v>233</v>
      </c>
      <c r="I894" s="17" t="s">
        <v>233</v>
      </c>
      <c r="J894" s="17" t="s">
        <v>233</v>
      </c>
      <c r="K894" s="17" t="s">
        <v>233</v>
      </c>
      <c r="L894" s="17" t="s">
        <v>233</v>
      </c>
      <c r="M894" s="17" t="s">
        <v>233</v>
      </c>
      <c r="N894" s="158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1</v>
      </c>
    </row>
    <row r="895" spans="1:65">
      <c r="A895" s="30"/>
      <c r="B895" s="19" t="s">
        <v>234</v>
      </c>
      <c r="C895" s="9" t="s">
        <v>234</v>
      </c>
      <c r="D895" s="155" t="s">
        <v>245</v>
      </c>
      <c r="E895" s="157" t="s">
        <v>253</v>
      </c>
      <c r="F895" s="157" t="s">
        <v>255</v>
      </c>
      <c r="G895" s="157" t="s">
        <v>256</v>
      </c>
      <c r="H895" s="157" t="s">
        <v>264</v>
      </c>
      <c r="I895" s="157" t="s">
        <v>265</v>
      </c>
      <c r="J895" s="157" t="s">
        <v>266</v>
      </c>
      <c r="K895" s="157" t="s">
        <v>268</v>
      </c>
      <c r="L895" s="157" t="s">
        <v>269</v>
      </c>
      <c r="M895" s="157" t="s">
        <v>271</v>
      </c>
      <c r="N895" s="158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 t="s">
        <v>3</v>
      </c>
    </row>
    <row r="896" spans="1:65">
      <c r="A896" s="30"/>
      <c r="B896" s="19"/>
      <c r="C896" s="9"/>
      <c r="D896" s="10" t="s">
        <v>284</v>
      </c>
      <c r="E896" s="11" t="s">
        <v>284</v>
      </c>
      <c r="F896" s="11" t="s">
        <v>284</v>
      </c>
      <c r="G896" s="11" t="s">
        <v>284</v>
      </c>
      <c r="H896" s="11" t="s">
        <v>285</v>
      </c>
      <c r="I896" s="11" t="s">
        <v>284</v>
      </c>
      <c r="J896" s="11" t="s">
        <v>284</v>
      </c>
      <c r="K896" s="11" t="s">
        <v>285</v>
      </c>
      <c r="L896" s="11" t="s">
        <v>285</v>
      </c>
      <c r="M896" s="11" t="s">
        <v>284</v>
      </c>
      <c r="N896" s="158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9"/>
      <c r="C897" s="9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158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3</v>
      </c>
    </row>
    <row r="898" spans="1:65">
      <c r="A898" s="30"/>
      <c r="B898" s="18">
        <v>1</v>
      </c>
      <c r="C898" s="14">
        <v>1</v>
      </c>
      <c r="D898" s="151">
        <v>0.7</v>
      </c>
      <c r="E898" s="22">
        <v>0.65</v>
      </c>
      <c r="F898" s="22">
        <v>0.7</v>
      </c>
      <c r="G898" s="22">
        <v>0.5931379244653785</v>
      </c>
      <c r="H898" s="151">
        <v>0.7</v>
      </c>
      <c r="I898" s="151">
        <v>0.94001029999999997</v>
      </c>
      <c r="J898" s="22">
        <v>0.63</v>
      </c>
      <c r="K898" s="22">
        <v>0.76</v>
      </c>
      <c r="L898" s="22">
        <v>0.63</v>
      </c>
      <c r="M898" s="22">
        <v>0.7</v>
      </c>
      <c r="N898" s="158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9">
        <v>1</v>
      </c>
      <c r="C899" s="9">
        <v>2</v>
      </c>
      <c r="D899" s="154">
        <v>0.7</v>
      </c>
      <c r="E899" s="11">
        <v>0.67</v>
      </c>
      <c r="F899" s="11">
        <v>0.74</v>
      </c>
      <c r="G899" s="11">
        <v>0.59346859468811708</v>
      </c>
      <c r="H899" s="154">
        <v>0.7</v>
      </c>
      <c r="I899" s="154">
        <v>0.94586749999999997</v>
      </c>
      <c r="J899" s="11">
        <v>0.64</v>
      </c>
      <c r="K899" s="11">
        <v>0.75</v>
      </c>
      <c r="L899" s="11">
        <v>0.61</v>
      </c>
      <c r="M899" s="11">
        <v>0.72</v>
      </c>
      <c r="N899" s="158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36</v>
      </c>
    </row>
    <row r="900" spans="1:65">
      <c r="A900" s="30"/>
      <c r="B900" s="19">
        <v>1</v>
      </c>
      <c r="C900" s="9">
        <v>3</v>
      </c>
      <c r="D900" s="154">
        <v>0.7</v>
      </c>
      <c r="E900" s="11">
        <v>0.66</v>
      </c>
      <c r="F900" s="11">
        <v>0.74</v>
      </c>
      <c r="G900" s="11">
        <v>0.60447265256040139</v>
      </c>
      <c r="H900" s="154">
        <v>0.8</v>
      </c>
      <c r="I900" s="154">
        <v>0.93018299999999998</v>
      </c>
      <c r="J900" s="11">
        <v>0.62</v>
      </c>
      <c r="K900" s="11">
        <v>0.69</v>
      </c>
      <c r="L900" s="11">
        <v>0.63</v>
      </c>
      <c r="M900" s="11">
        <v>0.71</v>
      </c>
      <c r="N900" s="158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16</v>
      </c>
    </row>
    <row r="901" spans="1:65">
      <c r="A901" s="30"/>
      <c r="B901" s="19">
        <v>1</v>
      </c>
      <c r="C901" s="9">
        <v>4</v>
      </c>
      <c r="D901" s="154">
        <v>0.7</v>
      </c>
      <c r="E901" s="11">
        <v>0.64</v>
      </c>
      <c r="F901" s="11">
        <v>0.72</v>
      </c>
      <c r="G901" s="153">
        <v>0.62816442975114217</v>
      </c>
      <c r="H901" s="154">
        <v>0.6</v>
      </c>
      <c r="I901" s="154">
        <v>0.92286800000000002</v>
      </c>
      <c r="J901" s="11">
        <v>0.65</v>
      </c>
      <c r="K901" s="11">
        <v>0.72</v>
      </c>
      <c r="L901" s="11">
        <v>0.62</v>
      </c>
      <c r="M901" s="11">
        <v>0.73</v>
      </c>
      <c r="N901" s="158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0.67111047890730402</v>
      </c>
    </row>
    <row r="902" spans="1:65">
      <c r="A902" s="30"/>
      <c r="B902" s="19">
        <v>1</v>
      </c>
      <c r="C902" s="9">
        <v>5</v>
      </c>
      <c r="D902" s="154">
        <v>0.7</v>
      </c>
      <c r="E902" s="11">
        <v>0.65</v>
      </c>
      <c r="F902" s="11">
        <v>0.75</v>
      </c>
      <c r="G902" s="11">
        <v>0.59384667428558013</v>
      </c>
      <c r="H902" s="154">
        <v>0.8</v>
      </c>
      <c r="I902" s="154">
        <v>0.93219699999999994</v>
      </c>
      <c r="J902" s="11">
        <v>0.65</v>
      </c>
      <c r="K902" s="11">
        <v>0.71</v>
      </c>
      <c r="L902" s="11">
        <v>0.63</v>
      </c>
      <c r="M902" s="11">
        <v>0.73</v>
      </c>
      <c r="N902" s="158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55</v>
      </c>
    </row>
    <row r="903" spans="1:65">
      <c r="A903" s="30"/>
      <c r="B903" s="19">
        <v>1</v>
      </c>
      <c r="C903" s="9">
        <v>6</v>
      </c>
      <c r="D903" s="154">
        <v>0.7</v>
      </c>
      <c r="E903" s="11">
        <v>0.66</v>
      </c>
      <c r="F903" s="11">
        <v>0.72</v>
      </c>
      <c r="G903" s="11">
        <v>0.60394091575616327</v>
      </c>
      <c r="H903" s="154">
        <v>0.7</v>
      </c>
      <c r="I903" s="154">
        <v>0.93797299999999995</v>
      </c>
      <c r="J903" s="11">
        <v>0.64</v>
      </c>
      <c r="K903" s="11">
        <v>0.78</v>
      </c>
      <c r="L903" s="11">
        <v>0.64</v>
      </c>
      <c r="M903" s="11">
        <v>0.71</v>
      </c>
      <c r="N903" s="158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20" t="s">
        <v>237</v>
      </c>
      <c r="C904" s="12"/>
      <c r="D904" s="23">
        <v>0.70000000000000007</v>
      </c>
      <c r="E904" s="23">
        <v>0.65500000000000003</v>
      </c>
      <c r="F904" s="23">
        <v>0.72833333333333317</v>
      </c>
      <c r="G904" s="23">
        <v>0.60283853191779713</v>
      </c>
      <c r="H904" s="23">
        <v>0.71666666666666679</v>
      </c>
      <c r="I904" s="23">
        <v>0.93484979999999995</v>
      </c>
      <c r="J904" s="23">
        <v>0.63833333333333331</v>
      </c>
      <c r="K904" s="23">
        <v>0.73499999999999999</v>
      </c>
      <c r="L904" s="23">
        <v>0.62666666666666671</v>
      </c>
      <c r="M904" s="23">
        <v>0.71666666666666667</v>
      </c>
      <c r="N904" s="158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238</v>
      </c>
      <c r="C905" s="29"/>
      <c r="D905" s="11">
        <v>0.7</v>
      </c>
      <c r="E905" s="11">
        <v>0.65500000000000003</v>
      </c>
      <c r="F905" s="11">
        <v>0.73</v>
      </c>
      <c r="G905" s="11">
        <v>0.5988937950208717</v>
      </c>
      <c r="H905" s="11">
        <v>0.7</v>
      </c>
      <c r="I905" s="11">
        <v>0.93508499999999994</v>
      </c>
      <c r="J905" s="11">
        <v>0.64</v>
      </c>
      <c r="K905" s="11">
        <v>0.73499999999999999</v>
      </c>
      <c r="L905" s="11">
        <v>0.63</v>
      </c>
      <c r="M905" s="11">
        <v>0.71499999999999997</v>
      </c>
      <c r="N905" s="158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239</v>
      </c>
      <c r="C906" s="29"/>
      <c r="D906" s="24">
        <v>1.2161883888976234E-16</v>
      </c>
      <c r="E906" s="24">
        <v>1.0488088481701525E-2</v>
      </c>
      <c r="F906" s="24">
        <v>1.8348478592697198E-2</v>
      </c>
      <c r="G906" s="24">
        <v>1.3476184280268881E-2</v>
      </c>
      <c r="H906" s="24">
        <v>7.5277265270908139E-2</v>
      </c>
      <c r="I906" s="24">
        <v>8.1259430603468873E-3</v>
      </c>
      <c r="J906" s="24">
        <v>1.1690451944500132E-2</v>
      </c>
      <c r="K906" s="24">
        <v>3.3911649915626375E-2</v>
      </c>
      <c r="L906" s="24">
        <v>1.0327955589886454E-2</v>
      </c>
      <c r="M906" s="24">
        <v>1.2110601416389978E-2</v>
      </c>
      <c r="N906" s="223"/>
      <c r="O906" s="224"/>
      <c r="P906" s="224"/>
      <c r="Q906" s="224"/>
      <c r="R906" s="224"/>
      <c r="S906" s="224"/>
      <c r="T906" s="224"/>
      <c r="U906" s="224"/>
      <c r="V906" s="224"/>
      <c r="W906" s="224"/>
      <c r="X906" s="224"/>
      <c r="Y906" s="224"/>
      <c r="Z906" s="224"/>
      <c r="AA906" s="224"/>
      <c r="AB906" s="224"/>
      <c r="AC906" s="224"/>
      <c r="AD906" s="224"/>
      <c r="AE906" s="224"/>
      <c r="AF906" s="224"/>
      <c r="AG906" s="224"/>
      <c r="AH906" s="224"/>
      <c r="AI906" s="224"/>
      <c r="AJ906" s="224"/>
      <c r="AK906" s="224"/>
      <c r="AL906" s="224"/>
      <c r="AM906" s="224"/>
      <c r="AN906" s="224"/>
      <c r="AO906" s="224"/>
      <c r="AP906" s="224"/>
      <c r="AQ906" s="224"/>
      <c r="AR906" s="224"/>
      <c r="AS906" s="224"/>
      <c r="AT906" s="224"/>
      <c r="AU906" s="224"/>
      <c r="AV906" s="224"/>
      <c r="AW906" s="224"/>
      <c r="AX906" s="224"/>
      <c r="AY906" s="224"/>
      <c r="AZ906" s="224"/>
      <c r="BA906" s="224"/>
      <c r="BB906" s="224"/>
      <c r="BC906" s="224"/>
      <c r="BD906" s="224"/>
      <c r="BE906" s="224"/>
      <c r="BF906" s="224"/>
      <c r="BG906" s="224"/>
      <c r="BH906" s="224"/>
      <c r="BI906" s="224"/>
      <c r="BJ906" s="224"/>
      <c r="BK906" s="224"/>
      <c r="BL906" s="224"/>
      <c r="BM906" s="56"/>
    </row>
    <row r="907" spans="1:65">
      <c r="A907" s="30"/>
      <c r="B907" s="3" t="s">
        <v>87</v>
      </c>
      <c r="C907" s="29"/>
      <c r="D907" s="13">
        <v>1.7374119841394619E-16</v>
      </c>
      <c r="E907" s="13">
        <v>1.6012348827025229E-2</v>
      </c>
      <c r="F907" s="13">
        <v>2.5192419120408059E-2</v>
      </c>
      <c r="G907" s="13">
        <v>2.2354550292924026E-2</v>
      </c>
      <c r="H907" s="13">
        <v>0.10503804456405785</v>
      </c>
      <c r="I907" s="13">
        <v>8.692244529920087E-3</v>
      </c>
      <c r="J907" s="13">
        <v>1.8314023933942766E-2</v>
      </c>
      <c r="K907" s="13">
        <v>4.6138299204933848E-2</v>
      </c>
      <c r="L907" s="13">
        <v>1.6480780196627319E-2</v>
      </c>
      <c r="M907" s="13">
        <v>1.6898513604265086E-2</v>
      </c>
      <c r="N907" s="158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3" t="s">
        <v>240</v>
      </c>
      <c r="C908" s="29"/>
      <c r="D908" s="13">
        <v>4.3047340193128392E-2</v>
      </c>
      <c r="E908" s="13">
        <v>-2.4005703105001275E-2</v>
      </c>
      <c r="F908" s="13">
        <v>8.5265923010468869E-2</v>
      </c>
      <c r="G908" s="13">
        <v>-0.10172981816744486</v>
      </c>
      <c r="H908" s="13">
        <v>6.7881800673917247E-2</v>
      </c>
      <c r="I908" s="13">
        <v>0.39298942481439703</v>
      </c>
      <c r="J908" s="13">
        <v>-4.8840163585790131E-2</v>
      </c>
      <c r="K908" s="13">
        <v>9.5199707202784811E-2</v>
      </c>
      <c r="L908" s="13">
        <v>-6.6224285922342196E-2</v>
      </c>
      <c r="M908" s="13">
        <v>6.7881800673917025E-2</v>
      </c>
      <c r="N908" s="158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46" t="s">
        <v>241</v>
      </c>
      <c r="C909" s="47"/>
      <c r="D909" s="45" t="s">
        <v>242</v>
      </c>
      <c r="E909" s="45">
        <v>0.43</v>
      </c>
      <c r="F909" s="45">
        <v>0.59</v>
      </c>
      <c r="G909" s="45">
        <v>1.1599999999999999</v>
      </c>
      <c r="H909" s="45" t="s">
        <v>242</v>
      </c>
      <c r="I909" s="45">
        <v>3.47</v>
      </c>
      <c r="J909" s="45">
        <v>0.66</v>
      </c>
      <c r="K909" s="45">
        <v>0.69</v>
      </c>
      <c r="L909" s="45">
        <v>0.83</v>
      </c>
      <c r="M909" s="45">
        <v>0.43</v>
      </c>
      <c r="N909" s="158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B910" s="3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BM910" s="55"/>
    </row>
    <row r="911" spans="1:65" ht="15">
      <c r="B911" s="8" t="s">
        <v>533</v>
      </c>
      <c r="BM911" s="28" t="s">
        <v>67</v>
      </c>
    </row>
    <row r="912" spans="1:65" ht="15">
      <c r="A912" s="25" t="s">
        <v>27</v>
      </c>
      <c r="B912" s="18" t="s">
        <v>114</v>
      </c>
      <c r="C912" s="15" t="s">
        <v>115</v>
      </c>
      <c r="D912" s="16" t="s">
        <v>233</v>
      </c>
      <c r="E912" s="17" t="s">
        <v>233</v>
      </c>
      <c r="F912" s="17" t="s">
        <v>233</v>
      </c>
      <c r="G912" s="17" t="s">
        <v>233</v>
      </c>
      <c r="H912" s="17" t="s">
        <v>233</v>
      </c>
      <c r="I912" s="17" t="s">
        <v>233</v>
      </c>
      <c r="J912" s="17" t="s">
        <v>233</v>
      </c>
      <c r="K912" s="17" t="s">
        <v>233</v>
      </c>
      <c r="L912" s="17" t="s">
        <v>233</v>
      </c>
      <c r="M912" s="17" t="s">
        <v>233</v>
      </c>
      <c r="N912" s="17" t="s">
        <v>233</v>
      </c>
      <c r="O912" s="17" t="s">
        <v>233</v>
      </c>
      <c r="P912" s="17" t="s">
        <v>233</v>
      </c>
      <c r="Q912" s="17" t="s">
        <v>233</v>
      </c>
      <c r="R912" s="17" t="s">
        <v>233</v>
      </c>
      <c r="S912" s="17" t="s">
        <v>233</v>
      </c>
      <c r="T912" s="17" t="s">
        <v>233</v>
      </c>
      <c r="U912" s="17" t="s">
        <v>233</v>
      </c>
      <c r="V912" s="17" t="s">
        <v>233</v>
      </c>
      <c r="W912" s="17" t="s">
        <v>233</v>
      </c>
      <c r="X912" s="17" t="s">
        <v>233</v>
      </c>
      <c r="Y912" s="17" t="s">
        <v>233</v>
      </c>
      <c r="Z912" s="158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1</v>
      </c>
    </row>
    <row r="913" spans="1:65">
      <c r="A913" s="30"/>
      <c r="B913" s="19" t="s">
        <v>234</v>
      </c>
      <c r="C913" s="9" t="s">
        <v>234</v>
      </c>
      <c r="D913" s="155" t="s">
        <v>244</v>
      </c>
      <c r="E913" s="157" t="s">
        <v>245</v>
      </c>
      <c r="F913" s="157" t="s">
        <v>246</v>
      </c>
      <c r="G913" s="157" t="s">
        <v>247</v>
      </c>
      <c r="H913" s="157" t="s">
        <v>248</v>
      </c>
      <c r="I913" s="157" t="s">
        <v>249</v>
      </c>
      <c r="J913" s="157" t="s">
        <v>250</v>
      </c>
      <c r="K913" s="157" t="s">
        <v>251</v>
      </c>
      <c r="L913" s="157" t="s">
        <v>252</v>
      </c>
      <c r="M913" s="157" t="s">
        <v>254</v>
      </c>
      <c r="N913" s="157" t="s">
        <v>255</v>
      </c>
      <c r="O913" s="157" t="s">
        <v>256</v>
      </c>
      <c r="P913" s="157" t="s">
        <v>258</v>
      </c>
      <c r="Q913" s="157" t="s">
        <v>260</v>
      </c>
      <c r="R913" s="157" t="s">
        <v>261</v>
      </c>
      <c r="S913" s="157" t="s">
        <v>262</v>
      </c>
      <c r="T913" s="157" t="s">
        <v>263</v>
      </c>
      <c r="U913" s="157" t="s">
        <v>266</v>
      </c>
      <c r="V913" s="157" t="s">
        <v>268</v>
      </c>
      <c r="W913" s="157" t="s">
        <v>269</v>
      </c>
      <c r="X913" s="157" t="s">
        <v>270</v>
      </c>
      <c r="Y913" s="157" t="s">
        <v>271</v>
      </c>
      <c r="Z913" s="158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 t="s">
        <v>3</v>
      </c>
    </row>
    <row r="914" spans="1:65">
      <c r="A914" s="30"/>
      <c r="B914" s="19"/>
      <c r="C914" s="9"/>
      <c r="D914" s="10" t="s">
        <v>118</v>
      </c>
      <c r="E914" s="11" t="s">
        <v>284</v>
      </c>
      <c r="F914" s="11" t="s">
        <v>284</v>
      </c>
      <c r="G914" s="11" t="s">
        <v>285</v>
      </c>
      <c r="H914" s="11" t="s">
        <v>285</v>
      </c>
      <c r="I914" s="11" t="s">
        <v>285</v>
      </c>
      <c r="J914" s="11" t="s">
        <v>285</v>
      </c>
      <c r="K914" s="11" t="s">
        <v>285</v>
      </c>
      <c r="L914" s="11" t="s">
        <v>285</v>
      </c>
      <c r="M914" s="11" t="s">
        <v>284</v>
      </c>
      <c r="N914" s="11" t="s">
        <v>284</v>
      </c>
      <c r="O914" s="11" t="s">
        <v>284</v>
      </c>
      <c r="P914" s="11" t="s">
        <v>118</v>
      </c>
      <c r="Q914" s="11" t="s">
        <v>284</v>
      </c>
      <c r="R914" s="11" t="s">
        <v>285</v>
      </c>
      <c r="S914" s="11" t="s">
        <v>284</v>
      </c>
      <c r="T914" s="11" t="s">
        <v>285</v>
      </c>
      <c r="U914" s="11" t="s">
        <v>284</v>
      </c>
      <c r="V914" s="11" t="s">
        <v>285</v>
      </c>
      <c r="W914" s="11" t="s">
        <v>285</v>
      </c>
      <c r="X914" s="11" t="s">
        <v>285</v>
      </c>
      <c r="Y914" s="11" t="s">
        <v>284</v>
      </c>
      <c r="Z914" s="158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3</v>
      </c>
    </row>
    <row r="915" spans="1:65">
      <c r="A915" s="30"/>
      <c r="B915" s="19"/>
      <c r="C915" s="9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158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8">
        <v>1</v>
      </c>
      <c r="C916" s="14">
        <v>1</v>
      </c>
      <c r="D916" s="240">
        <v>10</v>
      </c>
      <c r="E916" s="240" t="s">
        <v>110</v>
      </c>
      <c r="F916" s="240" t="s">
        <v>303</v>
      </c>
      <c r="G916" s="239">
        <v>0.08</v>
      </c>
      <c r="H916" s="239">
        <v>7.0000000000000007E-2</v>
      </c>
      <c r="I916" s="239">
        <v>0.09</v>
      </c>
      <c r="J916" s="239">
        <v>0.08</v>
      </c>
      <c r="K916" s="239">
        <v>7.0000000000000007E-2</v>
      </c>
      <c r="L916" s="239">
        <v>0.11</v>
      </c>
      <c r="M916" s="240" t="s">
        <v>303</v>
      </c>
      <c r="N916" s="240" t="s">
        <v>98</v>
      </c>
      <c r="O916" s="240" t="s">
        <v>109</v>
      </c>
      <c r="P916" s="240">
        <v>0.18307047369036988</v>
      </c>
      <c r="Q916" s="240" t="s">
        <v>110</v>
      </c>
      <c r="R916" s="240" t="s">
        <v>110</v>
      </c>
      <c r="S916" s="240" t="s">
        <v>97</v>
      </c>
      <c r="T916" s="239">
        <v>0.11</v>
      </c>
      <c r="U916" s="239">
        <v>0.08</v>
      </c>
      <c r="V916" s="239">
        <v>7.0000000000000007E-2</v>
      </c>
      <c r="W916" s="239">
        <v>0.08</v>
      </c>
      <c r="X916" s="239">
        <v>0.11</v>
      </c>
      <c r="Y916" s="239">
        <v>0.1</v>
      </c>
      <c r="Z916" s="223"/>
      <c r="AA916" s="224"/>
      <c r="AB916" s="224"/>
      <c r="AC916" s="224"/>
      <c r="AD916" s="224"/>
      <c r="AE916" s="224"/>
      <c r="AF916" s="224"/>
      <c r="AG916" s="224"/>
      <c r="AH916" s="224"/>
      <c r="AI916" s="224"/>
      <c r="AJ916" s="224"/>
      <c r="AK916" s="224"/>
      <c r="AL916" s="224"/>
      <c r="AM916" s="224"/>
      <c r="AN916" s="224"/>
      <c r="AO916" s="224"/>
      <c r="AP916" s="224"/>
      <c r="AQ916" s="224"/>
      <c r="AR916" s="224"/>
      <c r="AS916" s="224"/>
      <c r="AT916" s="224"/>
      <c r="AU916" s="224"/>
      <c r="AV916" s="224"/>
      <c r="AW916" s="224"/>
      <c r="AX916" s="224"/>
      <c r="AY916" s="224"/>
      <c r="AZ916" s="224"/>
      <c r="BA916" s="224"/>
      <c r="BB916" s="224"/>
      <c r="BC916" s="224"/>
      <c r="BD916" s="224"/>
      <c r="BE916" s="224"/>
      <c r="BF916" s="224"/>
      <c r="BG916" s="224"/>
      <c r="BH916" s="224"/>
      <c r="BI916" s="224"/>
      <c r="BJ916" s="224"/>
      <c r="BK916" s="224"/>
      <c r="BL916" s="224"/>
      <c r="BM916" s="241">
        <v>1</v>
      </c>
    </row>
    <row r="917" spans="1:65">
      <c r="A917" s="30"/>
      <c r="B917" s="19">
        <v>1</v>
      </c>
      <c r="C917" s="9">
        <v>2</v>
      </c>
      <c r="D917" s="243">
        <v>10</v>
      </c>
      <c r="E917" s="243" t="s">
        <v>110</v>
      </c>
      <c r="F917" s="243" t="s">
        <v>303</v>
      </c>
      <c r="G917" s="24">
        <v>0.09</v>
      </c>
      <c r="H917" s="24">
        <v>0.08</v>
      </c>
      <c r="I917" s="24">
        <v>0.08</v>
      </c>
      <c r="J917" s="24">
        <v>0.1</v>
      </c>
      <c r="K917" s="24">
        <v>0.1</v>
      </c>
      <c r="L917" s="24">
        <v>0.1</v>
      </c>
      <c r="M917" s="243" t="s">
        <v>303</v>
      </c>
      <c r="N917" s="243" t="s">
        <v>98</v>
      </c>
      <c r="O917" s="243" t="s">
        <v>109</v>
      </c>
      <c r="P917" s="243">
        <v>0.10938544995000044</v>
      </c>
      <c r="Q917" s="243" t="s">
        <v>110</v>
      </c>
      <c r="R917" s="243">
        <v>0.1</v>
      </c>
      <c r="S917" s="243" t="s">
        <v>97</v>
      </c>
      <c r="T917" s="24">
        <v>0.11</v>
      </c>
      <c r="U917" s="24">
        <v>0.09</v>
      </c>
      <c r="V917" s="24">
        <v>0.08</v>
      </c>
      <c r="W917" s="24">
        <v>0.1</v>
      </c>
      <c r="X917" s="24">
        <v>0.11</v>
      </c>
      <c r="Y917" s="24">
        <v>0.08</v>
      </c>
      <c r="Z917" s="223"/>
      <c r="AA917" s="224"/>
      <c r="AB917" s="224"/>
      <c r="AC917" s="224"/>
      <c r="AD917" s="224"/>
      <c r="AE917" s="224"/>
      <c r="AF917" s="224"/>
      <c r="AG917" s="224"/>
      <c r="AH917" s="224"/>
      <c r="AI917" s="224"/>
      <c r="AJ917" s="224"/>
      <c r="AK917" s="224"/>
      <c r="AL917" s="224"/>
      <c r="AM917" s="224"/>
      <c r="AN917" s="224"/>
      <c r="AO917" s="224"/>
      <c r="AP917" s="224"/>
      <c r="AQ917" s="224"/>
      <c r="AR917" s="224"/>
      <c r="AS917" s="224"/>
      <c r="AT917" s="224"/>
      <c r="AU917" s="224"/>
      <c r="AV917" s="224"/>
      <c r="AW917" s="224"/>
      <c r="AX917" s="224"/>
      <c r="AY917" s="224"/>
      <c r="AZ917" s="224"/>
      <c r="BA917" s="224"/>
      <c r="BB917" s="224"/>
      <c r="BC917" s="224"/>
      <c r="BD917" s="224"/>
      <c r="BE917" s="224"/>
      <c r="BF917" s="224"/>
      <c r="BG917" s="224"/>
      <c r="BH917" s="224"/>
      <c r="BI917" s="224"/>
      <c r="BJ917" s="224"/>
      <c r="BK917" s="224"/>
      <c r="BL917" s="224"/>
      <c r="BM917" s="241">
        <v>15</v>
      </c>
    </row>
    <row r="918" spans="1:65">
      <c r="A918" s="30"/>
      <c r="B918" s="19">
        <v>1</v>
      </c>
      <c r="C918" s="9">
        <v>3</v>
      </c>
      <c r="D918" s="243">
        <v>11</v>
      </c>
      <c r="E918" s="243" t="s">
        <v>110</v>
      </c>
      <c r="F918" s="243" t="s">
        <v>303</v>
      </c>
      <c r="G918" s="24">
        <v>0.12</v>
      </c>
      <c r="H918" s="24">
        <v>0.06</v>
      </c>
      <c r="I918" s="24">
        <v>0.09</v>
      </c>
      <c r="J918" s="24">
        <v>0.11</v>
      </c>
      <c r="K918" s="24">
        <v>7.0000000000000007E-2</v>
      </c>
      <c r="L918" s="24">
        <v>0.08</v>
      </c>
      <c r="M918" s="243" t="s">
        <v>303</v>
      </c>
      <c r="N918" s="243" t="s">
        <v>98</v>
      </c>
      <c r="O918" s="243" t="s">
        <v>109</v>
      </c>
      <c r="P918" s="243" t="s">
        <v>110</v>
      </c>
      <c r="Q918" s="243" t="s">
        <v>110</v>
      </c>
      <c r="R918" s="243" t="s">
        <v>110</v>
      </c>
      <c r="S918" s="243" t="s">
        <v>97</v>
      </c>
      <c r="T918" s="24">
        <v>0.09</v>
      </c>
      <c r="U918" s="24">
        <v>0.08</v>
      </c>
      <c r="V918" s="24">
        <v>0.1</v>
      </c>
      <c r="W918" s="24">
        <v>0.08</v>
      </c>
      <c r="X918" s="24">
        <v>0.1</v>
      </c>
      <c r="Y918" s="24">
        <v>0.09</v>
      </c>
      <c r="Z918" s="223"/>
      <c r="AA918" s="224"/>
      <c r="AB918" s="224"/>
      <c r="AC918" s="224"/>
      <c r="AD918" s="224"/>
      <c r="AE918" s="224"/>
      <c r="AF918" s="224"/>
      <c r="AG918" s="224"/>
      <c r="AH918" s="224"/>
      <c r="AI918" s="224"/>
      <c r="AJ918" s="224"/>
      <c r="AK918" s="224"/>
      <c r="AL918" s="224"/>
      <c r="AM918" s="224"/>
      <c r="AN918" s="224"/>
      <c r="AO918" s="224"/>
      <c r="AP918" s="224"/>
      <c r="AQ918" s="224"/>
      <c r="AR918" s="224"/>
      <c r="AS918" s="224"/>
      <c r="AT918" s="224"/>
      <c r="AU918" s="224"/>
      <c r="AV918" s="224"/>
      <c r="AW918" s="224"/>
      <c r="AX918" s="224"/>
      <c r="AY918" s="224"/>
      <c r="AZ918" s="224"/>
      <c r="BA918" s="224"/>
      <c r="BB918" s="224"/>
      <c r="BC918" s="224"/>
      <c r="BD918" s="224"/>
      <c r="BE918" s="224"/>
      <c r="BF918" s="224"/>
      <c r="BG918" s="224"/>
      <c r="BH918" s="224"/>
      <c r="BI918" s="224"/>
      <c r="BJ918" s="224"/>
      <c r="BK918" s="224"/>
      <c r="BL918" s="224"/>
      <c r="BM918" s="241">
        <v>16</v>
      </c>
    </row>
    <row r="919" spans="1:65">
      <c r="A919" s="30"/>
      <c r="B919" s="19">
        <v>1</v>
      </c>
      <c r="C919" s="9">
        <v>4</v>
      </c>
      <c r="D919" s="243">
        <v>10</v>
      </c>
      <c r="E919" s="243" t="s">
        <v>110</v>
      </c>
      <c r="F919" s="243" t="s">
        <v>303</v>
      </c>
      <c r="G919" s="24">
        <v>7.0000000000000007E-2</v>
      </c>
      <c r="H919" s="24">
        <v>0.08</v>
      </c>
      <c r="I919" s="24">
        <v>0.09</v>
      </c>
      <c r="J919" s="24">
        <v>7.0000000000000007E-2</v>
      </c>
      <c r="K919" s="24">
        <v>0.08</v>
      </c>
      <c r="L919" s="24">
        <v>0.1</v>
      </c>
      <c r="M919" s="243" t="s">
        <v>303</v>
      </c>
      <c r="N919" s="243" t="s">
        <v>98</v>
      </c>
      <c r="O919" s="243" t="s">
        <v>109</v>
      </c>
      <c r="P919" s="243">
        <v>0.12409266975000029</v>
      </c>
      <c r="Q919" s="243" t="s">
        <v>110</v>
      </c>
      <c r="R919" s="243">
        <v>0.1</v>
      </c>
      <c r="S919" s="243" t="s">
        <v>97</v>
      </c>
      <c r="T919" s="24">
        <v>0.15</v>
      </c>
      <c r="U919" s="24">
        <v>7.0000000000000007E-2</v>
      </c>
      <c r="V919" s="24">
        <v>0.06</v>
      </c>
      <c r="W919" s="24">
        <v>0.11</v>
      </c>
      <c r="X919" s="24">
        <v>0.12</v>
      </c>
      <c r="Y919" s="24">
        <v>0.06</v>
      </c>
      <c r="Z919" s="223"/>
      <c r="AA919" s="224"/>
      <c r="AB919" s="224"/>
      <c r="AC919" s="224"/>
      <c r="AD919" s="224"/>
      <c r="AE919" s="224"/>
      <c r="AF919" s="224"/>
      <c r="AG919" s="224"/>
      <c r="AH919" s="224"/>
      <c r="AI919" s="224"/>
      <c r="AJ919" s="224"/>
      <c r="AK919" s="224"/>
      <c r="AL919" s="224"/>
      <c r="AM919" s="224"/>
      <c r="AN919" s="224"/>
      <c r="AO919" s="224"/>
      <c r="AP919" s="224"/>
      <c r="AQ919" s="224"/>
      <c r="AR919" s="224"/>
      <c r="AS919" s="224"/>
      <c r="AT919" s="224"/>
      <c r="AU919" s="224"/>
      <c r="AV919" s="224"/>
      <c r="AW919" s="224"/>
      <c r="AX919" s="224"/>
      <c r="AY919" s="224"/>
      <c r="AZ919" s="224"/>
      <c r="BA919" s="224"/>
      <c r="BB919" s="224"/>
      <c r="BC919" s="224"/>
      <c r="BD919" s="224"/>
      <c r="BE919" s="224"/>
      <c r="BF919" s="224"/>
      <c r="BG919" s="224"/>
      <c r="BH919" s="224"/>
      <c r="BI919" s="224"/>
      <c r="BJ919" s="224"/>
      <c r="BK919" s="224"/>
      <c r="BL919" s="224"/>
      <c r="BM919" s="241">
        <v>8.9305555555555569E-2</v>
      </c>
    </row>
    <row r="920" spans="1:65">
      <c r="A920" s="30"/>
      <c r="B920" s="19">
        <v>1</v>
      </c>
      <c r="C920" s="9">
        <v>5</v>
      </c>
      <c r="D920" s="243">
        <v>11</v>
      </c>
      <c r="E920" s="243" t="s">
        <v>110</v>
      </c>
      <c r="F920" s="243" t="s">
        <v>303</v>
      </c>
      <c r="G920" s="24">
        <v>0.09</v>
      </c>
      <c r="H920" s="24">
        <v>0.05</v>
      </c>
      <c r="I920" s="24">
        <v>7.0000000000000007E-2</v>
      </c>
      <c r="J920" s="24">
        <v>0.12</v>
      </c>
      <c r="K920" s="24">
        <v>0.05</v>
      </c>
      <c r="L920" s="24">
        <v>0.13</v>
      </c>
      <c r="M920" s="243" t="s">
        <v>303</v>
      </c>
      <c r="N920" s="243" t="s">
        <v>98</v>
      </c>
      <c r="O920" s="243" t="s">
        <v>109</v>
      </c>
      <c r="P920" s="243">
        <v>0.16625087535000049</v>
      </c>
      <c r="Q920" s="243" t="s">
        <v>110</v>
      </c>
      <c r="R920" s="243" t="s">
        <v>110</v>
      </c>
      <c r="S920" s="243" t="s">
        <v>97</v>
      </c>
      <c r="T920" s="24">
        <v>0.11</v>
      </c>
      <c r="U920" s="24">
        <v>0.09</v>
      </c>
      <c r="V920" s="24">
        <v>0.08</v>
      </c>
      <c r="W920" s="24">
        <v>7.0000000000000007E-2</v>
      </c>
      <c r="X920" s="24">
        <v>0.1</v>
      </c>
      <c r="Y920" s="24">
        <v>0.06</v>
      </c>
      <c r="Z920" s="223"/>
      <c r="AA920" s="224"/>
      <c r="AB920" s="224"/>
      <c r="AC920" s="224"/>
      <c r="AD920" s="224"/>
      <c r="AE920" s="224"/>
      <c r="AF920" s="224"/>
      <c r="AG920" s="224"/>
      <c r="AH920" s="224"/>
      <c r="AI920" s="224"/>
      <c r="AJ920" s="224"/>
      <c r="AK920" s="224"/>
      <c r="AL920" s="224"/>
      <c r="AM920" s="224"/>
      <c r="AN920" s="224"/>
      <c r="AO920" s="224"/>
      <c r="AP920" s="224"/>
      <c r="AQ920" s="224"/>
      <c r="AR920" s="224"/>
      <c r="AS920" s="224"/>
      <c r="AT920" s="224"/>
      <c r="AU920" s="224"/>
      <c r="AV920" s="224"/>
      <c r="AW920" s="224"/>
      <c r="AX920" s="224"/>
      <c r="AY920" s="224"/>
      <c r="AZ920" s="224"/>
      <c r="BA920" s="224"/>
      <c r="BB920" s="224"/>
      <c r="BC920" s="224"/>
      <c r="BD920" s="224"/>
      <c r="BE920" s="224"/>
      <c r="BF920" s="224"/>
      <c r="BG920" s="224"/>
      <c r="BH920" s="224"/>
      <c r="BI920" s="224"/>
      <c r="BJ920" s="224"/>
      <c r="BK920" s="224"/>
      <c r="BL920" s="224"/>
      <c r="BM920" s="241">
        <v>56</v>
      </c>
    </row>
    <row r="921" spans="1:65">
      <c r="A921" s="30"/>
      <c r="B921" s="19">
        <v>1</v>
      </c>
      <c r="C921" s="9">
        <v>6</v>
      </c>
      <c r="D921" s="243">
        <v>11</v>
      </c>
      <c r="E921" s="243" t="s">
        <v>110</v>
      </c>
      <c r="F921" s="243" t="s">
        <v>303</v>
      </c>
      <c r="G921" s="24">
        <v>0.09</v>
      </c>
      <c r="H921" s="24">
        <v>7.0000000000000007E-2</v>
      </c>
      <c r="I921" s="24">
        <v>0.08</v>
      </c>
      <c r="J921" s="24">
        <v>0.08</v>
      </c>
      <c r="K921" s="24">
        <v>7.0000000000000007E-2</v>
      </c>
      <c r="L921" s="24">
        <v>0.09</v>
      </c>
      <c r="M921" s="243" t="s">
        <v>303</v>
      </c>
      <c r="N921" s="243" t="s">
        <v>98</v>
      </c>
      <c r="O921" s="243" t="s">
        <v>109</v>
      </c>
      <c r="P921" s="243">
        <v>0.12660442462500043</v>
      </c>
      <c r="Q921" s="243" t="s">
        <v>110</v>
      </c>
      <c r="R921" s="243">
        <v>0.2</v>
      </c>
      <c r="S921" s="243" t="s">
        <v>97</v>
      </c>
      <c r="T921" s="24">
        <v>0.15</v>
      </c>
      <c r="U921" s="24">
        <v>0.09</v>
      </c>
      <c r="V921" s="24">
        <v>0.1</v>
      </c>
      <c r="W921" s="24">
        <v>0.09</v>
      </c>
      <c r="X921" s="24">
        <v>0.12</v>
      </c>
      <c r="Y921" s="24">
        <v>0.08</v>
      </c>
      <c r="Z921" s="223"/>
      <c r="AA921" s="224"/>
      <c r="AB921" s="224"/>
      <c r="AC921" s="224"/>
      <c r="AD921" s="224"/>
      <c r="AE921" s="224"/>
      <c r="AF921" s="224"/>
      <c r="AG921" s="224"/>
      <c r="AH921" s="224"/>
      <c r="AI921" s="224"/>
      <c r="AJ921" s="224"/>
      <c r="AK921" s="224"/>
      <c r="AL921" s="224"/>
      <c r="AM921" s="224"/>
      <c r="AN921" s="224"/>
      <c r="AO921" s="224"/>
      <c r="AP921" s="224"/>
      <c r="AQ921" s="224"/>
      <c r="AR921" s="224"/>
      <c r="AS921" s="224"/>
      <c r="AT921" s="224"/>
      <c r="AU921" s="224"/>
      <c r="AV921" s="224"/>
      <c r="AW921" s="224"/>
      <c r="AX921" s="224"/>
      <c r="AY921" s="224"/>
      <c r="AZ921" s="224"/>
      <c r="BA921" s="224"/>
      <c r="BB921" s="224"/>
      <c r="BC921" s="224"/>
      <c r="BD921" s="224"/>
      <c r="BE921" s="224"/>
      <c r="BF921" s="224"/>
      <c r="BG921" s="224"/>
      <c r="BH921" s="224"/>
      <c r="BI921" s="224"/>
      <c r="BJ921" s="224"/>
      <c r="BK921" s="224"/>
      <c r="BL921" s="224"/>
      <c r="BM921" s="56"/>
    </row>
    <row r="922" spans="1:65">
      <c r="A922" s="30"/>
      <c r="B922" s="20" t="s">
        <v>237</v>
      </c>
      <c r="C922" s="12"/>
      <c r="D922" s="244">
        <v>10.5</v>
      </c>
      <c r="E922" s="244" t="s">
        <v>743</v>
      </c>
      <c r="F922" s="244" t="s">
        <v>743</v>
      </c>
      <c r="G922" s="244">
        <v>8.9999999999999983E-2</v>
      </c>
      <c r="H922" s="244">
        <v>6.8333333333333343E-2</v>
      </c>
      <c r="I922" s="244">
        <v>8.3333333333333329E-2</v>
      </c>
      <c r="J922" s="244">
        <v>9.3333333333333324E-2</v>
      </c>
      <c r="K922" s="244">
        <v>7.3333333333333334E-2</v>
      </c>
      <c r="L922" s="244">
        <v>0.10166666666666667</v>
      </c>
      <c r="M922" s="244" t="s">
        <v>743</v>
      </c>
      <c r="N922" s="244" t="s">
        <v>743</v>
      </c>
      <c r="O922" s="244" t="s">
        <v>743</v>
      </c>
      <c r="P922" s="244">
        <v>0.1418807786730743</v>
      </c>
      <c r="Q922" s="244" t="s">
        <v>743</v>
      </c>
      <c r="R922" s="244">
        <v>0.13333333333333333</v>
      </c>
      <c r="S922" s="244" t="s">
        <v>743</v>
      </c>
      <c r="T922" s="244">
        <v>0.12</v>
      </c>
      <c r="U922" s="244">
        <v>8.3333333333333329E-2</v>
      </c>
      <c r="V922" s="244">
        <v>8.1666666666666665E-2</v>
      </c>
      <c r="W922" s="244">
        <v>8.8333333333333333E-2</v>
      </c>
      <c r="X922" s="244">
        <v>0.11</v>
      </c>
      <c r="Y922" s="244">
        <v>7.8333333333333338E-2</v>
      </c>
      <c r="Z922" s="223"/>
      <c r="AA922" s="224"/>
      <c r="AB922" s="224"/>
      <c r="AC922" s="224"/>
      <c r="AD922" s="224"/>
      <c r="AE922" s="224"/>
      <c r="AF922" s="224"/>
      <c r="AG922" s="224"/>
      <c r="AH922" s="224"/>
      <c r="AI922" s="224"/>
      <c r="AJ922" s="224"/>
      <c r="AK922" s="224"/>
      <c r="AL922" s="224"/>
      <c r="AM922" s="224"/>
      <c r="AN922" s="224"/>
      <c r="AO922" s="224"/>
      <c r="AP922" s="224"/>
      <c r="AQ922" s="224"/>
      <c r="AR922" s="224"/>
      <c r="AS922" s="224"/>
      <c r="AT922" s="224"/>
      <c r="AU922" s="224"/>
      <c r="AV922" s="224"/>
      <c r="AW922" s="224"/>
      <c r="AX922" s="224"/>
      <c r="AY922" s="224"/>
      <c r="AZ922" s="224"/>
      <c r="BA922" s="224"/>
      <c r="BB922" s="224"/>
      <c r="BC922" s="224"/>
      <c r="BD922" s="224"/>
      <c r="BE922" s="224"/>
      <c r="BF922" s="224"/>
      <c r="BG922" s="224"/>
      <c r="BH922" s="224"/>
      <c r="BI922" s="224"/>
      <c r="BJ922" s="224"/>
      <c r="BK922" s="224"/>
      <c r="BL922" s="224"/>
      <c r="BM922" s="56"/>
    </row>
    <row r="923" spans="1:65">
      <c r="A923" s="30"/>
      <c r="B923" s="3" t="s">
        <v>238</v>
      </c>
      <c r="C923" s="29"/>
      <c r="D923" s="24">
        <v>10.5</v>
      </c>
      <c r="E923" s="24" t="s">
        <v>743</v>
      </c>
      <c r="F923" s="24" t="s">
        <v>743</v>
      </c>
      <c r="G923" s="24">
        <v>0.09</v>
      </c>
      <c r="H923" s="24">
        <v>7.0000000000000007E-2</v>
      </c>
      <c r="I923" s="24">
        <v>8.4999999999999992E-2</v>
      </c>
      <c r="J923" s="24">
        <v>0.09</v>
      </c>
      <c r="K923" s="24">
        <v>7.0000000000000007E-2</v>
      </c>
      <c r="L923" s="24">
        <v>0.1</v>
      </c>
      <c r="M923" s="24" t="s">
        <v>743</v>
      </c>
      <c r="N923" s="24" t="s">
        <v>743</v>
      </c>
      <c r="O923" s="24" t="s">
        <v>743</v>
      </c>
      <c r="P923" s="24">
        <v>0.12660442462500043</v>
      </c>
      <c r="Q923" s="24" t="s">
        <v>743</v>
      </c>
      <c r="R923" s="24">
        <v>0.1</v>
      </c>
      <c r="S923" s="24" t="s">
        <v>743</v>
      </c>
      <c r="T923" s="24">
        <v>0.11</v>
      </c>
      <c r="U923" s="24">
        <v>8.4999999999999992E-2</v>
      </c>
      <c r="V923" s="24">
        <v>0.08</v>
      </c>
      <c r="W923" s="24">
        <v>8.4999999999999992E-2</v>
      </c>
      <c r="X923" s="24">
        <v>0.11</v>
      </c>
      <c r="Y923" s="24">
        <v>0.08</v>
      </c>
      <c r="Z923" s="223"/>
      <c r="AA923" s="224"/>
      <c r="AB923" s="224"/>
      <c r="AC923" s="224"/>
      <c r="AD923" s="224"/>
      <c r="AE923" s="224"/>
      <c r="AF923" s="224"/>
      <c r="AG923" s="224"/>
      <c r="AH923" s="224"/>
      <c r="AI923" s="224"/>
      <c r="AJ923" s="224"/>
      <c r="AK923" s="224"/>
      <c r="AL923" s="224"/>
      <c r="AM923" s="224"/>
      <c r="AN923" s="224"/>
      <c r="AO923" s="224"/>
      <c r="AP923" s="224"/>
      <c r="AQ923" s="224"/>
      <c r="AR923" s="224"/>
      <c r="AS923" s="224"/>
      <c r="AT923" s="224"/>
      <c r="AU923" s="224"/>
      <c r="AV923" s="224"/>
      <c r="AW923" s="224"/>
      <c r="AX923" s="224"/>
      <c r="AY923" s="224"/>
      <c r="AZ923" s="224"/>
      <c r="BA923" s="224"/>
      <c r="BB923" s="224"/>
      <c r="BC923" s="224"/>
      <c r="BD923" s="224"/>
      <c r="BE923" s="224"/>
      <c r="BF923" s="224"/>
      <c r="BG923" s="224"/>
      <c r="BH923" s="224"/>
      <c r="BI923" s="224"/>
      <c r="BJ923" s="224"/>
      <c r="BK923" s="224"/>
      <c r="BL923" s="224"/>
      <c r="BM923" s="56"/>
    </row>
    <row r="924" spans="1:65">
      <c r="A924" s="30"/>
      <c r="B924" s="3" t="s">
        <v>239</v>
      </c>
      <c r="C924" s="29"/>
      <c r="D924" s="24">
        <v>0.54772255750516607</v>
      </c>
      <c r="E924" s="24" t="s">
        <v>743</v>
      </c>
      <c r="F924" s="24" t="s">
        <v>743</v>
      </c>
      <c r="G924" s="24">
        <v>1.6733200530681544E-2</v>
      </c>
      <c r="H924" s="24">
        <v>1.1690451944500101E-2</v>
      </c>
      <c r="I924" s="24">
        <v>8.164965809277256E-3</v>
      </c>
      <c r="J924" s="24">
        <v>1.9663841605003549E-2</v>
      </c>
      <c r="K924" s="24">
        <v>1.6329931618554557E-2</v>
      </c>
      <c r="L924" s="24">
        <v>1.7224014243685103E-2</v>
      </c>
      <c r="M924" s="24" t="s">
        <v>743</v>
      </c>
      <c r="N924" s="24" t="s">
        <v>743</v>
      </c>
      <c r="O924" s="24" t="s">
        <v>743</v>
      </c>
      <c r="P924" s="24">
        <v>3.1209865381568232E-2</v>
      </c>
      <c r="Q924" s="24" t="s">
        <v>743</v>
      </c>
      <c r="R924" s="24">
        <v>5.7735026918962581E-2</v>
      </c>
      <c r="S924" s="24" t="s">
        <v>743</v>
      </c>
      <c r="T924" s="24">
        <v>2.4494897427831737E-2</v>
      </c>
      <c r="U924" s="24">
        <v>8.164965809277256E-3</v>
      </c>
      <c r="V924" s="24">
        <v>1.6020819787597246E-2</v>
      </c>
      <c r="W924" s="24">
        <v>1.4719601443879689E-2</v>
      </c>
      <c r="X924" s="24">
        <v>8.9442719099991543E-3</v>
      </c>
      <c r="Y924" s="24">
        <v>1.6020819787597205E-2</v>
      </c>
      <c r="Z924" s="223"/>
      <c r="AA924" s="224"/>
      <c r="AB924" s="224"/>
      <c r="AC924" s="224"/>
      <c r="AD924" s="224"/>
      <c r="AE924" s="224"/>
      <c r="AF924" s="224"/>
      <c r="AG924" s="224"/>
      <c r="AH924" s="224"/>
      <c r="AI924" s="224"/>
      <c r="AJ924" s="224"/>
      <c r="AK924" s="224"/>
      <c r="AL924" s="224"/>
      <c r="AM924" s="224"/>
      <c r="AN924" s="224"/>
      <c r="AO924" s="224"/>
      <c r="AP924" s="224"/>
      <c r="AQ924" s="224"/>
      <c r="AR924" s="224"/>
      <c r="AS924" s="224"/>
      <c r="AT924" s="224"/>
      <c r="AU924" s="224"/>
      <c r="AV924" s="224"/>
      <c r="AW924" s="224"/>
      <c r="AX924" s="224"/>
      <c r="AY924" s="224"/>
      <c r="AZ924" s="224"/>
      <c r="BA924" s="224"/>
      <c r="BB924" s="224"/>
      <c r="BC924" s="224"/>
      <c r="BD924" s="224"/>
      <c r="BE924" s="224"/>
      <c r="BF924" s="224"/>
      <c r="BG924" s="224"/>
      <c r="BH924" s="224"/>
      <c r="BI924" s="224"/>
      <c r="BJ924" s="224"/>
      <c r="BK924" s="224"/>
      <c r="BL924" s="224"/>
      <c r="BM924" s="56"/>
    </row>
    <row r="925" spans="1:65">
      <c r="A925" s="30"/>
      <c r="B925" s="3" t="s">
        <v>87</v>
      </c>
      <c r="C925" s="29"/>
      <c r="D925" s="13">
        <v>5.2164053095730099E-2</v>
      </c>
      <c r="E925" s="13" t="s">
        <v>743</v>
      </c>
      <c r="F925" s="13" t="s">
        <v>743</v>
      </c>
      <c r="G925" s="13">
        <v>0.18592445034090607</v>
      </c>
      <c r="H925" s="13">
        <v>0.17107978455365999</v>
      </c>
      <c r="I925" s="13">
        <v>9.7979589711327073E-2</v>
      </c>
      <c r="J925" s="13">
        <v>0.21068401719646662</v>
      </c>
      <c r="K925" s="13">
        <v>0.22268088570756214</v>
      </c>
      <c r="L925" s="13">
        <v>0.16941653354444364</v>
      </c>
      <c r="M925" s="13" t="s">
        <v>743</v>
      </c>
      <c r="N925" s="13" t="s">
        <v>743</v>
      </c>
      <c r="O925" s="13" t="s">
        <v>743</v>
      </c>
      <c r="P925" s="13">
        <v>0.21997247036177384</v>
      </c>
      <c r="Q925" s="13" t="s">
        <v>743</v>
      </c>
      <c r="R925" s="13">
        <v>0.43301270189221935</v>
      </c>
      <c r="S925" s="13" t="s">
        <v>743</v>
      </c>
      <c r="T925" s="13">
        <v>0.20412414523193115</v>
      </c>
      <c r="U925" s="13">
        <v>9.7979589711327073E-2</v>
      </c>
      <c r="V925" s="13">
        <v>0.19617330352159895</v>
      </c>
      <c r="W925" s="13">
        <v>0.16663699747788327</v>
      </c>
      <c r="X925" s="13">
        <v>8.131156281817413E-2</v>
      </c>
      <c r="Y925" s="13">
        <v>0.20452110367145368</v>
      </c>
      <c r="Z925" s="158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240</v>
      </c>
      <c r="C926" s="29"/>
      <c r="D926" s="13">
        <v>116.5738724727838</v>
      </c>
      <c r="E926" s="13" t="s">
        <v>743</v>
      </c>
      <c r="F926" s="13" t="s">
        <v>743</v>
      </c>
      <c r="G926" s="13">
        <v>7.776049766718085E-3</v>
      </c>
      <c r="H926" s="13">
        <v>-0.23483670295489889</v>
      </c>
      <c r="I926" s="13">
        <v>-6.6874027993779395E-2</v>
      </c>
      <c r="J926" s="13">
        <v>4.5101088646967158E-2</v>
      </c>
      <c r="K926" s="13">
        <v>-0.17884914463452573</v>
      </c>
      <c r="L926" s="13">
        <v>0.13841368584758929</v>
      </c>
      <c r="M926" s="13" t="s">
        <v>743</v>
      </c>
      <c r="N926" s="13" t="s">
        <v>743</v>
      </c>
      <c r="O926" s="13" t="s">
        <v>743</v>
      </c>
      <c r="P926" s="13">
        <v>0.58871167409974312</v>
      </c>
      <c r="Q926" s="13" t="s">
        <v>743</v>
      </c>
      <c r="R926" s="13">
        <v>0.49300155520995315</v>
      </c>
      <c r="S926" s="13" t="s">
        <v>743</v>
      </c>
      <c r="T926" s="13">
        <v>0.34370139968895774</v>
      </c>
      <c r="U926" s="13">
        <v>-6.6874027993779395E-2</v>
      </c>
      <c r="V926" s="13">
        <v>-8.5536547433903709E-2</v>
      </c>
      <c r="W926" s="13">
        <v>-1.0886469673406007E-2</v>
      </c>
      <c r="X926" s="13">
        <v>0.23172628304821141</v>
      </c>
      <c r="Y926" s="13">
        <v>-0.12286158631415245</v>
      </c>
      <c r="Z926" s="158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46" t="s">
        <v>241</v>
      </c>
      <c r="C927" s="47"/>
      <c r="D927" s="45" t="s">
        <v>242</v>
      </c>
      <c r="E927" s="45">
        <v>1.53</v>
      </c>
      <c r="F927" s="45">
        <v>5.82</v>
      </c>
      <c r="G927" s="45">
        <v>0.06</v>
      </c>
      <c r="H927" s="45">
        <v>0.86</v>
      </c>
      <c r="I927" s="45">
        <v>0.31</v>
      </c>
      <c r="J927" s="45">
        <v>0.06</v>
      </c>
      <c r="K927" s="45">
        <v>0.67</v>
      </c>
      <c r="L927" s="45">
        <v>0.37</v>
      </c>
      <c r="M927" s="45">
        <v>5.82</v>
      </c>
      <c r="N927" s="45">
        <v>0.31</v>
      </c>
      <c r="O927" s="45">
        <v>88.58</v>
      </c>
      <c r="P927" s="45">
        <v>1.28</v>
      </c>
      <c r="Q927" s="45">
        <v>1.53</v>
      </c>
      <c r="R927" s="45">
        <v>0</v>
      </c>
      <c r="S927" s="45">
        <v>180.53</v>
      </c>
      <c r="T927" s="45">
        <v>1.04</v>
      </c>
      <c r="U927" s="45">
        <v>0.31</v>
      </c>
      <c r="V927" s="45">
        <v>0.37</v>
      </c>
      <c r="W927" s="45">
        <v>0.12</v>
      </c>
      <c r="X927" s="45">
        <v>0.67</v>
      </c>
      <c r="Y927" s="45">
        <v>0.49</v>
      </c>
      <c r="Z927" s="158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B928" s="3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BM928" s="55"/>
    </row>
    <row r="929" spans="1:65" ht="15">
      <c r="B929" s="8" t="s">
        <v>534</v>
      </c>
      <c r="BM929" s="28" t="s">
        <v>67</v>
      </c>
    </row>
    <row r="930" spans="1:65" ht="15">
      <c r="A930" s="25" t="s">
        <v>30</v>
      </c>
      <c r="B930" s="18" t="s">
        <v>114</v>
      </c>
      <c r="C930" s="15" t="s">
        <v>115</v>
      </c>
      <c r="D930" s="16" t="s">
        <v>233</v>
      </c>
      <c r="E930" s="17" t="s">
        <v>233</v>
      </c>
      <c r="F930" s="17" t="s">
        <v>233</v>
      </c>
      <c r="G930" s="17" t="s">
        <v>233</v>
      </c>
      <c r="H930" s="17" t="s">
        <v>233</v>
      </c>
      <c r="I930" s="17" t="s">
        <v>233</v>
      </c>
      <c r="J930" s="17" t="s">
        <v>233</v>
      </c>
      <c r="K930" s="17" t="s">
        <v>233</v>
      </c>
      <c r="L930" s="17" t="s">
        <v>233</v>
      </c>
      <c r="M930" s="17" t="s">
        <v>233</v>
      </c>
      <c r="N930" s="17" t="s">
        <v>233</v>
      </c>
      <c r="O930" s="17" t="s">
        <v>233</v>
      </c>
      <c r="P930" s="17" t="s">
        <v>233</v>
      </c>
      <c r="Q930" s="17" t="s">
        <v>233</v>
      </c>
      <c r="R930" s="17" t="s">
        <v>233</v>
      </c>
      <c r="S930" s="17" t="s">
        <v>233</v>
      </c>
      <c r="T930" s="17" t="s">
        <v>233</v>
      </c>
      <c r="U930" s="17" t="s">
        <v>233</v>
      </c>
      <c r="V930" s="17" t="s">
        <v>233</v>
      </c>
      <c r="W930" s="17" t="s">
        <v>233</v>
      </c>
      <c r="X930" s="17" t="s">
        <v>233</v>
      </c>
      <c r="Y930" s="17" t="s">
        <v>233</v>
      </c>
      <c r="Z930" s="17" t="s">
        <v>233</v>
      </c>
      <c r="AA930" s="17" t="s">
        <v>233</v>
      </c>
      <c r="AB930" s="158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</v>
      </c>
    </row>
    <row r="931" spans="1:65">
      <c r="A931" s="30"/>
      <c r="B931" s="19" t="s">
        <v>234</v>
      </c>
      <c r="C931" s="9" t="s">
        <v>234</v>
      </c>
      <c r="D931" s="155" t="s">
        <v>245</v>
      </c>
      <c r="E931" s="157" t="s">
        <v>246</v>
      </c>
      <c r="F931" s="157" t="s">
        <v>247</v>
      </c>
      <c r="G931" s="157" t="s">
        <v>248</v>
      </c>
      <c r="H931" s="157" t="s">
        <v>249</v>
      </c>
      <c r="I931" s="157" t="s">
        <v>250</v>
      </c>
      <c r="J931" s="157" t="s">
        <v>251</v>
      </c>
      <c r="K931" s="157" t="s">
        <v>252</v>
      </c>
      <c r="L931" s="157" t="s">
        <v>253</v>
      </c>
      <c r="M931" s="157" t="s">
        <v>254</v>
      </c>
      <c r="N931" s="157" t="s">
        <v>255</v>
      </c>
      <c r="O931" s="157" t="s">
        <v>256</v>
      </c>
      <c r="P931" s="157" t="s">
        <v>258</v>
      </c>
      <c r="Q931" s="157" t="s">
        <v>260</v>
      </c>
      <c r="R931" s="157" t="s">
        <v>261</v>
      </c>
      <c r="S931" s="157" t="s">
        <v>263</v>
      </c>
      <c r="T931" s="157" t="s">
        <v>264</v>
      </c>
      <c r="U931" s="157" t="s">
        <v>265</v>
      </c>
      <c r="V931" s="157" t="s">
        <v>266</v>
      </c>
      <c r="W931" s="157" t="s">
        <v>267</v>
      </c>
      <c r="X931" s="157" t="s">
        <v>268</v>
      </c>
      <c r="Y931" s="157" t="s">
        <v>269</v>
      </c>
      <c r="Z931" s="157" t="s">
        <v>270</v>
      </c>
      <c r="AA931" s="157" t="s">
        <v>271</v>
      </c>
      <c r="AB931" s="158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 t="s">
        <v>3</v>
      </c>
    </row>
    <row r="932" spans="1:65">
      <c r="A932" s="30"/>
      <c r="B932" s="19"/>
      <c r="C932" s="9"/>
      <c r="D932" s="10" t="s">
        <v>284</v>
      </c>
      <c r="E932" s="11" t="s">
        <v>284</v>
      </c>
      <c r="F932" s="11" t="s">
        <v>285</v>
      </c>
      <c r="G932" s="11" t="s">
        <v>285</v>
      </c>
      <c r="H932" s="11" t="s">
        <v>285</v>
      </c>
      <c r="I932" s="11" t="s">
        <v>285</v>
      </c>
      <c r="J932" s="11" t="s">
        <v>285</v>
      </c>
      <c r="K932" s="11" t="s">
        <v>285</v>
      </c>
      <c r="L932" s="11" t="s">
        <v>284</v>
      </c>
      <c r="M932" s="11" t="s">
        <v>284</v>
      </c>
      <c r="N932" s="11" t="s">
        <v>284</v>
      </c>
      <c r="O932" s="11" t="s">
        <v>284</v>
      </c>
      <c r="P932" s="11" t="s">
        <v>118</v>
      </c>
      <c r="Q932" s="11" t="s">
        <v>284</v>
      </c>
      <c r="R932" s="11" t="s">
        <v>285</v>
      </c>
      <c r="S932" s="11" t="s">
        <v>285</v>
      </c>
      <c r="T932" s="11" t="s">
        <v>285</v>
      </c>
      <c r="U932" s="11" t="s">
        <v>284</v>
      </c>
      <c r="V932" s="11" t="s">
        <v>284</v>
      </c>
      <c r="W932" s="11" t="s">
        <v>118</v>
      </c>
      <c r="X932" s="11" t="s">
        <v>285</v>
      </c>
      <c r="Y932" s="11" t="s">
        <v>285</v>
      </c>
      <c r="Z932" s="11" t="s">
        <v>285</v>
      </c>
      <c r="AA932" s="11" t="s">
        <v>284</v>
      </c>
      <c r="AB932" s="158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1</v>
      </c>
    </row>
    <row r="933" spans="1:65">
      <c r="A933" s="30"/>
      <c r="B933" s="19"/>
      <c r="C933" s="9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158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</v>
      </c>
    </row>
    <row r="934" spans="1:65">
      <c r="A934" s="30"/>
      <c r="B934" s="18">
        <v>1</v>
      </c>
      <c r="C934" s="14">
        <v>1</v>
      </c>
      <c r="D934" s="225">
        <v>3.3</v>
      </c>
      <c r="E934" s="216">
        <v>8.4</v>
      </c>
      <c r="F934" s="216">
        <v>11.1</v>
      </c>
      <c r="G934" s="216">
        <v>12.1</v>
      </c>
      <c r="H934" s="216">
        <v>9.61</v>
      </c>
      <c r="I934" s="216">
        <v>10.4</v>
      </c>
      <c r="J934" s="216">
        <v>9.3699999999999992</v>
      </c>
      <c r="K934" s="216">
        <v>12.6</v>
      </c>
      <c r="L934" s="216">
        <v>13.28</v>
      </c>
      <c r="M934" s="225">
        <v>5.7</v>
      </c>
      <c r="N934" s="216">
        <v>13.46</v>
      </c>
      <c r="O934" s="216">
        <v>9.4288537910209023</v>
      </c>
      <c r="P934" s="216">
        <v>11.503945823999999</v>
      </c>
      <c r="Q934" s="216">
        <v>12.1</v>
      </c>
      <c r="R934" s="216">
        <v>12.8</v>
      </c>
      <c r="S934" s="216">
        <v>12.05</v>
      </c>
      <c r="T934" s="216">
        <v>10.51</v>
      </c>
      <c r="U934" s="216">
        <v>11.733829999999999</v>
      </c>
      <c r="V934" s="216">
        <v>8.67</v>
      </c>
      <c r="W934" s="216">
        <v>15</v>
      </c>
      <c r="X934" s="225">
        <v>11.6</v>
      </c>
      <c r="Y934" s="216">
        <v>11.7</v>
      </c>
      <c r="Z934" s="216">
        <v>9.9</v>
      </c>
      <c r="AA934" s="227">
        <v>10.94</v>
      </c>
      <c r="AB934" s="217"/>
      <c r="AC934" s="218"/>
      <c r="AD934" s="218"/>
      <c r="AE934" s="218"/>
      <c r="AF934" s="218"/>
      <c r="AG934" s="218"/>
      <c r="AH934" s="218"/>
      <c r="AI934" s="218"/>
      <c r="AJ934" s="218"/>
      <c r="AK934" s="218"/>
      <c r="AL934" s="218"/>
      <c r="AM934" s="218"/>
      <c r="AN934" s="218"/>
      <c r="AO934" s="218"/>
      <c r="AP934" s="218"/>
      <c r="AQ934" s="218"/>
      <c r="AR934" s="218"/>
      <c r="AS934" s="218"/>
      <c r="AT934" s="218"/>
      <c r="AU934" s="218"/>
      <c r="AV934" s="218"/>
      <c r="AW934" s="218"/>
      <c r="AX934" s="218"/>
      <c r="AY934" s="218"/>
      <c r="AZ934" s="218"/>
      <c r="BA934" s="218"/>
      <c r="BB934" s="218"/>
      <c r="BC934" s="218"/>
      <c r="BD934" s="218"/>
      <c r="BE934" s="218"/>
      <c r="BF934" s="218"/>
      <c r="BG934" s="218"/>
      <c r="BH934" s="218"/>
      <c r="BI934" s="218"/>
      <c r="BJ934" s="218"/>
      <c r="BK934" s="218"/>
      <c r="BL934" s="218"/>
      <c r="BM934" s="219">
        <v>1</v>
      </c>
    </row>
    <row r="935" spans="1:65">
      <c r="A935" s="30"/>
      <c r="B935" s="19">
        <v>1</v>
      </c>
      <c r="C935" s="9">
        <v>2</v>
      </c>
      <c r="D935" s="226">
        <v>4</v>
      </c>
      <c r="E935" s="220">
        <v>9.8000000000000007</v>
      </c>
      <c r="F935" s="220">
        <v>10.1</v>
      </c>
      <c r="G935" s="220">
        <v>12.7</v>
      </c>
      <c r="H935" s="220">
        <v>9.65</v>
      </c>
      <c r="I935" s="220">
        <v>9.83</v>
      </c>
      <c r="J935" s="220">
        <v>8.7100000000000009</v>
      </c>
      <c r="K935" s="220">
        <v>13.2</v>
      </c>
      <c r="L935" s="220">
        <v>13.63</v>
      </c>
      <c r="M935" s="226">
        <v>6.3</v>
      </c>
      <c r="N935" s="220">
        <v>14.11</v>
      </c>
      <c r="O935" s="220">
        <v>9.3581395156572427</v>
      </c>
      <c r="P935" s="220">
        <v>12.811011916799998</v>
      </c>
      <c r="Q935" s="238">
        <v>12.5</v>
      </c>
      <c r="R935" s="220">
        <v>13.2</v>
      </c>
      <c r="S935" s="220">
        <v>11.94</v>
      </c>
      <c r="T935" s="220">
        <v>11.5</v>
      </c>
      <c r="U935" s="220">
        <v>11.786934999999998</v>
      </c>
      <c r="V935" s="220">
        <v>7.38</v>
      </c>
      <c r="W935" s="220">
        <v>15</v>
      </c>
      <c r="X935" s="226">
        <v>11.2</v>
      </c>
      <c r="Y935" s="220">
        <v>11.6</v>
      </c>
      <c r="Z935" s="220">
        <v>10.5</v>
      </c>
      <c r="AA935" s="220">
        <v>10.07</v>
      </c>
      <c r="AB935" s="217"/>
      <c r="AC935" s="218"/>
      <c r="AD935" s="218"/>
      <c r="AE935" s="218"/>
      <c r="AF935" s="218"/>
      <c r="AG935" s="218"/>
      <c r="AH935" s="218"/>
      <c r="AI935" s="218"/>
      <c r="AJ935" s="218"/>
      <c r="AK935" s="218"/>
      <c r="AL935" s="218"/>
      <c r="AM935" s="218"/>
      <c r="AN935" s="218"/>
      <c r="AO935" s="218"/>
      <c r="AP935" s="218"/>
      <c r="AQ935" s="218"/>
      <c r="AR935" s="218"/>
      <c r="AS935" s="218"/>
      <c r="AT935" s="218"/>
      <c r="AU935" s="218"/>
      <c r="AV935" s="218"/>
      <c r="AW935" s="218"/>
      <c r="AX935" s="218"/>
      <c r="AY935" s="218"/>
      <c r="AZ935" s="218"/>
      <c r="BA935" s="218"/>
      <c r="BB935" s="218"/>
      <c r="BC935" s="218"/>
      <c r="BD935" s="218"/>
      <c r="BE935" s="218"/>
      <c r="BF935" s="218"/>
      <c r="BG935" s="218"/>
      <c r="BH935" s="218"/>
      <c r="BI935" s="218"/>
      <c r="BJ935" s="218"/>
      <c r="BK935" s="218"/>
      <c r="BL935" s="218"/>
      <c r="BM935" s="219">
        <v>38</v>
      </c>
    </row>
    <row r="936" spans="1:65">
      <c r="A936" s="30"/>
      <c r="B936" s="19">
        <v>1</v>
      </c>
      <c r="C936" s="9">
        <v>3</v>
      </c>
      <c r="D936" s="226">
        <v>3.8</v>
      </c>
      <c r="E936" s="220">
        <v>9.1</v>
      </c>
      <c r="F936" s="220">
        <v>11.3</v>
      </c>
      <c r="G936" s="220">
        <v>11.35</v>
      </c>
      <c r="H936" s="220">
        <v>11.45</v>
      </c>
      <c r="I936" s="220">
        <v>9</v>
      </c>
      <c r="J936" s="220">
        <v>9.6199999999999992</v>
      </c>
      <c r="K936" s="220">
        <v>12.9</v>
      </c>
      <c r="L936" s="220">
        <v>13.57</v>
      </c>
      <c r="M936" s="226">
        <v>6.1</v>
      </c>
      <c r="N936" s="220">
        <v>13.42</v>
      </c>
      <c r="O936" s="220">
        <v>9.3456801105910614</v>
      </c>
      <c r="P936" s="220">
        <v>10.851896111999999</v>
      </c>
      <c r="Q936" s="220">
        <v>12</v>
      </c>
      <c r="R936" s="238">
        <v>12.5</v>
      </c>
      <c r="S936" s="220">
        <v>12.13</v>
      </c>
      <c r="T936" s="220">
        <v>11.21</v>
      </c>
      <c r="U936" s="220">
        <v>11.852015</v>
      </c>
      <c r="V936" s="220">
        <v>7.42</v>
      </c>
      <c r="W936" s="220">
        <v>15</v>
      </c>
      <c r="X936" s="226">
        <v>10.5</v>
      </c>
      <c r="Y936" s="220">
        <v>12</v>
      </c>
      <c r="Z936" s="220">
        <v>9.3000000000000007</v>
      </c>
      <c r="AA936" s="220">
        <v>9.93</v>
      </c>
      <c r="AB936" s="217"/>
      <c r="AC936" s="218"/>
      <c r="AD936" s="218"/>
      <c r="AE936" s="218"/>
      <c r="AF936" s="218"/>
      <c r="AG936" s="218"/>
      <c r="AH936" s="218"/>
      <c r="AI936" s="218"/>
      <c r="AJ936" s="218"/>
      <c r="AK936" s="218"/>
      <c r="AL936" s="218"/>
      <c r="AM936" s="218"/>
      <c r="AN936" s="218"/>
      <c r="AO936" s="218"/>
      <c r="AP936" s="218"/>
      <c r="AQ936" s="218"/>
      <c r="AR936" s="218"/>
      <c r="AS936" s="218"/>
      <c r="AT936" s="218"/>
      <c r="AU936" s="218"/>
      <c r="AV936" s="218"/>
      <c r="AW936" s="218"/>
      <c r="AX936" s="218"/>
      <c r="AY936" s="218"/>
      <c r="AZ936" s="218"/>
      <c r="BA936" s="218"/>
      <c r="BB936" s="218"/>
      <c r="BC936" s="218"/>
      <c r="BD936" s="218"/>
      <c r="BE936" s="218"/>
      <c r="BF936" s="218"/>
      <c r="BG936" s="218"/>
      <c r="BH936" s="218"/>
      <c r="BI936" s="218"/>
      <c r="BJ936" s="218"/>
      <c r="BK936" s="218"/>
      <c r="BL936" s="218"/>
      <c r="BM936" s="219">
        <v>16</v>
      </c>
    </row>
    <row r="937" spans="1:65">
      <c r="A937" s="30"/>
      <c r="B937" s="19">
        <v>1</v>
      </c>
      <c r="C937" s="9">
        <v>4</v>
      </c>
      <c r="D937" s="226">
        <v>4.5999999999999996</v>
      </c>
      <c r="E937" s="220">
        <v>8.6999999999999993</v>
      </c>
      <c r="F937" s="220">
        <v>10.55</v>
      </c>
      <c r="G937" s="220">
        <v>11.85</v>
      </c>
      <c r="H937" s="220">
        <v>12.4</v>
      </c>
      <c r="I937" s="220">
        <v>9.98</v>
      </c>
      <c r="J937" s="220">
        <v>8.8800000000000008</v>
      </c>
      <c r="K937" s="220">
        <v>13.5</v>
      </c>
      <c r="L937" s="220">
        <v>13.41</v>
      </c>
      <c r="M937" s="226">
        <v>7</v>
      </c>
      <c r="N937" s="220">
        <v>13.94</v>
      </c>
      <c r="O937" s="220">
        <v>10.26053804381224</v>
      </c>
      <c r="P937" s="220">
        <v>10.9060721472</v>
      </c>
      <c r="Q937" s="220">
        <v>12</v>
      </c>
      <c r="R937" s="220">
        <v>13</v>
      </c>
      <c r="S937" s="220">
        <v>12.31</v>
      </c>
      <c r="T937" s="220">
        <v>10.050000000000001</v>
      </c>
      <c r="U937" s="220">
        <v>11.202719999999999</v>
      </c>
      <c r="V937" s="220">
        <v>8.73</v>
      </c>
      <c r="W937" s="220">
        <v>15</v>
      </c>
      <c r="X937" s="226">
        <v>9.5</v>
      </c>
      <c r="Y937" s="220">
        <v>12</v>
      </c>
      <c r="Z937" s="220">
        <v>10.7</v>
      </c>
      <c r="AA937" s="220">
        <v>10.09</v>
      </c>
      <c r="AB937" s="217"/>
      <c r="AC937" s="218"/>
      <c r="AD937" s="218"/>
      <c r="AE937" s="218"/>
      <c r="AF937" s="218"/>
      <c r="AG937" s="218"/>
      <c r="AH937" s="218"/>
      <c r="AI937" s="218"/>
      <c r="AJ937" s="218"/>
      <c r="AK937" s="218"/>
      <c r="AL937" s="218"/>
      <c r="AM937" s="218"/>
      <c r="AN937" s="218"/>
      <c r="AO937" s="218"/>
      <c r="AP937" s="218"/>
      <c r="AQ937" s="218"/>
      <c r="AR937" s="218"/>
      <c r="AS937" s="218"/>
      <c r="AT937" s="218"/>
      <c r="AU937" s="218"/>
      <c r="AV937" s="218"/>
      <c r="AW937" s="218"/>
      <c r="AX937" s="218"/>
      <c r="AY937" s="218"/>
      <c r="AZ937" s="218"/>
      <c r="BA937" s="218"/>
      <c r="BB937" s="218"/>
      <c r="BC937" s="218"/>
      <c r="BD937" s="218"/>
      <c r="BE937" s="218"/>
      <c r="BF937" s="218"/>
      <c r="BG937" s="218"/>
      <c r="BH937" s="218"/>
      <c r="BI937" s="218"/>
      <c r="BJ937" s="218"/>
      <c r="BK937" s="218"/>
      <c r="BL937" s="218"/>
      <c r="BM937" s="219">
        <v>11.301228958950205</v>
      </c>
    </row>
    <row r="938" spans="1:65">
      <c r="A938" s="30"/>
      <c r="B938" s="19">
        <v>1</v>
      </c>
      <c r="C938" s="9">
        <v>5</v>
      </c>
      <c r="D938" s="226">
        <v>4</v>
      </c>
      <c r="E938" s="220">
        <v>8.5</v>
      </c>
      <c r="F938" s="220">
        <v>10.35</v>
      </c>
      <c r="G938" s="220">
        <v>12.3</v>
      </c>
      <c r="H938" s="220">
        <v>11</v>
      </c>
      <c r="I938" s="220">
        <v>10.15</v>
      </c>
      <c r="J938" s="220">
        <v>9.74</v>
      </c>
      <c r="K938" s="220">
        <v>13.3</v>
      </c>
      <c r="L938" s="220">
        <v>12.95</v>
      </c>
      <c r="M938" s="226">
        <v>6.3</v>
      </c>
      <c r="N938" s="220">
        <v>13.72</v>
      </c>
      <c r="O938" s="220">
        <v>9.6218697539764264</v>
      </c>
      <c r="P938" s="220">
        <v>12.686122377599999</v>
      </c>
      <c r="Q938" s="220">
        <v>12.1</v>
      </c>
      <c r="R938" s="220">
        <v>13</v>
      </c>
      <c r="S938" s="220">
        <v>12.22</v>
      </c>
      <c r="T938" s="220">
        <v>11.21</v>
      </c>
      <c r="U938" s="220">
        <v>11.28862</v>
      </c>
      <c r="V938" s="220">
        <v>7.31</v>
      </c>
      <c r="W938" s="220">
        <v>15</v>
      </c>
      <c r="X938" s="226">
        <v>10.6</v>
      </c>
      <c r="Y938" s="220">
        <v>12</v>
      </c>
      <c r="Z938" s="220">
        <v>10.5</v>
      </c>
      <c r="AA938" s="220">
        <v>10.18</v>
      </c>
      <c r="AB938" s="217"/>
      <c r="AC938" s="218"/>
      <c r="AD938" s="218"/>
      <c r="AE938" s="218"/>
      <c r="AF938" s="218"/>
      <c r="AG938" s="218"/>
      <c r="AH938" s="218"/>
      <c r="AI938" s="218"/>
      <c r="AJ938" s="218"/>
      <c r="AK938" s="218"/>
      <c r="AL938" s="218"/>
      <c r="AM938" s="218"/>
      <c r="AN938" s="218"/>
      <c r="AO938" s="218"/>
      <c r="AP938" s="218"/>
      <c r="AQ938" s="218"/>
      <c r="AR938" s="218"/>
      <c r="AS938" s="218"/>
      <c r="AT938" s="218"/>
      <c r="AU938" s="218"/>
      <c r="AV938" s="218"/>
      <c r="AW938" s="218"/>
      <c r="AX938" s="218"/>
      <c r="AY938" s="218"/>
      <c r="AZ938" s="218"/>
      <c r="BA938" s="218"/>
      <c r="BB938" s="218"/>
      <c r="BC938" s="218"/>
      <c r="BD938" s="218"/>
      <c r="BE938" s="218"/>
      <c r="BF938" s="218"/>
      <c r="BG938" s="218"/>
      <c r="BH938" s="218"/>
      <c r="BI938" s="218"/>
      <c r="BJ938" s="218"/>
      <c r="BK938" s="218"/>
      <c r="BL938" s="218"/>
      <c r="BM938" s="219">
        <v>57</v>
      </c>
    </row>
    <row r="939" spans="1:65">
      <c r="A939" s="30"/>
      <c r="B939" s="19">
        <v>1</v>
      </c>
      <c r="C939" s="9">
        <v>6</v>
      </c>
      <c r="D939" s="226">
        <v>3.4</v>
      </c>
      <c r="E939" s="220">
        <v>9.3000000000000007</v>
      </c>
      <c r="F939" s="220">
        <v>8.59</v>
      </c>
      <c r="G939" s="220">
        <v>12.65</v>
      </c>
      <c r="H939" s="220">
        <v>9.32</v>
      </c>
      <c r="I939" s="220">
        <v>9.34</v>
      </c>
      <c r="J939" s="220">
        <v>9.6199999999999992</v>
      </c>
      <c r="K939" s="220">
        <v>13.6</v>
      </c>
      <c r="L939" s="220">
        <v>13.21</v>
      </c>
      <c r="M939" s="226">
        <v>6.8</v>
      </c>
      <c r="N939" s="220">
        <v>13.69</v>
      </c>
      <c r="O939" s="220">
        <v>10.106938063868018</v>
      </c>
      <c r="P939" s="220">
        <v>10.9470911712</v>
      </c>
      <c r="Q939" s="220">
        <v>12.1</v>
      </c>
      <c r="R939" s="220">
        <v>13</v>
      </c>
      <c r="S939" s="220">
        <v>11.71</v>
      </c>
      <c r="T939" s="220">
        <v>11.39</v>
      </c>
      <c r="U939" s="220">
        <v>11.274570000000001</v>
      </c>
      <c r="V939" s="220">
        <v>9.5399999999999991</v>
      </c>
      <c r="W939" s="220">
        <v>14</v>
      </c>
      <c r="X939" s="226">
        <v>10.3</v>
      </c>
      <c r="Y939" s="220">
        <v>11.9</v>
      </c>
      <c r="Z939" s="220">
        <v>9.6</v>
      </c>
      <c r="AA939" s="220">
        <v>10.02</v>
      </c>
      <c r="AB939" s="217"/>
      <c r="AC939" s="218"/>
      <c r="AD939" s="218"/>
      <c r="AE939" s="218"/>
      <c r="AF939" s="218"/>
      <c r="AG939" s="218"/>
      <c r="AH939" s="218"/>
      <c r="AI939" s="218"/>
      <c r="AJ939" s="218"/>
      <c r="AK939" s="218"/>
      <c r="AL939" s="218"/>
      <c r="AM939" s="218"/>
      <c r="AN939" s="218"/>
      <c r="AO939" s="218"/>
      <c r="AP939" s="218"/>
      <c r="AQ939" s="218"/>
      <c r="AR939" s="218"/>
      <c r="AS939" s="218"/>
      <c r="AT939" s="218"/>
      <c r="AU939" s="218"/>
      <c r="AV939" s="218"/>
      <c r="AW939" s="218"/>
      <c r="AX939" s="218"/>
      <c r="AY939" s="218"/>
      <c r="AZ939" s="218"/>
      <c r="BA939" s="218"/>
      <c r="BB939" s="218"/>
      <c r="BC939" s="218"/>
      <c r="BD939" s="218"/>
      <c r="BE939" s="218"/>
      <c r="BF939" s="218"/>
      <c r="BG939" s="218"/>
      <c r="BH939" s="218"/>
      <c r="BI939" s="218"/>
      <c r="BJ939" s="218"/>
      <c r="BK939" s="218"/>
      <c r="BL939" s="218"/>
      <c r="BM939" s="221"/>
    </row>
    <row r="940" spans="1:65">
      <c r="A940" s="30"/>
      <c r="B940" s="20" t="s">
        <v>237</v>
      </c>
      <c r="C940" s="12"/>
      <c r="D940" s="222">
        <v>3.8499999999999996</v>
      </c>
      <c r="E940" s="222">
        <v>8.9666666666666668</v>
      </c>
      <c r="F940" s="222">
        <v>10.331666666666665</v>
      </c>
      <c r="G940" s="222">
        <v>12.158333333333333</v>
      </c>
      <c r="H940" s="222">
        <v>10.571666666666667</v>
      </c>
      <c r="I940" s="222">
        <v>9.7833333333333332</v>
      </c>
      <c r="J940" s="222">
        <v>9.3233333333333324</v>
      </c>
      <c r="K940" s="222">
        <v>13.183333333333332</v>
      </c>
      <c r="L940" s="222">
        <v>13.341666666666669</v>
      </c>
      <c r="M940" s="222">
        <v>6.3666666666666671</v>
      </c>
      <c r="N940" s="222">
        <v>13.723333333333334</v>
      </c>
      <c r="O940" s="222">
        <v>9.6870032131543145</v>
      </c>
      <c r="P940" s="222">
        <v>11.617689924799999</v>
      </c>
      <c r="Q940" s="222">
        <v>12.133333333333333</v>
      </c>
      <c r="R940" s="222">
        <v>12.916666666666666</v>
      </c>
      <c r="S940" s="222">
        <v>12.060000000000002</v>
      </c>
      <c r="T940" s="222">
        <v>10.978333333333333</v>
      </c>
      <c r="U940" s="222">
        <v>11.523114999999999</v>
      </c>
      <c r="V940" s="222">
        <v>8.1750000000000007</v>
      </c>
      <c r="W940" s="222">
        <v>14.833333333333334</v>
      </c>
      <c r="X940" s="222">
        <v>10.616666666666667</v>
      </c>
      <c r="Y940" s="222">
        <v>11.866666666666667</v>
      </c>
      <c r="Z940" s="222">
        <v>10.083333333333334</v>
      </c>
      <c r="AA940" s="222">
        <v>10.205</v>
      </c>
      <c r="AB940" s="217"/>
      <c r="AC940" s="218"/>
      <c r="AD940" s="218"/>
      <c r="AE940" s="218"/>
      <c r="AF940" s="218"/>
      <c r="AG940" s="218"/>
      <c r="AH940" s="218"/>
      <c r="AI940" s="218"/>
      <c r="AJ940" s="218"/>
      <c r="AK940" s="218"/>
      <c r="AL940" s="218"/>
      <c r="AM940" s="218"/>
      <c r="AN940" s="218"/>
      <c r="AO940" s="218"/>
      <c r="AP940" s="218"/>
      <c r="AQ940" s="218"/>
      <c r="AR940" s="218"/>
      <c r="AS940" s="218"/>
      <c r="AT940" s="218"/>
      <c r="AU940" s="218"/>
      <c r="AV940" s="218"/>
      <c r="AW940" s="218"/>
      <c r="AX940" s="218"/>
      <c r="AY940" s="218"/>
      <c r="AZ940" s="218"/>
      <c r="BA940" s="218"/>
      <c r="BB940" s="218"/>
      <c r="BC940" s="218"/>
      <c r="BD940" s="218"/>
      <c r="BE940" s="218"/>
      <c r="BF940" s="218"/>
      <c r="BG940" s="218"/>
      <c r="BH940" s="218"/>
      <c r="BI940" s="218"/>
      <c r="BJ940" s="218"/>
      <c r="BK940" s="218"/>
      <c r="BL940" s="218"/>
      <c r="BM940" s="221"/>
    </row>
    <row r="941" spans="1:65">
      <c r="A941" s="30"/>
      <c r="B941" s="3" t="s">
        <v>238</v>
      </c>
      <c r="C941" s="29"/>
      <c r="D941" s="220">
        <v>3.9</v>
      </c>
      <c r="E941" s="220">
        <v>8.8999999999999986</v>
      </c>
      <c r="F941" s="220">
        <v>10.45</v>
      </c>
      <c r="G941" s="220">
        <v>12.2</v>
      </c>
      <c r="H941" s="220">
        <v>10.324999999999999</v>
      </c>
      <c r="I941" s="220">
        <v>9.9050000000000011</v>
      </c>
      <c r="J941" s="220">
        <v>9.4949999999999992</v>
      </c>
      <c r="K941" s="220">
        <v>13.25</v>
      </c>
      <c r="L941" s="220">
        <v>13.344999999999999</v>
      </c>
      <c r="M941" s="220">
        <v>6.3</v>
      </c>
      <c r="N941" s="220">
        <v>13.705</v>
      </c>
      <c r="O941" s="220">
        <v>9.5253617724986643</v>
      </c>
      <c r="P941" s="220">
        <v>11.2255184976</v>
      </c>
      <c r="Q941" s="220">
        <v>12.1</v>
      </c>
      <c r="R941" s="220">
        <v>13</v>
      </c>
      <c r="S941" s="220">
        <v>12.09</v>
      </c>
      <c r="T941" s="220">
        <v>11.21</v>
      </c>
      <c r="U941" s="220">
        <v>11.511225</v>
      </c>
      <c r="V941" s="220">
        <v>8.0449999999999999</v>
      </c>
      <c r="W941" s="220">
        <v>15</v>
      </c>
      <c r="X941" s="220">
        <v>10.55</v>
      </c>
      <c r="Y941" s="220">
        <v>11.95</v>
      </c>
      <c r="Z941" s="220">
        <v>10.199999999999999</v>
      </c>
      <c r="AA941" s="220">
        <v>10.08</v>
      </c>
      <c r="AB941" s="217"/>
      <c r="AC941" s="218"/>
      <c r="AD941" s="218"/>
      <c r="AE941" s="218"/>
      <c r="AF941" s="218"/>
      <c r="AG941" s="218"/>
      <c r="AH941" s="218"/>
      <c r="AI941" s="218"/>
      <c r="AJ941" s="218"/>
      <c r="AK941" s="218"/>
      <c r="AL941" s="218"/>
      <c r="AM941" s="218"/>
      <c r="AN941" s="218"/>
      <c r="AO941" s="218"/>
      <c r="AP941" s="218"/>
      <c r="AQ941" s="218"/>
      <c r="AR941" s="218"/>
      <c r="AS941" s="218"/>
      <c r="AT941" s="218"/>
      <c r="AU941" s="218"/>
      <c r="AV941" s="218"/>
      <c r="AW941" s="218"/>
      <c r="AX941" s="218"/>
      <c r="AY941" s="218"/>
      <c r="AZ941" s="218"/>
      <c r="BA941" s="218"/>
      <c r="BB941" s="218"/>
      <c r="BC941" s="218"/>
      <c r="BD941" s="218"/>
      <c r="BE941" s="218"/>
      <c r="BF941" s="218"/>
      <c r="BG941" s="218"/>
      <c r="BH941" s="218"/>
      <c r="BI941" s="218"/>
      <c r="BJ941" s="218"/>
      <c r="BK941" s="218"/>
      <c r="BL941" s="218"/>
      <c r="BM941" s="221"/>
    </row>
    <row r="942" spans="1:65">
      <c r="A942" s="30"/>
      <c r="B942" s="3" t="s">
        <v>239</v>
      </c>
      <c r="C942" s="29"/>
      <c r="D942" s="220">
        <v>0.47222875812470572</v>
      </c>
      <c r="E942" s="220">
        <v>0.535412613473634</v>
      </c>
      <c r="F942" s="220">
        <v>0.96572080161228124</v>
      </c>
      <c r="G942" s="220">
        <v>0.51128922017451806</v>
      </c>
      <c r="H942" s="220">
        <v>1.2360164508074505</v>
      </c>
      <c r="I942" s="220">
        <v>0.52263435274259085</v>
      </c>
      <c r="J942" s="220">
        <v>0.43000775186811013</v>
      </c>
      <c r="K942" s="220">
        <v>0.37638632635454056</v>
      </c>
      <c r="L942" s="220">
        <v>0.25079207855645452</v>
      </c>
      <c r="M942" s="220">
        <v>0.47187568984497036</v>
      </c>
      <c r="N942" s="220">
        <v>0.2679303392052988</v>
      </c>
      <c r="O942" s="220">
        <v>0.40020588809983743</v>
      </c>
      <c r="P942" s="220">
        <v>0.90785964958278287</v>
      </c>
      <c r="Q942" s="220">
        <v>0.18618986725025255</v>
      </c>
      <c r="R942" s="220">
        <v>0.24013884872437144</v>
      </c>
      <c r="S942" s="220">
        <v>0.21447610589527219</v>
      </c>
      <c r="T942" s="220">
        <v>0.57097869195502093</v>
      </c>
      <c r="U942" s="220">
        <v>0.29718428346734577</v>
      </c>
      <c r="V942" s="220">
        <v>0.93451056708845237</v>
      </c>
      <c r="W942" s="220">
        <v>0.40824829046386302</v>
      </c>
      <c r="X942" s="220">
        <v>0.73052492542463343</v>
      </c>
      <c r="Y942" s="220">
        <v>0.17511900715418288</v>
      </c>
      <c r="Z942" s="220">
        <v>0.56715665090578482</v>
      </c>
      <c r="AA942" s="220">
        <v>0.3693643187964965</v>
      </c>
      <c r="AB942" s="217"/>
      <c r="AC942" s="218"/>
      <c r="AD942" s="218"/>
      <c r="AE942" s="218"/>
      <c r="AF942" s="218"/>
      <c r="AG942" s="218"/>
      <c r="AH942" s="218"/>
      <c r="AI942" s="218"/>
      <c r="AJ942" s="218"/>
      <c r="AK942" s="218"/>
      <c r="AL942" s="218"/>
      <c r="AM942" s="218"/>
      <c r="AN942" s="218"/>
      <c r="AO942" s="218"/>
      <c r="AP942" s="218"/>
      <c r="AQ942" s="218"/>
      <c r="AR942" s="218"/>
      <c r="AS942" s="218"/>
      <c r="AT942" s="218"/>
      <c r="AU942" s="218"/>
      <c r="AV942" s="218"/>
      <c r="AW942" s="218"/>
      <c r="AX942" s="218"/>
      <c r="AY942" s="218"/>
      <c r="AZ942" s="218"/>
      <c r="BA942" s="218"/>
      <c r="BB942" s="218"/>
      <c r="BC942" s="218"/>
      <c r="BD942" s="218"/>
      <c r="BE942" s="218"/>
      <c r="BF942" s="218"/>
      <c r="BG942" s="218"/>
      <c r="BH942" s="218"/>
      <c r="BI942" s="218"/>
      <c r="BJ942" s="218"/>
      <c r="BK942" s="218"/>
      <c r="BL942" s="218"/>
      <c r="BM942" s="221"/>
    </row>
    <row r="943" spans="1:65">
      <c r="A943" s="30"/>
      <c r="B943" s="3" t="s">
        <v>87</v>
      </c>
      <c r="C943" s="29"/>
      <c r="D943" s="13">
        <v>0.12265682029213136</v>
      </c>
      <c r="E943" s="13">
        <v>5.971144388181792E-2</v>
      </c>
      <c r="F943" s="13">
        <v>9.3471927886331477E-2</v>
      </c>
      <c r="G943" s="13">
        <v>4.2052574654518275E-2</v>
      </c>
      <c r="H943" s="13">
        <v>0.1169178417916554</v>
      </c>
      <c r="I943" s="13">
        <v>5.342088784421712E-2</v>
      </c>
      <c r="J943" s="13">
        <v>4.6121675209307489E-2</v>
      </c>
      <c r="K943" s="13">
        <v>2.8550163819560603E-2</v>
      </c>
      <c r="L943" s="13">
        <v>1.8797657355886656E-2</v>
      </c>
      <c r="M943" s="13">
        <v>7.4116600499209997E-2</v>
      </c>
      <c r="N943" s="13">
        <v>1.9523707010344823E-2</v>
      </c>
      <c r="O943" s="13">
        <v>4.13136941625439E-2</v>
      </c>
      <c r="P943" s="13">
        <v>7.8144592897491358E-2</v>
      </c>
      <c r="Q943" s="13">
        <v>1.534531872941642E-2</v>
      </c>
      <c r="R943" s="13">
        <v>1.8591394739951337E-2</v>
      </c>
      <c r="S943" s="13">
        <v>1.7784088382692551E-2</v>
      </c>
      <c r="T943" s="13">
        <v>5.2009596959619334E-2</v>
      </c>
      <c r="U943" s="13">
        <v>2.5790273156810966E-2</v>
      </c>
      <c r="V943" s="13">
        <v>0.11431321921571282</v>
      </c>
      <c r="W943" s="13">
        <v>2.7522356660485147E-2</v>
      </c>
      <c r="X943" s="13">
        <v>6.8809255142037687E-2</v>
      </c>
      <c r="Y943" s="13">
        <v>1.4757219704004175E-2</v>
      </c>
      <c r="Z943" s="13">
        <v>5.6246940585697666E-2</v>
      </c>
      <c r="AA943" s="13">
        <v>3.6194445741939883E-2</v>
      </c>
      <c r="AB943" s="158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3" t="s">
        <v>240</v>
      </c>
      <c r="C944" s="29"/>
      <c r="D944" s="13">
        <v>-0.65932908589105921</v>
      </c>
      <c r="E944" s="13">
        <v>-0.20657596627441488</v>
      </c>
      <c r="F944" s="13">
        <v>-8.5792642181245049E-2</v>
      </c>
      <c r="G944" s="13">
        <v>7.5841696287759053E-2</v>
      </c>
      <c r="H944" s="13">
        <v>-6.4556013769258902E-2</v>
      </c>
      <c r="I944" s="13">
        <v>-0.13431243903918499</v>
      </c>
      <c r="J944" s="13">
        <v>-0.17501597682882475</v>
      </c>
      <c r="K944" s="13">
        <v>0.16653979679728215</v>
      </c>
      <c r="L944" s="13">
        <v>0.18055007248574539</v>
      </c>
      <c r="M944" s="13">
        <v>-0.43663944073759564</v>
      </c>
      <c r="N944" s="13">
        <v>0.21432221072425062</v>
      </c>
      <c r="O944" s="13">
        <v>-0.14283630140220072</v>
      </c>
      <c r="P944" s="13">
        <v>2.8002349744375987E-2</v>
      </c>
      <c r="Q944" s="13">
        <v>7.362954749484385E-2</v>
      </c>
      <c r="R944" s="13">
        <v>0.14294354300618672</v>
      </c>
      <c r="S944" s="13">
        <v>6.714057770229287E-2</v>
      </c>
      <c r="T944" s="13">
        <v>-2.8571726737838365E-2</v>
      </c>
      <c r="U944" s="13">
        <v>1.9633797514921447E-2</v>
      </c>
      <c r="V944" s="13">
        <v>-0.27662734471672945</v>
      </c>
      <c r="W944" s="13">
        <v>0.31254161712968553</v>
      </c>
      <c r="X944" s="13">
        <v>-6.0574145942011604E-2</v>
      </c>
      <c r="Y944" s="13">
        <v>5.0033293703748427E-2</v>
      </c>
      <c r="Z944" s="13">
        <v>-0.10776665352420256</v>
      </c>
      <c r="AA944" s="13">
        <v>-9.7000862732015247E-2</v>
      </c>
      <c r="AB944" s="158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46" t="s">
        <v>241</v>
      </c>
      <c r="C945" s="47"/>
      <c r="D945" s="45">
        <v>4.0199999999999996</v>
      </c>
      <c r="E945" s="45">
        <v>1.1399999999999999</v>
      </c>
      <c r="F945" s="45">
        <v>0.36</v>
      </c>
      <c r="G945" s="45">
        <v>0.67</v>
      </c>
      <c r="H945" s="45">
        <v>0.23</v>
      </c>
      <c r="I945" s="45">
        <v>0.67</v>
      </c>
      <c r="J945" s="45">
        <v>0.93</v>
      </c>
      <c r="K945" s="45">
        <v>1.24</v>
      </c>
      <c r="L945" s="45">
        <v>1.33</v>
      </c>
      <c r="M945" s="45">
        <v>2.6</v>
      </c>
      <c r="N945" s="45">
        <v>1.55</v>
      </c>
      <c r="O945" s="45">
        <v>0.73</v>
      </c>
      <c r="P945" s="45">
        <v>0.36</v>
      </c>
      <c r="Q945" s="45">
        <v>0.65</v>
      </c>
      <c r="R945" s="45">
        <v>1.0900000000000001</v>
      </c>
      <c r="S945" s="45">
        <v>0.61</v>
      </c>
      <c r="T945" s="45">
        <v>0</v>
      </c>
      <c r="U945" s="45">
        <v>0.31</v>
      </c>
      <c r="V945" s="45">
        <v>1.58</v>
      </c>
      <c r="W945" s="45">
        <v>2.1800000000000002</v>
      </c>
      <c r="X945" s="45" t="s">
        <v>242</v>
      </c>
      <c r="Y945" s="45">
        <v>0.5</v>
      </c>
      <c r="Z945" s="45">
        <v>0.51</v>
      </c>
      <c r="AA945" s="45">
        <v>0.44</v>
      </c>
      <c r="AB945" s="158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B946" s="31" t="s">
        <v>304</v>
      </c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BM946" s="55"/>
    </row>
    <row r="947" spans="1:65">
      <c r="BM947" s="55"/>
    </row>
    <row r="948" spans="1:65" ht="15">
      <c r="B948" s="8" t="s">
        <v>535</v>
      </c>
      <c r="BM948" s="28" t="s">
        <v>67</v>
      </c>
    </row>
    <row r="949" spans="1:65" ht="15">
      <c r="A949" s="25" t="s">
        <v>63</v>
      </c>
      <c r="B949" s="18" t="s">
        <v>114</v>
      </c>
      <c r="C949" s="15" t="s">
        <v>115</v>
      </c>
      <c r="D949" s="16" t="s">
        <v>233</v>
      </c>
      <c r="E949" s="17" t="s">
        <v>233</v>
      </c>
      <c r="F949" s="17" t="s">
        <v>233</v>
      </c>
      <c r="G949" s="17" t="s">
        <v>233</v>
      </c>
      <c r="H949" s="17" t="s">
        <v>233</v>
      </c>
      <c r="I949" s="17" t="s">
        <v>233</v>
      </c>
      <c r="J949" s="17" t="s">
        <v>233</v>
      </c>
      <c r="K949" s="17" t="s">
        <v>233</v>
      </c>
      <c r="L949" s="17" t="s">
        <v>233</v>
      </c>
      <c r="M949" s="17" t="s">
        <v>233</v>
      </c>
      <c r="N949" s="17" t="s">
        <v>233</v>
      </c>
      <c r="O949" s="17" t="s">
        <v>233</v>
      </c>
      <c r="P949" s="17" t="s">
        <v>233</v>
      </c>
      <c r="Q949" s="17" t="s">
        <v>233</v>
      </c>
      <c r="R949" s="17" t="s">
        <v>233</v>
      </c>
      <c r="S949" s="17" t="s">
        <v>233</v>
      </c>
      <c r="T949" s="17" t="s">
        <v>233</v>
      </c>
      <c r="U949" s="17" t="s">
        <v>233</v>
      </c>
      <c r="V949" s="17" t="s">
        <v>233</v>
      </c>
      <c r="W949" s="17" t="s">
        <v>233</v>
      </c>
      <c r="X949" s="17" t="s">
        <v>233</v>
      </c>
      <c r="Y949" s="17" t="s">
        <v>233</v>
      </c>
      <c r="Z949" s="17" t="s">
        <v>233</v>
      </c>
      <c r="AA949" s="17" t="s">
        <v>233</v>
      </c>
      <c r="AB949" s="17" t="s">
        <v>233</v>
      </c>
      <c r="AC949" s="17" t="s">
        <v>233</v>
      </c>
      <c r="AD949" s="17" t="s">
        <v>233</v>
      </c>
      <c r="AE949" s="158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 t="s">
        <v>234</v>
      </c>
      <c r="C950" s="9" t="s">
        <v>234</v>
      </c>
      <c r="D950" s="155" t="s">
        <v>244</v>
      </c>
      <c r="E950" s="157" t="s">
        <v>246</v>
      </c>
      <c r="F950" s="157" t="s">
        <v>247</v>
      </c>
      <c r="G950" s="157" t="s">
        <v>248</v>
      </c>
      <c r="H950" s="157" t="s">
        <v>249</v>
      </c>
      <c r="I950" s="157" t="s">
        <v>250</v>
      </c>
      <c r="J950" s="157" t="s">
        <v>251</v>
      </c>
      <c r="K950" s="157" t="s">
        <v>252</v>
      </c>
      <c r="L950" s="157" t="s">
        <v>253</v>
      </c>
      <c r="M950" s="157" t="s">
        <v>254</v>
      </c>
      <c r="N950" s="157" t="s">
        <v>255</v>
      </c>
      <c r="O950" s="157" t="s">
        <v>256</v>
      </c>
      <c r="P950" s="157" t="s">
        <v>257</v>
      </c>
      <c r="Q950" s="157" t="s">
        <v>258</v>
      </c>
      <c r="R950" s="157" t="s">
        <v>259</v>
      </c>
      <c r="S950" s="157" t="s">
        <v>260</v>
      </c>
      <c r="T950" s="157" t="s">
        <v>261</v>
      </c>
      <c r="U950" s="157" t="s">
        <v>263</v>
      </c>
      <c r="V950" s="157" t="s">
        <v>264</v>
      </c>
      <c r="W950" s="157" t="s">
        <v>265</v>
      </c>
      <c r="X950" s="157" t="s">
        <v>266</v>
      </c>
      <c r="Y950" s="157" t="s">
        <v>267</v>
      </c>
      <c r="Z950" s="157" t="s">
        <v>268</v>
      </c>
      <c r="AA950" s="157" t="s">
        <v>269</v>
      </c>
      <c r="AB950" s="157" t="s">
        <v>270</v>
      </c>
      <c r="AC950" s="157" t="s">
        <v>235</v>
      </c>
      <c r="AD950" s="157" t="s">
        <v>271</v>
      </c>
      <c r="AE950" s="158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 t="s">
        <v>1</v>
      </c>
    </row>
    <row r="951" spans="1:65">
      <c r="A951" s="30"/>
      <c r="B951" s="19"/>
      <c r="C951" s="9"/>
      <c r="D951" s="10" t="s">
        <v>118</v>
      </c>
      <c r="E951" s="11" t="s">
        <v>284</v>
      </c>
      <c r="F951" s="11" t="s">
        <v>285</v>
      </c>
      <c r="G951" s="11" t="s">
        <v>285</v>
      </c>
      <c r="H951" s="11" t="s">
        <v>285</v>
      </c>
      <c r="I951" s="11" t="s">
        <v>285</v>
      </c>
      <c r="J951" s="11" t="s">
        <v>285</v>
      </c>
      <c r="K951" s="11" t="s">
        <v>285</v>
      </c>
      <c r="L951" s="11" t="s">
        <v>118</v>
      </c>
      <c r="M951" s="11" t="s">
        <v>284</v>
      </c>
      <c r="N951" s="11" t="s">
        <v>118</v>
      </c>
      <c r="O951" s="11" t="s">
        <v>284</v>
      </c>
      <c r="P951" s="11" t="s">
        <v>285</v>
      </c>
      <c r="Q951" s="11" t="s">
        <v>118</v>
      </c>
      <c r="R951" s="11" t="s">
        <v>118</v>
      </c>
      <c r="S951" s="11" t="s">
        <v>118</v>
      </c>
      <c r="T951" s="11" t="s">
        <v>285</v>
      </c>
      <c r="U951" s="11" t="s">
        <v>285</v>
      </c>
      <c r="V951" s="11" t="s">
        <v>285</v>
      </c>
      <c r="W951" s="11" t="s">
        <v>118</v>
      </c>
      <c r="X951" s="11" t="s">
        <v>285</v>
      </c>
      <c r="Y951" s="11" t="s">
        <v>118</v>
      </c>
      <c r="Z951" s="11" t="s">
        <v>285</v>
      </c>
      <c r="AA951" s="11" t="s">
        <v>285</v>
      </c>
      <c r="AB951" s="11" t="s">
        <v>285</v>
      </c>
      <c r="AC951" s="11" t="s">
        <v>118</v>
      </c>
      <c r="AD951" s="11" t="s">
        <v>285</v>
      </c>
      <c r="AE951" s="158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3</v>
      </c>
    </row>
    <row r="952" spans="1:65">
      <c r="A952" s="30"/>
      <c r="B952" s="19"/>
      <c r="C952" s="9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158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3</v>
      </c>
    </row>
    <row r="953" spans="1:65">
      <c r="A953" s="30"/>
      <c r="B953" s="18">
        <v>1</v>
      </c>
      <c r="C953" s="14">
        <v>1</v>
      </c>
      <c r="D953" s="239">
        <v>0.12</v>
      </c>
      <c r="E953" s="239">
        <v>0.13900000000000001</v>
      </c>
      <c r="F953" s="239">
        <v>0.14000000000000001</v>
      </c>
      <c r="G953" s="239">
        <v>0.14299999999999999</v>
      </c>
      <c r="H953" s="239">
        <v>0.14499999999999999</v>
      </c>
      <c r="I953" s="239">
        <v>0.14099999999999999</v>
      </c>
      <c r="J953" s="239">
        <v>0.155</v>
      </c>
      <c r="K953" s="239">
        <v>0.15</v>
      </c>
      <c r="L953" s="239">
        <v>0.14200000000000002</v>
      </c>
      <c r="M953" s="239">
        <v>0.13</v>
      </c>
      <c r="N953" s="239">
        <v>0.14330000000000001</v>
      </c>
      <c r="O953" s="239">
        <v>0.14501887131554292</v>
      </c>
      <c r="P953" s="240" t="s">
        <v>110</v>
      </c>
      <c r="Q953" s="239">
        <v>0.13636344029508576</v>
      </c>
      <c r="R953" s="239">
        <v>0.14000000000000001</v>
      </c>
      <c r="S953" s="239">
        <v>0.13200000000000001</v>
      </c>
      <c r="T953" s="239">
        <v>0.14000000000000001</v>
      </c>
      <c r="U953" s="239">
        <v>0.11700000000000001</v>
      </c>
      <c r="V953" s="239">
        <v>0.13</v>
      </c>
      <c r="W953" s="239">
        <v>0.13183</v>
      </c>
      <c r="X953" s="239">
        <v>0.129</v>
      </c>
      <c r="Y953" s="239">
        <v>0.13</v>
      </c>
      <c r="Z953" s="239">
        <v>0.13</v>
      </c>
      <c r="AA953" s="240">
        <v>0.13</v>
      </c>
      <c r="AB953" s="239">
        <v>0.14000000000000001</v>
      </c>
      <c r="AC953" s="239">
        <v>0.13400000000000001</v>
      </c>
      <c r="AD953" s="239">
        <v>0.13</v>
      </c>
      <c r="AE953" s="223"/>
      <c r="AF953" s="224"/>
      <c r="AG953" s="224"/>
      <c r="AH953" s="224"/>
      <c r="AI953" s="224"/>
      <c r="AJ953" s="224"/>
      <c r="AK953" s="224"/>
      <c r="AL953" s="224"/>
      <c r="AM953" s="224"/>
      <c r="AN953" s="224"/>
      <c r="AO953" s="224"/>
      <c r="AP953" s="224"/>
      <c r="AQ953" s="224"/>
      <c r="AR953" s="224"/>
      <c r="AS953" s="224"/>
      <c r="AT953" s="224"/>
      <c r="AU953" s="224"/>
      <c r="AV953" s="224"/>
      <c r="AW953" s="224"/>
      <c r="AX953" s="224"/>
      <c r="AY953" s="224"/>
      <c r="AZ953" s="224"/>
      <c r="BA953" s="224"/>
      <c r="BB953" s="224"/>
      <c r="BC953" s="224"/>
      <c r="BD953" s="224"/>
      <c r="BE953" s="224"/>
      <c r="BF953" s="224"/>
      <c r="BG953" s="224"/>
      <c r="BH953" s="224"/>
      <c r="BI953" s="224"/>
      <c r="BJ953" s="224"/>
      <c r="BK953" s="224"/>
      <c r="BL953" s="224"/>
      <c r="BM953" s="241">
        <v>1</v>
      </c>
    </row>
    <row r="954" spans="1:65">
      <c r="A954" s="30"/>
      <c r="B954" s="19">
        <v>1</v>
      </c>
      <c r="C954" s="9">
        <v>2</v>
      </c>
      <c r="D954" s="24">
        <v>0.13</v>
      </c>
      <c r="E954" s="24">
        <v>0.13600000000000001</v>
      </c>
      <c r="F954" s="24">
        <v>0.14899999999999999</v>
      </c>
      <c r="G954" s="24">
        <v>0.14199999999999999</v>
      </c>
      <c r="H954" s="24">
        <v>0.14399999999999999</v>
      </c>
      <c r="I954" s="24">
        <v>0.14599999999999999</v>
      </c>
      <c r="J954" s="24">
        <v>0.15</v>
      </c>
      <c r="K954" s="24">
        <v>0.15</v>
      </c>
      <c r="L954" s="242">
        <v>0.13739999999999999</v>
      </c>
      <c r="M954" s="24">
        <v>0.125</v>
      </c>
      <c r="N954" s="24">
        <v>0.14080000000000001</v>
      </c>
      <c r="O954" s="24">
        <v>0.14300224565816785</v>
      </c>
      <c r="P954" s="243" t="s">
        <v>110</v>
      </c>
      <c r="Q954" s="24">
        <v>0.14725318935721782</v>
      </c>
      <c r="R954" s="24">
        <v>0.14000000000000001</v>
      </c>
      <c r="S954" s="24">
        <v>0.13100000000000001</v>
      </c>
      <c r="T954" s="24">
        <v>0.13700000000000001</v>
      </c>
      <c r="U954" s="24">
        <v>0.1201</v>
      </c>
      <c r="V954" s="24">
        <v>0.14000000000000001</v>
      </c>
      <c r="W954" s="24">
        <v>0.13686999999999999</v>
      </c>
      <c r="X954" s="24">
        <v>0.129</v>
      </c>
      <c r="Y954" s="24">
        <v>0.13</v>
      </c>
      <c r="Z954" s="24">
        <v>0.13</v>
      </c>
      <c r="AA954" s="243">
        <v>0.11</v>
      </c>
      <c r="AB954" s="24">
        <v>0.14000000000000001</v>
      </c>
      <c r="AC954" s="24">
        <v>0.123</v>
      </c>
      <c r="AD954" s="24">
        <v>0.14000000000000001</v>
      </c>
      <c r="AE954" s="223"/>
      <c r="AF954" s="224"/>
      <c r="AG954" s="224"/>
      <c r="AH954" s="224"/>
      <c r="AI954" s="224"/>
      <c r="AJ954" s="224"/>
      <c r="AK954" s="224"/>
      <c r="AL954" s="224"/>
      <c r="AM954" s="224"/>
      <c r="AN954" s="224"/>
      <c r="AO954" s="224"/>
      <c r="AP954" s="224"/>
      <c r="AQ954" s="224"/>
      <c r="AR954" s="224"/>
      <c r="AS954" s="224"/>
      <c r="AT954" s="224"/>
      <c r="AU954" s="224"/>
      <c r="AV954" s="224"/>
      <c r="AW954" s="224"/>
      <c r="AX954" s="224"/>
      <c r="AY954" s="224"/>
      <c r="AZ954" s="224"/>
      <c r="BA954" s="224"/>
      <c r="BB954" s="224"/>
      <c r="BC954" s="224"/>
      <c r="BD954" s="224"/>
      <c r="BE954" s="224"/>
      <c r="BF954" s="224"/>
      <c r="BG954" s="224"/>
      <c r="BH954" s="224"/>
      <c r="BI954" s="224"/>
      <c r="BJ954" s="224"/>
      <c r="BK954" s="224"/>
      <c r="BL954" s="224"/>
      <c r="BM954" s="241">
        <v>39</v>
      </c>
    </row>
    <row r="955" spans="1:65">
      <c r="A955" s="30"/>
      <c r="B955" s="19">
        <v>1</v>
      </c>
      <c r="C955" s="9">
        <v>3</v>
      </c>
      <c r="D955" s="24">
        <v>0.12</v>
      </c>
      <c r="E955" s="24">
        <v>0.14099999999999999</v>
      </c>
      <c r="F955" s="24">
        <v>0.14399999999999999</v>
      </c>
      <c r="G955" s="24">
        <v>0.14299999999999999</v>
      </c>
      <c r="H955" s="24">
        <v>0.14899999999999999</v>
      </c>
      <c r="I955" s="24">
        <v>0.13600000000000001</v>
      </c>
      <c r="J955" s="24">
        <v>0.159</v>
      </c>
      <c r="K955" s="24">
        <v>0.14000000000000001</v>
      </c>
      <c r="L955" s="24">
        <v>0.14250000000000002</v>
      </c>
      <c r="M955" s="24">
        <v>0.13</v>
      </c>
      <c r="N955" s="24">
        <v>0.13389999999999999</v>
      </c>
      <c r="O955" s="24">
        <v>0.14349300316899025</v>
      </c>
      <c r="P955" s="243" t="s">
        <v>110</v>
      </c>
      <c r="Q955" s="24">
        <v>0.13123788018914703</v>
      </c>
      <c r="R955" s="24">
        <v>0.14000000000000001</v>
      </c>
      <c r="S955" s="24">
        <v>0.13500000000000001</v>
      </c>
      <c r="T955" s="24">
        <v>0.13900000000000001</v>
      </c>
      <c r="U955" s="24">
        <v>0.11900000000000001</v>
      </c>
      <c r="V955" s="24">
        <v>0.14000000000000001</v>
      </c>
      <c r="W955" s="24">
        <v>0.13529000000000002</v>
      </c>
      <c r="X955" s="24">
        <v>0.125</v>
      </c>
      <c r="Y955" s="24">
        <v>0.13</v>
      </c>
      <c r="Z955" s="24">
        <v>0.13</v>
      </c>
      <c r="AA955" s="243">
        <v>0.12</v>
      </c>
      <c r="AB955" s="24">
        <v>0.14000000000000001</v>
      </c>
      <c r="AC955" s="24">
        <v>0.128</v>
      </c>
      <c r="AD955" s="24">
        <v>0.14000000000000001</v>
      </c>
      <c r="AE955" s="223"/>
      <c r="AF955" s="224"/>
      <c r="AG955" s="224"/>
      <c r="AH955" s="224"/>
      <c r="AI955" s="224"/>
      <c r="AJ955" s="224"/>
      <c r="AK955" s="224"/>
      <c r="AL955" s="224"/>
      <c r="AM955" s="224"/>
      <c r="AN955" s="224"/>
      <c r="AO955" s="224"/>
      <c r="AP955" s="224"/>
      <c r="AQ955" s="224"/>
      <c r="AR955" s="224"/>
      <c r="AS955" s="224"/>
      <c r="AT955" s="224"/>
      <c r="AU955" s="224"/>
      <c r="AV955" s="224"/>
      <c r="AW955" s="224"/>
      <c r="AX955" s="224"/>
      <c r="AY955" s="224"/>
      <c r="AZ955" s="224"/>
      <c r="BA955" s="224"/>
      <c r="BB955" s="224"/>
      <c r="BC955" s="224"/>
      <c r="BD955" s="224"/>
      <c r="BE955" s="224"/>
      <c r="BF955" s="224"/>
      <c r="BG955" s="224"/>
      <c r="BH955" s="224"/>
      <c r="BI955" s="224"/>
      <c r="BJ955" s="224"/>
      <c r="BK955" s="224"/>
      <c r="BL955" s="224"/>
      <c r="BM955" s="241">
        <v>16</v>
      </c>
    </row>
    <row r="956" spans="1:65">
      <c r="A956" s="30"/>
      <c r="B956" s="19">
        <v>1</v>
      </c>
      <c r="C956" s="9">
        <v>4</v>
      </c>
      <c r="D956" s="24">
        <v>0.12</v>
      </c>
      <c r="E956" s="24">
        <v>0.13900000000000001</v>
      </c>
      <c r="F956" s="24">
        <v>0.14599999999999999</v>
      </c>
      <c r="G956" s="24">
        <v>0.14399999999999999</v>
      </c>
      <c r="H956" s="24">
        <v>0.14599999999999999</v>
      </c>
      <c r="I956" s="24">
        <v>0.13700000000000001</v>
      </c>
      <c r="J956" s="24">
        <v>0.14699999999999999</v>
      </c>
      <c r="K956" s="24">
        <v>0.14000000000000001</v>
      </c>
      <c r="L956" s="24">
        <v>0.1434</v>
      </c>
      <c r="M956" s="24">
        <v>0.128</v>
      </c>
      <c r="N956" s="24">
        <v>0.13929999999999998</v>
      </c>
      <c r="O956" s="24">
        <v>0.14057733610432624</v>
      </c>
      <c r="P956" s="243" t="s">
        <v>110</v>
      </c>
      <c r="Q956" s="24">
        <v>0.13641327109144488</v>
      </c>
      <c r="R956" s="24">
        <v>0.14000000000000001</v>
      </c>
      <c r="S956" s="24">
        <v>0.13100000000000001</v>
      </c>
      <c r="T956" s="24">
        <v>0.13900000000000001</v>
      </c>
      <c r="U956" s="24">
        <v>0.12429999999999999</v>
      </c>
      <c r="V956" s="24">
        <v>0.13</v>
      </c>
      <c r="W956" s="24">
        <v>0.13868</v>
      </c>
      <c r="X956" s="24">
        <v>0.129</v>
      </c>
      <c r="Y956" s="24">
        <v>0.14000000000000001</v>
      </c>
      <c r="Z956" s="24">
        <v>0.13</v>
      </c>
      <c r="AA956" s="243">
        <v>0.12</v>
      </c>
      <c r="AB956" s="24">
        <v>0.15</v>
      </c>
      <c r="AC956" s="24">
        <v>0.13100000000000001</v>
      </c>
      <c r="AD956" s="24">
        <v>0.14000000000000001</v>
      </c>
      <c r="AE956" s="223"/>
      <c r="AF956" s="224"/>
      <c r="AG956" s="224"/>
      <c r="AH956" s="224"/>
      <c r="AI956" s="224"/>
      <c r="AJ956" s="224"/>
      <c r="AK956" s="224"/>
      <c r="AL956" s="224"/>
      <c r="AM956" s="224"/>
      <c r="AN956" s="224"/>
      <c r="AO956" s="224"/>
      <c r="AP956" s="224"/>
      <c r="AQ956" s="224"/>
      <c r="AR956" s="224"/>
      <c r="AS956" s="224"/>
      <c r="AT956" s="224"/>
      <c r="AU956" s="224"/>
      <c r="AV956" s="224"/>
      <c r="AW956" s="224"/>
      <c r="AX956" s="224"/>
      <c r="AY956" s="224"/>
      <c r="AZ956" s="224"/>
      <c r="BA956" s="224"/>
      <c r="BB956" s="224"/>
      <c r="BC956" s="224"/>
      <c r="BD956" s="224"/>
      <c r="BE956" s="224"/>
      <c r="BF956" s="224"/>
      <c r="BG956" s="224"/>
      <c r="BH956" s="224"/>
      <c r="BI956" s="224"/>
      <c r="BJ956" s="224"/>
      <c r="BK956" s="224"/>
      <c r="BL956" s="224"/>
      <c r="BM956" s="241">
        <v>0.13708757314812164</v>
      </c>
    </row>
    <row r="957" spans="1:65">
      <c r="A957" s="30"/>
      <c r="B957" s="19">
        <v>1</v>
      </c>
      <c r="C957" s="9">
        <v>5</v>
      </c>
      <c r="D957" s="24">
        <v>0.12</v>
      </c>
      <c r="E957" s="24">
        <v>0.13800000000000001</v>
      </c>
      <c r="F957" s="24">
        <v>0.14599999999999999</v>
      </c>
      <c r="G957" s="24">
        <v>0.14599999999999999</v>
      </c>
      <c r="H957" s="24">
        <v>0.14599999999999999</v>
      </c>
      <c r="I957" s="24">
        <v>0.14199999999999999</v>
      </c>
      <c r="J957" s="24">
        <v>0.14899999999999999</v>
      </c>
      <c r="K957" s="24">
        <v>0.15</v>
      </c>
      <c r="L957" s="24">
        <v>0.1419</v>
      </c>
      <c r="M957" s="24">
        <v>0.129</v>
      </c>
      <c r="N957" s="24">
        <v>0.13739999999999999</v>
      </c>
      <c r="O957" s="24">
        <v>0.13992927288465079</v>
      </c>
      <c r="P957" s="243" t="s">
        <v>110</v>
      </c>
      <c r="Q957" s="24">
        <v>0.14435543079074967</v>
      </c>
      <c r="R957" s="24">
        <v>0.14000000000000001</v>
      </c>
      <c r="S957" s="24">
        <v>0.128</v>
      </c>
      <c r="T957" s="24">
        <v>0.14000000000000001</v>
      </c>
      <c r="U957" s="24">
        <v>0.1222</v>
      </c>
      <c r="V957" s="24">
        <v>0.14000000000000001</v>
      </c>
      <c r="W957" s="24">
        <v>0.13677999999999998</v>
      </c>
      <c r="X957" s="24">
        <v>0.125</v>
      </c>
      <c r="Y957" s="24">
        <v>0.14000000000000001</v>
      </c>
      <c r="Z957" s="24">
        <v>0.13</v>
      </c>
      <c r="AA957" s="243">
        <v>0.11</v>
      </c>
      <c r="AB957" s="24">
        <v>0.15</v>
      </c>
      <c r="AC957" s="24">
        <v>0.13</v>
      </c>
      <c r="AD957" s="24">
        <v>0.13</v>
      </c>
      <c r="AE957" s="223"/>
      <c r="AF957" s="224"/>
      <c r="AG957" s="224"/>
      <c r="AH957" s="224"/>
      <c r="AI957" s="224"/>
      <c r="AJ957" s="224"/>
      <c r="AK957" s="224"/>
      <c r="AL957" s="224"/>
      <c r="AM957" s="224"/>
      <c r="AN957" s="224"/>
      <c r="AO957" s="224"/>
      <c r="AP957" s="224"/>
      <c r="AQ957" s="224"/>
      <c r="AR957" s="224"/>
      <c r="AS957" s="224"/>
      <c r="AT957" s="224"/>
      <c r="AU957" s="224"/>
      <c r="AV957" s="224"/>
      <c r="AW957" s="224"/>
      <c r="AX957" s="224"/>
      <c r="AY957" s="224"/>
      <c r="AZ957" s="224"/>
      <c r="BA957" s="224"/>
      <c r="BB957" s="224"/>
      <c r="BC957" s="224"/>
      <c r="BD957" s="224"/>
      <c r="BE957" s="224"/>
      <c r="BF957" s="224"/>
      <c r="BG957" s="224"/>
      <c r="BH957" s="224"/>
      <c r="BI957" s="224"/>
      <c r="BJ957" s="224"/>
      <c r="BK957" s="224"/>
      <c r="BL957" s="224"/>
      <c r="BM957" s="241">
        <v>58</v>
      </c>
    </row>
    <row r="958" spans="1:65">
      <c r="A958" s="30"/>
      <c r="B958" s="19">
        <v>1</v>
      </c>
      <c r="C958" s="9">
        <v>6</v>
      </c>
      <c r="D958" s="24">
        <v>0.12</v>
      </c>
      <c r="E958" s="24">
        <v>0.14199999999999999</v>
      </c>
      <c r="F958" s="24">
        <v>0.14499999999999999</v>
      </c>
      <c r="G958" s="24">
        <v>0.14899999999999999</v>
      </c>
      <c r="H958" s="24">
        <v>0.14299999999999999</v>
      </c>
      <c r="I958" s="24">
        <v>0.13900000000000001</v>
      </c>
      <c r="J958" s="24">
        <v>0.153</v>
      </c>
      <c r="K958" s="24">
        <v>0.14000000000000001</v>
      </c>
      <c r="L958" s="24">
        <v>0.14069999999999999</v>
      </c>
      <c r="M958" s="24">
        <v>0.127</v>
      </c>
      <c r="N958" s="24">
        <v>0.13699999999999998</v>
      </c>
      <c r="O958" s="24">
        <v>0.14627486213850294</v>
      </c>
      <c r="P958" s="243" t="s">
        <v>110</v>
      </c>
      <c r="Q958" s="24">
        <v>0.13570716922441528</v>
      </c>
      <c r="R958" s="24">
        <v>0.14000000000000001</v>
      </c>
      <c r="S958" s="24">
        <v>0.13200000000000001</v>
      </c>
      <c r="T958" s="24">
        <v>0.14199999999999999</v>
      </c>
      <c r="U958" s="24">
        <v>0.11889999999999999</v>
      </c>
      <c r="V958" s="24">
        <v>0.14000000000000001</v>
      </c>
      <c r="W958" s="24">
        <v>0.13225999999999999</v>
      </c>
      <c r="X958" s="24">
        <v>0.13</v>
      </c>
      <c r="Y958" s="24">
        <v>0.14000000000000001</v>
      </c>
      <c r="Z958" s="24">
        <v>0.13</v>
      </c>
      <c r="AA958" s="243">
        <v>0.12</v>
      </c>
      <c r="AB958" s="24">
        <v>0.14000000000000001</v>
      </c>
      <c r="AC958" s="24">
        <v>0.129</v>
      </c>
      <c r="AD958" s="24">
        <v>0.13</v>
      </c>
      <c r="AE958" s="223"/>
      <c r="AF958" s="224"/>
      <c r="AG958" s="224"/>
      <c r="AH958" s="224"/>
      <c r="AI958" s="224"/>
      <c r="AJ958" s="224"/>
      <c r="AK958" s="224"/>
      <c r="AL958" s="224"/>
      <c r="AM958" s="224"/>
      <c r="AN958" s="224"/>
      <c r="AO958" s="224"/>
      <c r="AP958" s="224"/>
      <c r="AQ958" s="224"/>
      <c r="AR958" s="224"/>
      <c r="AS958" s="224"/>
      <c r="AT958" s="224"/>
      <c r="AU958" s="224"/>
      <c r="AV958" s="224"/>
      <c r="AW958" s="224"/>
      <c r="AX958" s="224"/>
      <c r="AY958" s="224"/>
      <c r="AZ958" s="224"/>
      <c r="BA958" s="224"/>
      <c r="BB958" s="224"/>
      <c r="BC958" s="224"/>
      <c r="BD958" s="224"/>
      <c r="BE958" s="224"/>
      <c r="BF958" s="224"/>
      <c r="BG958" s="224"/>
      <c r="BH958" s="224"/>
      <c r="BI958" s="224"/>
      <c r="BJ958" s="224"/>
      <c r="BK958" s="224"/>
      <c r="BL958" s="224"/>
      <c r="BM958" s="56"/>
    </row>
    <row r="959" spans="1:65">
      <c r="A959" s="30"/>
      <c r="B959" s="20" t="s">
        <v>237</v>
      </c>
      <c r="C959" s="12"/>
      <c r="D959" s="244">
        <v>0.12166666666666666</v>
      </c>
      <c r="E959" s="244">
        <v>0.13916666666666669</v>
      </c>
      <c r="F959" s="244">
        <v>0.14500000000000002</v>
      </c>
      <c r="G959" s="244">
        <v>0.14449999999999999</v>
      </c>
      <c r="H959" s="244">
        <v>0.14549999999999999</v>
      </c>
      <c r="I959" s="244">
        <v>0.14016666666666669</v>
      </c>
      <c r="J959" s="244">
        <v>0.15216666666666667</v>
      </c>
      <c r="K959" s="244">
        <v>0.14500000000000002</v>
      </c>
      <c r="L959" s="244">
        <v>0.14131666666666667</v>
      </c>
      <c r="M959" s="244">
        <v>0.12816666666666668</v>
      </c>
      <c r="N959" s="244">
        <v>0.13861666666666667</v>
      </c>
      <c r="O959" s="244">
        <v>0.14304926521169684</v>
      </c>
      <c r="P959" s="244" t="s">
        <v>743</v>
      </c>
      <c r="Q959" s="244">
        <v>0.13855506349134342</v>
      </c>
      <c r="R959" s="244">
        <v>0.14000000000000001</v>
      </c>
      <c r="S959" s="244">
        <v>0.13150000000000001</v>
      </c>
      <c r="T959" s="244">
        <v>0.13950000000000001</v>
      </c>
      <c r="U959" s="244">
        <v>0.12025000000000001</v>
      </c>
      <c r="V959" s="244">
        <v>0.13666666666666669</v>
      </c>
      <c r="W959" s="244">
        <v>0.13528499999999999</v>
      </c>
      <c r="X959" s="244">
        <v>0.12783333333333333</v>
      </c>
      <c r="Y959" s="244">
        <v>0.13500000000000001</v>
      </c>
      <c r="Z959" s="244">
        <v>0.13</v>
      </c>
      <c r="AA959" s="244">
        <v>0.11833333333333333</v>
      </c>
      <c r="AB959" s="244">
        <v>0.14333333333333334</v>
      </c>
      <c r="AC959" s="244">
        <v>0.12916666666666668</v>
      </c>
      <c r="AD959" s="244">
        <v>0.13500000000000001</v>
      </c>
      <c r="AE959" s="223"/>
      <c r="AF959" s="224"/>
      <c r="AG959" s="224"/>
      <c r="AH959" s="224"/>
      <c r="AI959" s="224"/>
      <c r="AJ959" s="224"/>
      <c r="AK959" s="224"/>
      <c r="AL959" s="224"/>
      <c r="AM959" s="224"/>
      <c r="AN959" s="224"/>
      <c r="AO959" s="224"/>
      <c r="AP959" s="224"/>
      <c r="AQ959" s="224"/>
      <c r="AR959" s="224"/>
      <c r="AS959" s="224"/>
      <c r="AT959" s="224"/>
      <c r="AU959" s="224"/>
      <c r="AV959" s="224"/>
      <c r="AW959" s="224"/>
      <c r="AX959" s="224"/>
      <c r="AY959" s="224"/>
      <c r="AZ959" s="224"/>
      <c r="BA959" s="224"/>
      <c r="BB959" s="224"/>
      <c r="BC959" s="224"/>
      <c r="BD959" s="224"/>
      <c r="BE959" s="224"/>
      <c r="BF959" s="224"/>
      <c r="BG959" s="224"/>
      <c r="BH959" s="224"/>
      <c r="BI959" s="224"/>
      <c r="BJ959" s="224"/>
      <c r="BK959" s="224"/>
      <c r="BL959" s="224"/>
      <c r="BM959" s="56"/>
    </row>
    <row r="960" spans="1:65">
      <c r="A960" s="30"/>
      <c r="B960" s="3" t="s">
        <v>238</v>
      </c>
      <c r="C960" s="29"/>
      <c r="D960" s="24">
        <v>0.12</v>
      </c>
      <c r="E960" s="24">
        <v>0.13900000000000001</v>
      </c>
      <c r="F960" s="24">
        <v>0.14549999999999999</v>
      </c>
      <c r="G960" s="24">
        <v>0.14349999999999999</v>
      </c>
      <c r="H960" s="24">
        <v>0.14549999999999999</v>
      </c>
      <c r="I960" s="24">
        <v>0.14000000000000001</v>
      </c>
      <c r="J960" s="24">
        <v>0.1515</v>
      </c>
      <c r="K960" s="24">
        <v>0.14500000000000002</v>
      </c>
      <c r="L960" s="24">
        <v>0.14195000000000002</v>
      </c>
      <c r="M960" s="24">
        <v>0.1285</v>
      </c>
      <c r="N960" s="24">
        <v>0.13834999999999997</v>
      </c>
      <c r="O960" s="24">
        <v>0.14324762441357905</v>
      </c>
      <c r="P960" s="24" t="s">
        <v>743</v>
      </c>
      <c r="Q960" s="24">
        <v>0.13638835569326532</v>
      </c>
      <c r="R960" s="24">
        <v>0.14000000000000001</v>
      </c>
      <c r="S960" s="24">
        <v>0.13150000000000001</v>
      </c>
      <c r="T960" s="24">
        <v>0.13950000000000001</v>
      </c>
      <c r="U960" s="24">
        <v>0.11955</v>
      </c>
      <c r="V960" s="24">
        <v>0.14000000000000001</v>
      </c>
      <c r="W960" s="24">
        <v>0.13603500000000002</v>
      </c>
      <c r="X960" s="24">
        <v>0.129</v>
      </c>
      <c r="Y960" s="24">
        <v>0.13500000000000001</v>
      </c>
      <c r="Z960" s="24">
        <v>0.13</v>
      </c>
      <c r="AA960" s="24">
        <v>0.12</v>
      </c>
      <c r="AB960" s="24">
        <v>0.14000000000000001</v>
      </c>
      <c r="AC960" s="24">
        <v>0.1295</v>
      </c>
      <c r="AD960" s="24">
        <v>0.13500000000000001</v>
      </c>
      <c r="AE960" s="223"/>
      <c r="AF960" s="224"/>
      <c r="AG960" s="224"/>
      <c r="AH960" s="224"/>
      <c r="AI960" s="224"/>
      <c r="AJ960" s="224"/>
      <c r="AK960" s="224"/>
      <c r="AL960" s="224"/>
      <c r="AM960" s="224"/>
      <c r="AN960" s="224"/>
      <c r="AO960" s="224"/>
      <c r="AP960" s="224"/>
      <c r="AQ960" s="224"/>
      <c r="AR960" s="224"/>
      <c r="AS960" s="224"/>
      <c r="AT960" s="224"/>
      <c r="AU960" s="224"/>
      <c r="AV960" s="224"/>
      <c r="AW960" s="224"/>
      <c r="AX960" s="224"/>
      <c r="AY960" s="224"/>
      <c r="AZ960" s="224"/>
      <c r="BA960" s="224"/>
      <c r="BB960" s="224"/>
      <c r="BC960" s="224"/>
      <c r="BD960" s="224"/>
      <c r="BE960" s="224"/>
      <c r="BF960" s="224"/>
      <c r="BG960" s="224"/>
      <c r="BH960" s="224"/>
      <c r="BI960" s="224"/>
      <c r="BJ960" s="224"/>
      <c r="BK960" s="224"/>
      <c r="BL960" s="224"/>
      <c r="BM960" s="56"/>
    </row>
    <row r="961" spans="1:65">
      <c r="A961" s="30"/>
      <c r="B961" s="3" t="s">
        <v>239</v>
      </c>
      <c r="C961" s="29"/>
      <c r="D961" s="24">
        <v>4.0824829046386332E-3</v>
      </c>
      <c r="E961" s="24">
        <v>2.1369760566432704E-3</v>
      </c>
      <c r="F961" s="24">
        <v>2.9664793948382586E-3</v>
      </c>
      <c r="G961" s="24">
        <v>2.5884358211089591E-3</v>
      </c>
      <c r="H961" s="24">
        <v>2.073644135332774E-3</v>
      </c>
      <c r="I961" s="24">
        <v>3.6560452221856606E-3</v>
      </c>
      <c r="J961" s="24">
        <v>4.4007575105505072E-3</v>
      </c>
      <c r="K961" s="24">
        <v>5.47722557505165E-3</v>
      </c>
      <c r="L961" s="24">
        <v>2.1103712153710511E-3</v>
      </c>
      <c r="M961" s="24">
        <v>1.9407902170679534E-3</v>
      </c>
      <c r="N961" s="24">
        <v>3.271340194273093E-3</v>
      </c>
      <c r="O961" s="24">
        <v>2.4628326611598238E-3</v>
      </c>
      <c r="P961" s="24" t="s">
        <v>743</v>
      </c>
      <c r="Q961" s="24">
        <v>6.0057275086170215E-3</v>
      </c>
      <c r="R961" s="24">
        <v>0</v>
      </c>
      <c r="S961" s="24">
        <v>2.2583179581272448E-3</v>
      </c>
      <c r="T961" s="24">
        <v>1.6431676725154913E-3</v>
      </c>
      <c r="U961" s="24">
        <v>2.614383292480271E-3</v>
      </c>
      <c r="V961" s="24">
        <v>5.1639777949432277E-3</v>
      </c>
      <c r="W961" s="24">
        <v>2.7335306839324108E-3</v>
      </c>
      <c r="X961" s="24">
        <v>2.228601953392906E-3</v>
      </c>
      <c r="Y961" s="24">
        <v>5.4772255750516656E-3</v>
      </c>
      <c r="Z961" s="24">
        <v>0</v>
      </c>
      <c r="AA961" s="24">
        <v>7.5277265270908104E-3</v>
      </c>
      <c r="AB961" s="24">
        <v>5.163977794943213E-3</v>
      </c>
      <c r="AC961" s="24">
        <v>3.6560452221856732E-3</v>
      </c>
      <c r="AD961" s="24">
        <v>5.4772255750516656E-3</v>
      </c>
      <c r="AE961" s="223"/>
      <c r="AF961" s="224"/>
      <c r="AG961" s="224"/>
      <c r="AH961" s="224"/>
      <c r="AI961" s="224"/>
      <c r="AJ961" s="224"/>
      <c r="AK961" s="224"/>
      <c r="AL961" s="224"/>
      <c r="AM961" s="224"/>
      <c r="AN961" s="224"/>
      <c r="AO961" s="224"/>
      <c r="AP961" s="224"/>
      <c r="AQ961" s="224"/>
      <c r="AR961" s="224"/>
      <c r="AS961" s="224"/>
      <c r="AT961" s="224"/>
      <c r="AU961" s="224"/>
      <c r="AV961" s="224"/>
      <c r="AW961" s="224"/>
      <c r="AX961" s="224"/>
      <c r="AY961" s="224"/>
      <c r="AZ961" s="224"/>
      <c r="BA961" s="224"/>
      <c r="BB961" s="224"/>
      <c r="BC961" s="224"/>
      <c r="BD961" s="224"/>
      <c r="BE961" s="224"/>
      <c r="BF961" s="224"/>
      <c r="BG961" s="224"/>
      <c r="BH961" s="224"/>
      <c r="BI961" s="224"/>
      <c r="BJ961" s="224"/>
      <c r="BK961" s="224"/>
      <c r="BL961" s="224"/>
      <c r="BM961" s="56"/>
    </row>
    <row r="962" spans="1:65">
      <c r="A962" s="30"/>
      <c r="B962" s="3" t="s">
        <v>87</v>
      </c>
      <c r="C962" s="29"/>
      <c r="D962" s="13">
        <v>3.3554654010728498E-2</v>
      </c>
      <c r="E962" s="13">
        <v>1.535551657468218E-2</v>
      </c>
      <c r="F962" s="13">
        <v>2.0458478585091436E-2</v>
      </c>
      <c r="G962" s="13">
        <v>1.7913050665113905E-2</v>
      </c>
      <c r="H962" s="13">
        <v>1.4251849727373018E-2</v>
      </c>
      <c r="I962" s="13">
        <v>2.60835568764732E-2</v>
      </c>
      <c r="J962" s="13">
        <v>2.8920640814132575E-2</v>
      </c>
      <c r="K962" s="13">
        <v>3.7773969483114823E-2</v>
      </c>
      <c r="L962" s="13">
        <v>1.4933632848480134E-2</v>
      </c>
      <c r="M962" s="13">
        <v>1.514270650508156E-2</v>
      </c>
      <c r="N962" s="13">
        <v>2.3599905212983718E-2</v>
      </c>
      <c r="O962" s="13">
        <v>1.7216674671590295E-2</v>
      </c>
      <c r="P962" s="13" t="s">
        <v>743</v>
      </c>
      <c r="Q962" s="13">
        <v>4.3345420638432636E-2</v>
      </c>
      <c r="R962" s="13">
        <v>0</v>
      </c>
      <c r="S962" s="13">
        <v>1.7173520594123533E-2</v>
      </c>
      <c r="T962" s="13">
        <v>1.1778979731293843E-2</v>
      </c>
      <c r="U962" s="13">
        <v>2.1741233201499132E-2</v>
      </c>
      <c r="V962" s="13">
        <v>3.7785203377633365E-2</v>
      </c>
      <c r="W962" s="13">
        <v>2.0205718918818873E-2</v>
      </c>
      <c r="X962" s="13">
        <v>1.7433652829670711E-2</v>
      </c>
      <c r="Y962" s="13">
        <v>4.0572041296679004E-2</v>
      </c>
      <c r="Z962" s="13">
        <v>0</v>
      </c>
      <c r="AA962" s="13">
        <v>6.3614590369781496E-2</v>
      </c>
      <c r="AB962" s="13">
        <v>3.6027752057743348E-2</v>
      </c>
      <c r="AC962" s="13">
        <v>2.8304866236276177E-2</v>
      </c>
      <c r="AD962" s="13">
        <v>4.0572041296679004E-2</v>
      </c>
      <c r="AE962" s="158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3" t="s">
        <v>240</v>
      </c>
      <c r="C963" s="29"/>
      <c r="D963" s="13">
        <v>-0.11248945566198665</v>
      </c>
      <c r="E963" s="13">
        <v>1.5166170578412741E-2</v>
      </c>
      <c r="F963" s="13">
        <v>5.771804599187913E-2</v>
      </c>
      <c r="G963" s="13">
        <v>5.4070742385010417E-2</v>
      </c>
      <c r="H963" s="13">
        <v>6.1365349598747398E-2</v>
      </c>
      <c r="I963" s="13">
        <v>2.2460777792149722E-2</v>
      </c>
      <c r="J963" s="13">
        <v>0.10999606435699483</v>
      </c>
      <c r="K963" s="13">
        <v>5.771804599187913E-2</v>
      </c>
      <c r="L963" s="13">
        <v>3.0849576087947472E-2</v>
      </c>
      <c r="M963" s="13">
        <v>-6.5074508772695383E-2</v>
      </c>
      <c r="N963" s="13">
        <v>1.1154136610857179E-2</v>
      </c>
      <c r="O963" s="13">
        <v>4.3488201933034709E-2</v>
      </c>
      <c r="P963" s="13" t="s">
        <v>743</v>
      </c>
      <c r="Q963" s="13">
        <v>1.070476564375511E-2</v>
      </c>
      <c r="R963" s="13">
        <v>2.1245009923193559E-2</v>
      </c>
      <c r="S963" s="13">
        <v>-4.075915139357178E-2</v>
      </c>
      <c r="T963" s="13">
        <v>1.7597706316325068E-2</v>
      </c>
      <c r="U963" s="13">
        <v>-0.12282348254811415</v>
      </c>
      <c r="V963" s="13">
        <v>-3.0703474559300448E-3</v>
      </c>
      <c r="W963" s="13">
        <v>-1.3149063089576973E-2</v>
      </c>
      <c r="X963" s="13">
        <v>-6.7506044510607932E-2</v>
      </c>
      <c r="Y963" s="13">
        <v>-1.5228026145491902E-2</v>
      </c>
      <c r="Z963" s="13">
        <v>-5.1701062214177473E-2</v>
      </c>
      <c r="AA963" s="13">
        <v>-0.13680481304111025</v>
      </c>
      <c r="AB963" s="13">
        <v>4.5560367302317273E-2</v>
      </c>
      <c r="AC963" s="13">
        <v>-5.7779901558958291E-2</v>
      </c>
      <c r="AD963" s="13">
        <v>-1.5228026145491902E-2</v>
      </c>
      <c r="AE963" s="158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46" t="s">
        <v>241</v>
      </c>
      <c r="C964" s="47"/>
      <c r="D964" s="45">
        <v>1.92</v>
      </c>
      <c r="E964" s="45">
        <v>7.0000000000000007E-2</v>
      </c>
      <c r="F964" s="45">
        <v>0.73</v>
      </c>
      <c r="G964" s="45">
        <v>0.67</v>
      </c>
      <c r="H964" s="45">
        <v>0.79</v>
      </c>
      <c r="I964" s="45">
        <v>0.18</v>
      </c>
      <c r="J964" s="45">
        <v>1.54</v>
      </c>
      <c r="K964" s="45">
        <v>0.73</v>
      </c>
      <c r="L964" s="45">
        <v>0.31</v>
      </c>
      <c r="M964" s="45">
        <v>1.18</v>
      </c>
      <c r="N964" s="45">
        <v>0.01</v>
      </c>
      <c r="O964" s="45">
        <v>0.51</v>
      </c>
      <c r="P964" s="45">
        <v>10.039999999999999</v>
      </c>
      <c r="Q964" s="45">
        <v>0</v>
      </c>
      <c r="R964" s="45">
        <v>0.16</v>
      </c>
      <c r="S964" s="45">
        <v>0.8</v>
      </c>
      <c r="T964" s="45">
        <v>0.11</v>
      </c>
      <c r="U964" s="45">
        <v>2.08</v>
      </c>
      <c r="V964" s="45">
        <v>0.21</v>
      </c>
      <c r="W964" s="45">
        <v>0.37</v>
      </c>
      <c r="X964" s="45">
        <v>1.22</v>
      </c>
      <c r="Y964" s="45">
        <v>0.4</v>
      </c>
      <c r="Z964" s="45">
        <v>0.97</v>
      </c>
      <c r="AA964" s="45">
        <v>2.29</v>
      </c>
      <c r="AB964" s="45">
        <v>0.54</v>
      </c>
      <c r="AC964" s="45">
        <v>1.06</v>
      </c>
      <c r="AD964" s="45">
        <v>0.4</v>
      </c>
      <c r="AE964" s="158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BM965" s="55"/>
    </row>
    <row r="966" spans="1:65" ht="15">
      <c r="B966" s="8" t="s">
        <v>536</v>
      </c>
      <c r="BM966" s="28" t="s">
        <v>67</v>
      </c>
    </row>
    <row r="967" spans="1:65" ht="15">
      <c r="A967" s="25" t="s">
        <v>64</v>
      </c>
      <c r="B967" s="18" t="s">
        <v>114</v>
      </c>
      <c r="C967" s="15" t="s">
        <v>115</v>
      </c>
      <c r="D967" s="16" t="s">
        <v>233</v>
      </c>
      <c r="E967" s="17" t="s">
        <v>233</v>
      </c>
      <c r="F967" s="17" t="s">
        <v>233</v>
      </c>
      <c r="G967" s="17" t="s">
        <v>233</v>
      </c>
      <c r="H967" s="17" t="s">
        <v>233</v>
      </c>
      <c r="I967" s="17" t="s">
        <v>233</v>
      </c>
      <c r="J967" s="17" t="s">
        <v>233</v>
      </c>
      <c r="K967" s="17" t="s">
        <v>233</v>
      </c>
      <c r="L967" s="17" t="s">
        <v>233</v>
      </c>
      <c r="M967" s="17" t="s">
        <v>233</v>
      </c>
      <c r="N967" s="17" t="s">
        <v>233</v>
      </c>
      <c r="O967" s="17" t="s">
        <v>233</v>
      </c>
      <c r="P967" s="17" t="s">
        <v>233</v>
      </c>
      <c r="Q967" s="17" t="s">
        <v>233</v>
      </c>
      <c r="R967" s="17" t="s">
        <v>233</v>
      </c>
      <c r="S967" s="17" t="s">
        <v>233</v>
      </c>
      <c r="T967" s="17" t="s">
        <v>233</v>
      </c>
      <c r="U967" s="17" t="s">
        <v>233</v>
      </c>
      <c r="V967" s="17" t="s">
        <v>233</v>
      </c>
      <c r="W967" s="17" t="s">
        <v>233</v>
      </c>
      <c r="X967" s="17" t="s">
        <v>233</v>
      </c>
      <c r="Y967" s="17" t="s">
        <v>233</v>
      </c>
      <c r="Z967" s="17" t="s">
        <v>233</v>
      </c>
      <c r="AA967" s="158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1</v>
      </c>
    </row>
    <row r="968" spans="1:65">
      <c r="A968" s="30"/>
      <c r="B968" s="19" t="s">
        <v>234</v>
      </c>
      <c r="C968" s="9" t="s">
        <v>234</v>
      </c>
      <c r="D968" s="155" t="s">
        <v>245</v>
      </c>
      <c r="E968" s="157" t="s">
        <v>246</v>
      </c>
      <c r="F968" s="157" t="s">
        <v>247</v>
      </c>
      <c r="G968" s="157" t="s">
        <v>248</v>
      </c>
      <c r="H968" s="157" t="s">
        <v>249</v>
      </c>
      <c r="I968" s="157" t="s">
        <v>250</v>
      </c>
      <c r="J968" s="157" t="s">
        <v>251</v>
      </c>
      <c r="K968" s="157" t="s">
        <v>252</v>
      </c>
      <c r="L968" s="157" t="s">
        <v>253</v>
      </c>
      <c r="M968" s="157" t="s">
        <v>254</v>
      </c>
      <c r="N968" s="157" t="s">
        <v>255</v>
      </c>
      <c r="O968" s="157" t="s">
        <v>256</v>
      </c>
      <c r="P968" s="157" t="s">
        <v>257</v>
      </c>
      <c r="Q968" s="157" t="s">
        <v>258</v>
      </c>
      <c r="R968" s="157" t="s">
        <v>260</v>
      </c>
      <c r="S968" s="157" t="s">
        <v>261</v>
      </c>
      <c r="T968" s="157" t="s">
        <v>263</v>
      </c>
      <c r="U968" s="157" t="s">
        <v>264</v>
      </c>
      <c r="V968" s="157" t="s">
        <v>266</v>
      </c>
      <c r="W968" s="157" t="s">
        <v>268</v>
      </c>
      <c r="X968" s="157" t="s">
        <v>269</v>
      </c>
      <c r="Y968" s="157" t="s">
        <v>270</v>
      </c>
      <c r="Z968" s="157" t="s">
        <v>271</v>
      </c>
      <c r="AA968" s="158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 t="s">
        <v>3</v>
      </c>
    </row>
    <row r="969" spans="1:65">
      <c r="A969" s="30"/>
      <c r="B969" s="19"/>
      <c r="C969" s="9"/>
      <c r="D969" s="10" t="s">
        <v>284</v>
      </c>
      <c r="E969" s="11" t="s">
        <v>284</v>
      </c>
      <c r="F969" s="11" t="s">
        <v>285</v>
      </c>
      <c r="G969" s="11" t="s">
        <v>285</v>
      </c>
      <c r="H969" s="11" t="s">
        <v>285</v>
      </c>
      <c r="I969" s="11" t="s">
        <v>285</v>
      </c>
      <c r="J969" s="11" t="s">
        <v>285</v>
      </c>
      <c r="K969" s="11" t="s">
        <v>285</v>
      </c>
      <c r="L969" s="11" t="s">
        <v>284</v>
      </c>
      <c r="M969" s="11" t="s">
        <v>284</v>
      </c>
      <c r="N969" s="11" t="s">
        <v>284</v>
      </c>
      <c r="O969" s="11" t="s">
        <v>284</v>
      </c>
      <c r="P969" s="11" t="s">
        <v>285</v>
      </c>
      <c r="Q969" s="11" t="s">
        <v>118</v>
      </c>
      <c r="R969" s="11" t="s">
        <v>284</v>
      </c>
      <c r="S969" s="11" t="s">
        <v>285</v>
      </c>
      <c r="T969" s="11" t="s">
        <v>285</v>
      </c>
      <c r="U969" s="11" t="s">
        <v>285</v>
      </c>
      <c r="V969" s="11" t="s">
        <v>284</v>
      </c>
      <c r="W969" s="11" t="s">
        <v>285</v>
      </c>
      <c r="X969" s="11" t="s">
        <v>285</v>
      </c>
      <c r="Y969" s="11" t="s">
        <v>285</v>
      </c>
      <c r="Z969" s="11" t="s">
        <v>284</v>
      </c>
      <c r="AA969" s="158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1</v>
      </c>
    </row>
    <row r="970" spans="1:65">
      <c r="A970" s="30"/>
      <c r="B970" s="19"/>
      <c r="C970" s="9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158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2</v>
      </c>
    </row>
    <row r="971" spans="1:65">
      <c r="A971" s="30"/>
      <c r="B971" s="18">
        <v>1</v>
      </c>
      <c r="C971" s="14">
        <v>1</v>
      </c>
      <c r="D971" s="216">
        <v>18</v>
      </c>
      <c r="E971" s="216">
        <v>17</v>
      </c>
      <c r="F971" s="216">
        <v>17.55</v>
      </c>
      <c r="G971" s="216">
        <v>17.649999999999999</v>
      </c>
      <c r="H971" s="216">
        <v>17.7</v>
      </c>
      <c r="I971" s="216">
        <v>17.350000000000001</v>
      </c>
      <c r="J971" s="216">
        <v>18.7</v>
      </c>
      <c r="K971" s="216">
        <v>18.2</v>
      </c>
      <c r="L971" s="216">
        <v>18.059999999999999</v>
      </c>
      <c r="M971" s="216">
        <v>18.8</v>
      </c>
      <c r="N971" s="216">
        <v>19.03</v>
      </c>
      <c r="O971" s="216">
        <v>16.491285872752943</v>
      </c>
      <c r="P971" s="225">
        <v>14.083</v>
      </c>
      <c r="Q971" s="216">
        <v>18.469263994999999</v>
      </c>
      <c r="R971" s="216">
        <v>18.8</v>
      </c>
      <c r="S971" s="216">
        <v>16.8</v>
      </c>
      <c r="T971" s="216">
        <v>17.821999999999999</v>
      </c>
      <c r="U971" s="216">
        <v>17.23</v>
      </c>
      <c r="V971" s="216">
        <v>17.39</v>
      </c>
      <c r="W971" s="216">
        <v>18.3</v>
      </c>
      <c r="X971" s="216">
        <v>17.260000000000002</v>
      </c>
      <c r="Y971" s="216">
        <v>18.850000000000001</v>
      </c>
      <c r="Z971" s="216">
        <v>17.79</v>
      </c>
      <c r="AA971" s="217"/>
      <c r="AB971" s="218"/>
      <c r="AC971" s="218"/>
      <c r="AD971" s="218"/>
      <c r="AE971" s="218"/>
      <c r="AF971" s="218"/>
      <c r="AG971" s="218"/>
      <c r="AH971" s="218"/>
      <c r="AI971" s="218"/>
      <c r="AJ971" s="218"/>
      <c r="AK971" s="218"/>
      <c r="AL971" s="218"/>
      <c r="AM971" s="218"/>
      <c r="AN971" s="218"/>
      <c r="AO971" s="218"/>
      <c r="AP971" s="218"/>
      <c r="AQ971" s="218"/>
      <c r="AR971" s="218"/>
      <c r="AS971" s="218"/>
      <c r="AT971" s="218"/>
      <c r="AU971" s="218"/>
      <c r="AV971" s="218"/>
      <c r="AW971" s="218"/>
      <c r="AX971" s="218"/>
      <c r="AY971" s="218"/>
      <c r="AZ971" s="218"/>
      <c r="BA971" s="218"/>
      <c r="BB971" s="218"/>
      <c r="BC971" s="218"/>
      <c r="BD971" s="218"/>
      <c r="BE971" s="218"/>
      <c r="BF971" s="218"/>
      <c r="BG971" s="218"/>
      <c r="BH971" s="218"/>
      <c r="BI971" s="218"/>
      <c r="BJ971" s="218"/>
      <c r="BK971" s="218"/>
      <c r="BL971" s="218"/>
      <c r="BM971" s="219">
        <v>1</v>
      </c>
    </row>
    <row r="972" spans="1:65">
      <c r="A972" s="30"/>
      <c r="B972" s="19">
        <v>1</v>
      </c>
      <c r="C972" s="9">
        <v>2</v>
      </c>
      <c r="D972" s="220">
        <v>18.100000000000001</v>
      </c>
      <c r="E972" s="220">
        <v>19.8</v>
      </c>
      <c r="F972" s="220">
        <v>17.45</v>
      </c>
      <c r="G972" s="220">
        <v>19.100000000000001</v>
      </c>
      <c r="H972" s="220">
        <v>18.2</v>
      </c>
      <c r="I972" s="220">
        <v>17.850000000000001</v>
      </c>
      <c r="J972" s="220">
        <v>19.100000000000001</v>
      </c>
      <c r="K972" s="220">
        <v>20.399999999999999</v>
      </c>
      <c r="L972" s="220">
        <v>18.670000000000002</v>
      </c>
      <c r="M972" s="220">
        <v>18.399999999999999</v>
      </c>
      <c r="N972" s="220">
        <v>20</v>
      </c>
      <c r="O972" s="220">
        <v>16.784763581458673</v>
      </c>
      <c r="P972" s="226">
        <v>14.484</v>
      </c>
      <c r="Q972" s="220">
        <v>18.419709043333331</v>
      </c>
      <c r="R972" s="220">
        <v>19.100000000000001</v>
      </c>
      <c r="S972" s="220">
        <v>17.2</v>
      </c>
      <c r="T972" s="220">
        <v>17.544</v>
      </c>
      <c r="U972" s="220">
        <v>18.170000000000002</v>
      </c>
      <c r="V972" s="220">
        <v>17.09</v>
      </c>
      <c r="W972" s="220">
        <v>17.899999999999999</v>
      </c>
      <c r="X972" s="220">
        <v>16.809999999999999</v>
      </c>
      <c r="Y972" s="220">
        <v>18.64</v>
      </c>
      <c r="Z972" s="220">
        <v>18.899999999999999</v>
      </c>
      <c r="AA972" s="217"/>
      <c r="AB972" s="218"/>
      <c r="AC972" s="218"/>
      <c r="AD972" s="218"/>
      <c r="AE972" s="218"/>
      <c r="AF972" s="218"/>
      <c r="AG972" s="218"/>
      <c r="AH972" s="218"/>
      <c r="AI972" s="218"/>
      <c r="AJ972" s="218"/>
      <c r="AK972" s="218"/>
      <c r="AL972" s="218"/>
      <c r="AM972" s="218"/>
      <c r="AN972" s="218"/>
      <c r="AO972" s="218"/>
      <c r="AP972" s="218"/>
      <c r="AQ972" s="218"/>
      <c r="AR972" s="218"/>
      <c r="AS972" s="218"/>
      <c r="AT972" s="218"/>
      <c r="AU972" s="218"/>
      <c r="AV972" s="218"/>
      <c r="AW972" s="218"/>
      <c r="AX972" s="218"/>
      <c r="AY972" s="218"/>
      <c r="AZ972" s="218"/>
      <c r="BA972" s="218"/>
      <c r="BB972" s="218"/>
      <c r="BC972" s="218"/>
      <c r="BD972" s="218"/>
      <c r="BE972" s="218"/>
      <c r="BF972" s="218"/>
      <c r="BG972" s="218"/>
      <c r="BH972" s="218"/>
      <c r="BI972" s="218"/>
      <c r="BJ972" s="218"/>
      <c r="BK972" s="218"/>
      <c r="BL972" s="218"/>
      <c r="BM972" s="219" t="e">
        <v>#N/A</v>
      </c>
    </row>
    <row r="973" spans="1:65">
      <c r="A973" s="30"/>
      <c r="B973" s="19">
        <v>1</v>
      </c>
      <c r="C973" s="9">
        <v>3</v>
      </c>
      <c r="D973" s="220">
        <v>17.399999999999999</v>
      </c>
      <c r="E973" s="220">
        <v>19.100000000000001</v>
      </c>
      <c r="F973" s="220">
        <v>17.649999999999999</v>
      </c>
      <c r="G973" s="220">
        <v>17.350000000000001</v>
      </c>
      <c r="H973" s="220">
        <v>18.5</v>
      </c>
      <c r="I973" s="220">
        <v>16.5</v>
      </c>
      <c r="J973" s="220">
        <v>20.2</v>
      </c>
      <c r="K973" s="220">
        <v>19.3</v>
      </c>
      <c r="L973" s="220">
        <v>18.510000000000002</v>
      </c>
      <c r="M973" s="220">
        <v>19.2</v>
      </c>
      <c r="N973" s="220">
        <v>19.36</v>
      </c>
      <c r="O973" s="220">
        <v>16.281360814311533</v>
      </c>
      <c r="P973" s="226">
        <v>14.867000000000001</v>
      </c>
      <c r="Q973" s="220">
        <v>18.500208454999999</v>
      </c>
      <c r="R973" s="220">
        <v>18.8</v>
      </c>
      <c r="S973" s="220">
        <v>17.2</v>
      </c>
      <c r="T973" s="220">
        <v>17.721</v>
      </c>
      <c r="U973" s="220">
        <v>17.82</v>
      </c>
      <c r="V973" s="220">
        <v>17.11</v>
      </c>
      <c r="W973" s="220">
        <v>17.5</v>
      </c>
      <c r="X973" s="220">
        <v>17.23</v>
      </c>
      <c r="Y973" s="220">
        <v>19.100000000000001</v>
      </c>
      <c r="Z973" s="220">
        <v>18.82</v>
      </c>
      <c r="AA973" s="217"/>
      <c r="AB973" s="218"/>
      <c r="AC973" s="218"/>
      <c r="AD973" s="218"/>
      <c r="AE973" s="218"/>
      <c r="AF973" s="218"/>
      <c r="AG973" s="218"/>
      <c r="AH973" s="218"/>
      <c r="AI973" s="218"/>
      <c r="AJ973" s="218"/>
      <c r="AK973" s="218"/>
      <c r="AL973" s="218"/>
      <c r="AM973" s="218"/>
      <c r="AN973" s="218"/>
      <c r="AO973" s="218"/>
      <c r="AP973" s="218"/>
      <c r="AQ973" s="218"/>
      <c r="AR973" s="218"/>
      <c r="AS973" s="218"/>
      <c r="AT973" s="218"/>
      <c r="AU973" s="218"/>
      <c r="AV973" s="218"/>
      <c r="AW973" s="218"/>
      <c r="AX973" s="218"/>
      <c r="AY973" s="218"/>
      <c r="AZ973" s="218"/>
      <c r="BA973" s="218"/>
      <c r="BB973" s="218"/>
      <c r="BC973" s="218"/>
      <c r="BD973" s="218"/>
      <c r="BE973" s="218"/>
      <c r="BF973" s="218"/>
      <c r="BG973" s="218"/>
      <c r="BH973" s="218"/>
      <c r="BI973" s="218"/>
      <c r="BJ973" s="218"/>
      <c r="BK973" s="218"/>
      <c r="BL973" s="218"/>
      <c r="BM973" s="219">
        <v>16</v>
      </c>
    </row>
    <row r="974" spans="1:65">
      <c r="A974" s="30"/>
      <c r="B974" s="19">
        <v>1</v>
      </c>
      <c r="C974" s="9">
        <v>4</v>
      </c>
      <c r="D974" s="220">
        <v>17.8</v>
      </c>
      <c r="E974" s="220">
        <v>19</v>
      </c>
      <c r="F974" s="220">
        <v>17.2</v>
      </c>
      <c r="G974" s="220">
        <v>18.7</v>
      </c>
      <c r="H974" s="220">
        <v>19.2</v>
      </c>
      <c r="I974" s="220">
        <v>16.7</v>
      </c>
      <c r="J974" s="220">
        <v>18.45</v>
      </c>
      <c r="K974" s="220">
        <v>18.7</v>
      </c>
      <c r="L974" s="220">
        <v>18</v>
      </c>
      <c r="M974" s="220">
        <v>19.100000000000001</v>
      </c>
      <c r="N974" s="220">
        <v>19.43</v>
      </c>
      <c r="O974" s="220">
        <v>17.452505341888241</v>
      </c>
      <c r="P974" s="226">
        <v>13.561</v>
      </c>
      <c r="Q974" s="220">
        <v>18.389676375000001</v>
      </c>
      <c r="R974" s="220">
        <v>18.8</v>
      </c>
      <c r="S974" s="220">
        <v>16.899999999999999</v>
      </c>
      <c r="T974" s="220">
        <v>18.198</v>
      </c>
      <c r="U974" s="220">
        <v>17.12</v>
      </c>
      <c r="V974" s="220">
        <v>17.53</v>
      </c>
      <c r="W974" s="220">
        <v>17.3</v>
      </c>
      <c r="X974" s="220">
        <v>17.010000000000002</v>
      </c>
      <c r="Y974" s="220">
        <v>18.82</v>
      </c>
      <c r="Z974" s="220">
        <v>19.45</v>
      </c>
      <c r="AA974" s="217"/>
      <c r="AB974" s="218"/>
      <c r="AC974" s="218"/>
      <c r="AD974" s="218"/>
      <c r="AE974" s="218"/>
      <c r="AF974" s="218"/>
      <c r="AG974" s="218"/>
      <c r="AH974" s="218"/>
      <c r="AI974" s="218"/>
      <c r="AJ974" s="218"/>
      <c r="AK974" s="218"/>
      <c r="AL974" s="218"/>
      <c r="AM974" s="218"/>
      <c r="AN974" s="218"/>
      <c r="AO974" s="218"/>
      <c r="AP974" s="218"/>
      <c r="AQ974" s="218"/>
      <c r="AR974" s="218"/>
      <c r="AS974" s="218"/>
      <c r="AT974" s="218"/>
      <c r="AU974" s="218"/>
      <c r="AV974" s="218"/>
      <c r="AW974" s="218"/>
      <c r="AX974" s="218"/>
      <c r="AY974" s="218"/>
      <c r="AZ974" s="218"/>
      <c r="BA974" s="218"/>
      <c r="BB974" s="218"/>
      <c r="BC974" s="218"/>
      <c r="BD974" s="218"/>
      <c r="BE974" s="218"/>
      <c r="BF974" s="218"/>
      <c r="BG974" s="218"/>
      <c r="BH974" s="218"/>
      <c r="BI974" s="218"/>
      <c r="BJ974" s="218"/>
      <c r="BK974" s="218"/>
      <c r="BL974" s="218"/>
      <c r="BM974" s="219">
        <v>18.168983436678733</v>
      </c>
    </row>
    <row r="975" spans="1:65">
      <c r="A975" s="30"/>
      <c r="B975" s="19">
        <v>1</v>
      </c>
      <c r="C975" s="9">
        <v>5</v>
      </c>
      <c r="D975" s="220">
        <v>18.3</v>
      </c>
      <c r="E975" s="220">
        <v>17.5</v>
      </c>
      <c r="F975" s="220">
        <v>18.2</v>
      </c>
      <c r="G975" s="220">
        <v>18.399999999999999</v>
      </c>
      <c r="H975" s="220">
        <v>18.649999999999999</v>
      </c>
      <c r="I975" s="220">
        <v>16.95</v>
      </c>
      <c r="J975" s="220">
        <v>18.75</v>
      </c>
      <c r="K975" s="220">
        <v>19.100000000000001</v>
      </c>
      <c r="L975" s="220">
        <v>17.98</v>
      </c>
      <c r="M975" s="220">
        <v>19</v>
      </c>
      <c r="N975" s="220">
        <v>19.98</v>
      </c>
      <c r="O975" s="220">
        <v>17.255770389549838</v>
      </c>
      <c r="P975" s="226">
        <v>14.166</v>
      </c>
      <c r="Q975" s="220">
        <v>18.503758054999999</v>
      </c>
      <c r="R975" s="220">
        <v>19.2</v>
      </c>
      <c r="S975" s="220">
        <v>17.3</v>
      </c>
      <c r="T975" s="220">
        <v>18.122</v>
      </c>
      <c r="U975" s="220">
        <v>18.100000000000001</v>
      </c>
      <c r="V975" s="220">
        <v>16.940000000000001</v>
      </c>
      <c r="W975" s="220">
        <v>17.8</v>
      </c>
      <c r="X975" s="220">
        <v>16.86</v>
      </c>
      <c r="Y975" s="220">
        <v>19.239999999999998</v>
      </c>
      <c r="Z975" s="220">
        <v>19.61</v>
      </c>
      <c r="AA975" s="217"/>
      <c r="AB975" s="218"/>
      <c r="AC975" s="218"/>
      <c r="AD975" s="218"/>
      <c r="AE975" s="218"/>
      <c r="AF975" s="218"/>
      <c r="AG975" s="218"/>
      <c r="AH975" s="218"/>
      <c r="AI975" s="218"/>
      <c r="AJ975" s="218"/>
      <c r="AK975" s="218"/>
      <c r="AL975" s="218"/>
      <c r="AM975" s="218"/>
      <c r="AN975" s="218"/>
      <c r="AO975" s="218"/>
      <c r="AP975" s="218"/>
      <c r="AQ975" s="218"/>
      <c r="AR975" s="218"/>
      <c r="AS975" s="218"/>
      <c r="AT975" s="218"/>
      <c r="AU975" s="218"/>
      <c r="AV975" s="218"/>
      <c r="AW975" s="218"/>
      <c r="AX975" s="218"/>
      <c r="AY975" s="218"/>
      <c r="AZ975" s="218"/>
      <c r="BA975" s="218"/>
      <c r="BB975" s="218"/>
      <c r="BC975" s="218"/>
      <c r="BD975" s="218"/>
      <c r="BE975" s="218"/>
      <c r="BF975" s="218"/>
      <c r="BG975" s="218"/>
      <c r="BH975" s="218"/>
      <c r="BI975" s="218"/>
      <c r="BJ975" s="218"/>
      <c r="BK975" s="218"/>
      <c r="BL975" s="218"/>
      <c r="BM975" s="219">
        <v>59</v>
      </c>
    </row>
    <row r="976" spans="1:65">
      <c r="A976" s="30"/>
      <c r="B976" s="19">
        <v>1</v>
      </c>
      <c r="C976" s="9">
        <v>6</v>
      </c>
      <c r="D976" s="220">
        <v>18.399999999999999</v>
      </c>
      <c r="E976" s="220">
        <v>19.5</v>
      </c>
      <c r="F976" s="220">
        <v>17.350000000000001</v>
      </c>
      <c r="G976" s="220">
        <v>19</v>
      </c>
      <c r="H976" s="220">
        <v>17.75</v>
      </c>
      <c r="I976" s="220">
        <v>16.7</v>
      </c>
      <c r="J976" s="220">
        <v>19.2</v>
      </c>
      <c r="K976" s="220">
        <v>19.2</v>
      </c>
      <c r="L976" s="220">
        <v>18.07</v>
      </c>
      <c r="M976" s="220">
        <v>18.8</v>
      </c>
      <c r="N976" s="220">
        <v>19.36</v>
      </c>
      <c r="O976" s="220">
        <v>17.041001563298821</v>
      </c>
      <c r="P976" s="226">
        <v>13.849</v>
      </c>
      <c r="Q976" s="220">
        <v>18.426510154999999</v>
      </c>
      <c r="R976" s="220">
        <v>18.899999999999999</v>
      </c>
      <c r="S976" s="220">
        <v>17.399999999999999</v>
      </c>
      <c r="T976" s="220">
        <v>17.513000000000002</v>
      </c>
      <c r="U976" s="220">
        <v>18.100000000000001</v>
      </c>
      <c r="V976" s="220">
        <v>17.54</v>
      </c>
      <c r="W976" s="220">
        <v>18.100000000000001</v>
      </c>
      <c r="X976" s="220">
        <v>17.22</v>
      </c>
      <c r="Y976" s="220">
        <v>18.98</v>
      </c>
      <c r="Z976" s="220">
        <v>18.739999999999998</v>
      </c>
      <c r="AA976" s="217"/>
      <c r="AB976" s="218"/>
      <c r="AC976" s="218"/>
      <c r="AD976" s="218"/>
      <c r="AE976" s="218"/>
      <c r="AF976" s="218"/>
      <c r="AG976" s="218"/>
      <c r="AH976" s="218"/>
      <c r="AI976" s="218"/>
      <c r="AJ976" s="218"/>
      <c r="AK976" s="218"/>
      <c r="AL976" s="218"/>
      <c r="AM976" s="218"/>
      <c r="AN976" s="218"/>
      <c r="AO976" s="218"/>
      <c r="AP976" s="218"/>
      <c r="AQ976" s="218"/>
      <c r="AR976" s="218"/>
      <c r="AS976" s="218"/>
      <c r="AT976" s="218"/>
      <c r="AU976" s="218"/>
      <c r="AV976" s="218"/>
      <c r="AW976" s="218"/>
      <c r="AX976" s="218"/>
      <c r="AY976" s="218"/>
      <c r="AZ976" s="218"/>
      <c r="BA976" s="218"/>
      <c r="BB976" s="218"/>
      <c r="BC976" s="218"/>
      <c r="BD976" s="218"/>
      <c r="BE976" s="218"/>
      <c r="BF976" s="218"/>
      <c r="BG976" s="218"/>
      <c r="BH976" s="218"/>
      <c r="BI976" s="218"/>
      <c r="BJ976" s="218"/>
      <c r="BK976" s="218"/>
      <c r="BL976" s="218"/>
      <c r="BM976" s="221"/>
    </row>
    <row r="977" spans="1:65">
      <c r="A977" s="30"/>
      <c r="B977" s="20" t="s">
        <v>237</v>
      </c>
      <c r="C977" s="12"/>
      <c r="D977" s="222">
        <v>18</v>
      </c>
      <c r="E977" s="222">
        <v>18.650000000000002</v>
      </c>
      <c r="F977" s="222">
        <v>17.566666666666666</v>
      </c>
      <c r="G977" s="222">
        <v>18.366666666666664</v>
      </c>
      <c r="H977" s="222">
        <v>18.333333333333332</v>
      </c>
      <c r="I977" s="222">
        <v>17.008333333333336</v>
      </c>
      <c r="J977" s="222">
        <v>19.066666666666666</v>
      </c>
      <c r="K977" s="222">
        <v>19.149999999999999</v>
      </c>
      <c r="L977" s="222">
        <v>18.215000000000003</v>
      </c>
      <c r="M977" s="222">
        <v>18.883333333333333</v>
      </c>
      <c r="N977" s="222">
        <v>19.526666666666667</v>
      </c>
      <c r="O977" s="222">
        <v>16.884447927210008</v>
      </c>
      <c r="P977" s="222">
        <v>14.168333333333335</v>
      </c>
      <c r="Q977" s="222">
        <v>18.451521013055558</v>
      </c>
      <c r="R977" s="222">
        <v>18.933333333333334</v>
      </c>
      <c r="S977" s="222">
        <v>17.133333333333329</v>
      </c>
      <c r="T977" s="222">
        <v>17.82</v>
      </c>
      <c r="U977" s="222">
        <v>17.756666666666664</v>
      </c>
      <c r="V977" s="222">
        <v>17.266666666666666</v>
      </c>
      <c r="W977" s="222">
        <v>17.816666666666666</v>
      </c>
      <c r="X977" s="222">
        <v>17.065000000000001</v>
      </c>
      <c r="Y977" s="222">
        <v>18.938333333333333</v>
      </c>
      <c r="Z977" s="222">
        <v>18.884999999999998</v>
      </c>
      <c r="AA977" s="217"/>
      <c r="AB977" s="218"/>
      <c r="AC977" s="218"/>
      <c r="AD977" s="218"/>
      <c r="AE977" s="218"/>
      <c r="AF977" s="218"/>
      <c r="AG977" s="218"/>
      <c r="AH977" s="218"/>
      <c r="AI977" s="218"/>
      <c r="AJ977" s="218"/>
      <c r="AK977" s="218"/>
      <c r="AL977" s="218"/>
      <c r="AM977" s="218"/>
      <c r="AN977" s="218"/>
      <c r="AO977" s="218"/>
      <c r="AP977" s="218"/>
      <c r="AQ977" s="218"/>
      <c r="AR977" s="218"/>
      <c r="AS977" s="218"/>
      <c r="AT977" s="218"/>
      <c r="AU977" s="218"/>
      <c r="AV977" s="218"/>
      <c r="AW977" s="218"/>
      <c r="AX977" s="218"/>
      <c r="AY977" s="218"/>
      <c r="AZ977" s="218"/>
      <c r="BA977" s="218"/>
      <c r="BB977" s="218"/>
      <c r="BC977" s="218"/>
      <c r="BD977" s="218"/>
      <c r="BE977" s="218"/>
      <c r="BF977" s="218"/>
      <c r="BG977" s="218"/>
      <c r="BH977" s="218"/>
      <c r="BI977" s="218"/>
      <c r="BJ977" s="218"/>
      <c r="BK977" s="218"/>
      <c r="BL977" s="218"/>
      <c r="BM977" s="221"/>
    </row>
    <row r="978" spans="1:65">
      <c r="A978" s="30"/>
      <c r="B978" s="3" t="s">
        <v>238</v>
      </c>
      <c r="C978" s="29"/>
      <c r="D978" s="220">
        <v>18.05</v>
      </c>
      <c r="E978" s="220">
        <v>19.05</v>
      </c>
      <c r="F978" s="220">
        <v>17.5</v>
      </c>
      <c r="G978" s="220">
        <v>18.549999999999997</v>
      </c>
      <c r="H978" s="220">
        <v>18.350000000000001</v>
      </c>
      <c r="I978" s="220">
        <v>16.824999999999999</v>
      </c>
      <c r="J978" s="220">
        <v>18.925000000000001</v>
      </c>
      <c r="K978" s="220">
        <v>19.149999999999999</v>
      </c>
      <c r="L978" s="220">
        <v>18.064999999999998</v>
      </c>
      <c r="M978" s="220">
        <v>18.899999999999999</v>
      </c>
      <c r="N978" s="220">
        <v>19.395</v>
      </c>
      <c r="O978" s="220">
        <v>16.912882572378749</v>
      </c>
      <c r="P978" s="220">
        <v>14.124500000000001</v>
      </c>
      <c r="Q978" s="220">
        <v>18.447887074999997</v>
      </c>
      <c r="R978" s="220">
        <v>18.850000000000001</v>
      </c>
      <c r="S978" s="220">
        <v>17.2</v>
      </c>
      <c r="T978" s="220">
        <v>17.7715</v>
      </c>
      <c r="U978" s="220">
        <v>17.96</v>
      </c>
      <c r="V978" s="220">
        <v>17.25</v>
      </c>
      <c r="W978" s="220">
        <v>17.850000000000001</v>
      </c>
      <c r="X978" s="220">
        <v>17.115000000000002</v>
      </c>
      <c r="Y978" s="220">
        <v>18.914999999999999</v>
      </c>
      <c r="Z978" s="220">
        <v>18.86</v>
      </c>
      <c r="AA978" s="217"/>
      <c r="AB978" s="218"/>
      <c r="AC978" s="218"/>
      <c r="AD978" s="218"/>
      <c r="AE978" s="218"/>
      <c r="AF978" s="218"/>
      <c r="AG978" s="218"/>
      <c r="AH978" s="218"/>
      <c r="AI978" s="218"/>
      <c r="AJ978" s="218"/>
      <c r="AK978" s="218"/>
      <c r="AL978" s="218"/>
      <c r="AM978" s="218"/>
      <c r="AN978" s="218"/>
      <c r="AO978" s="218"/>
      <c r="AP978" s="218"/>
      <c r="AQ978" s="218"/>
      <c r="AR978" s="218"/>
      <c r="AS978" s="218"/>
      <c r="AT978" s="218"/>
      <c r="AU978" s="218"/>
      <c r="AV978" s="218"/>
      <c r="AW978" s="218"/>
      <c r="AX978" s="218"/>
      <c r="AY978" s="218"/>
      <c r="AZ978" s="218"/>
      <c r="BA978" s="218"/>
      <c r="BB978" s="218"/>
      <c r="BC978" s="218"/>
      <c r="BD978" s="218"/>
      <c r="BE978" s="218"/>
      <c r="BF978" s="218"/>
      <c r="BG978" s="218"/>
      <c r="BH978" s="218"/>
      <c r="BI978" s="218"/>
      <c r="BJ978" s="218"/>
      <c r="BK978" s="218"/>
      <c r="BL978" s="218"/>
      <c r="BM978" s="221"/>
    </row>
    <row r="979" spans="1:65">
      <c r="A979" s="30"/>
      <c r="B979" s="3" t="s">
        <v>239</v>
      </c>
      <c r="C979" s="29"/>
      <c r="D979" s="24">
        <v>0.3633180424916993</v>
      </c>
      <c r="E979" s="24">
        <v>1.1326958991715299</v>
      </c>
      <c r="F979" s="24">
        <v>0.34737107920301374</v>
      </c>
      <c r="G979" s="24">
        <v>0.72087909295988517</v>
      </c>
      <c r="H979" s="24">
        <v>0.57242175593408962</v>
      </c>
      <c r="I979" s="24">
        <v>0.50538764000187775</v>
      </c>
      <c r="J979" s="24">
        <v>0.61940831982357702</v>
      </c>
      <c r="K979" s="24">
        <v>0.73416619371910585</v>
      </c>
      <c r="L979" s="24">
        <v>0.29683328654313773</v>
      </c>
      <c r="M979" s="24">
        <v>0.28577380332470459</v>
      </c>
      <c r="N979" s="24">
        <v>0.38500216449607999</v>
      </c>
      <c r="O979" s="24">
        <v>0.45017909191312955</v>
      </c>
      <c r="P979" s="24">
        <v>0.46171318658520782</v>
      </c>
      <c r="Q979" s="24">
        <v>4.6639666930597748E-2</v>
      </c>
      <c r="R979" s="24">
        <v>0.17511900715418244</v>
      </c>
      <c r="S979" s="24">
        <v>0.23380903889000221</v>
      </c>
      <c r="T979" s="24">
        <v>0.28786038282472942</v>
      </c>
      <c r="U979" s="24">
        <v>0.46761807778000519</v>
      </c>
      <c r="V979" s="24">
        <v>0.25366644765649754</v>
      </c>
      <c r="W979" s="24">
        <v>0.37103458958251689</v>
      </c>
      <c r="X979" s="24">
        <v>0.1996747355075254</v>
      </c>
      <c r="Y979" s="24">
        <v>0.21432840844523257</v>
      </c>
      <c r="Z979" s="24">
        <v>0.64332728839992481</v>
      </c>
      <c r="AA979" s="158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3" t="s">
        <v>87</v>
      </c>
      <c r="C980" s="29"/>
      <c r="D980" s="13">
        <v>2.0184335693983296E-2</v>
      </c>
      <c r="E980" s="13">
        <v>6.0734364566838055E-2</v>
      </c>
      <c r="F980" s="13">
        <v>1.9774444736414445E-2</v>
      </c>
      <c r="G980" s="13">
        <v>3.9249315406164352E-2</v>
      </c>
      <c r="H980" s="13">
        <v>3.1223004869132164E-2</v>
      </c>
      <c r="I980" s="13">
        <v>2.9714118961403881E-2</v>
      </c>
      <c r="J980" s="13">
        <v>3.2486450340397398E-2</v>
      </c>
      <c r="K980" s="13">
        <v>3.8337660246428505E-2</v>
      </c>
      <c r="L980" s="13">
        <v>1.6296090394901878E-2</v>
      </c>
      <c r="M980" s="13">
        <v>1.5133652426727515E-2</v>
      </c>
      <c r="N980" s="13">
        <v>1.9716737683308977E-2</v>
      </c>
      <c r="O980" s="13">
        <v>2.6662351878715958E-2</v>
      </c>
      <c r="P980" s="13">
        <v>3.2587685207754929E-2</v>
      </c>
      <c r="Q980" s="13">
        <v>2.5276868447645798E-3</v>
      </c>
      <c r="R980" s="13">
        <v>9.2492433356082277E-3</v>
      </c>
      <c r="S980" s="13">
        <v>1.3646441958560443E-2</v>
      </c>
      <c r="T980" s="13">
        <v>1.6153781303295704E-2</v>
      </c>
      <c r="U980" s="13">
        <v>2.6334789437582426E-2</v>
      </c>
      <c r="V980" s="13">
        <v>1.4691107007133063E-2</v>
      </c>
      <c r="W980" s="13">
        <v>2.0825140668803567E-2</v>
      </c>
      <c r="X980" s="13">
        <v>1.1700834193233249E-2</v>
      </c>
      <c r="Y980" s="13">
        <v>1.1317173727637029E-2</v>
      </c>
      <c r="Z980" s="13">
        <v>3.4065516992317968E-2</v>
      </c>
      <c r="AA980" s="158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240</v>
      </c>
      <c r="C981" s="29"/>
      <c r="D981" s="13">
        <v>-9.3006544514535605E-3</v>
      </c>
      <c r="E981" s="13">
        <v>2.6474599693355083E-2</v>
      </c>
      <c r="F981" s="13">
        <v>-3.3150823881326064E-2</v>
      </c>
      <c r="G981" s="13">
        <v>1.0880258143053601E-2</v>
      </c>
      <c r="H981" s="13">
        <v>9.0456297253711515E-3</v>
      </c>
      <c r="I981" s="13">
        <v>-6.3880849877507639E-2</v>
      </c>
      <c r="J981" s="13">
        <v>4.940745491438614E-2</v>
      </c>
      <c r="K981" s="13">
        <v>5.3994025958592262E-2</v>
      </c>
      <c r="L981" s="13">
        <v>2.5326988425986574E-3</v>
      </c>
      <c r="M981" s="13">
        <v>3.9316998617132448E-2</v>
      </c>
      <c r="N981" s="13">
        <v>7.4725327078404513E-2</v>
      </c>
      <c r="O981" s="13">
        <v>-7.0699360475807493E-2</v>
      </c>
      <c r="P981" s="13">
        <v>-0.22019119106405616</v>
      </c>
      <c r="Q981" s="13">
        <v>1.5550544000521915E-2</v>
      </c>
      <c r="R981" s="13">
        <v>4.2068941243656122E-2</v>
      </c>
      <c r="S981" s="13">
        <v>-5.7000993311198678E-2</v>
      </c>
      <c r="T981" s="13">
        <v>-1.9207647906939074E-2</v>
      </c>
      <c r="U981" s="13">
        <v>-2.2693441900535904E-2</v>
      </c>
      <c r="V981" s="13">
        <v>-4.9662479640468549E-2</v>
      </c>
      <c r="W981" s="13">
        <v>-1.9391110748707363E-2</v>
      </c>
      <c r="X981" s="13">
        <v>-6.0761981567447498E-2</v>
      </c>
      <c r="Y981" s="13">
        <v>4.2344135506308556E-2</v>
      </c>
      <c r="Z981" s="13">
        <v>3.9408730038016371E-2</v>
      </c>
      <c r="AA981" s="158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46" t="s">
        <v>241</v>
      </c>
      <c r="C982" s="47"/>
      <c r="D982" s="45">
        <v>0.22</v>
      </c>
      <c r="E982" s="45">
        <v>0.44</v>
      </c>
      <c r="F982" s="45">
        <v>0.65</v>
      </c>
      <c r="G982" s="45">
        <v>0.15</v>
      </c>
      <c r="H982" s="45">
        <v>0.12</v>
      </c>
      <c r="I982" s="45">
        <v>1.21</v>
      </c>
      <c r="J982" s="45">
        <v>0.86</v>
      </c>
      <c r="K982" s="45">
        <v>0.94</v>
      </c>
      <c r="L982" s="45">
        <v>0</v>
      </c>
      <c r="M982" s="45">
        <v>0.67</v>
      </c>
      <c r="N982" s="45">
        <v>1.32</v>
      </c>
      <c r="O982" s="45">
        <v>1.34</v>
      </c>
      <c r="P982" s="45">
        <v>4.07</v>
      </c>
      <c r="Q982" s="45">
        <v>0.24</v>
      </c>
      <c r="R982" s="45">
        <v>0.72</v>
      </c>
      <c r="S982" s="45">
        <v>1.0900000000000001</v>
      </c>
      <c r="T982" s="45">
        <v>0.4</v>
      </c>
      <c r="U982" s="45">
        <v>0.46</v>
      </c>
      <c r="V982" s="45">
        <v>0.95</v>
      </c>
      <c r="W982" s="45">
        <v>0.4</v>
      </c>
      <c r="X982" s="45">
        <v>1.1599999999999999</v>
      </c>
      <c r="Y982" s="45">
        <v>0.73</v>
      </c>
      <c r="Z982" s="45">
        <v>0.67</v>
      </c>
      <c r="AA982" s="158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B983" s="3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BM983" s="55"/>
    </row>
    <row r="984" spans="1:65" ht="15">
      <c r="B984" s="8" t="s">
        <v>537</v>
      </c>
      <c r="BM984" s="28" t="s">
        <v>67</v>
      </c>
    </row>
    <row r="985" spans="1:65" ht="15">
      <c r="A985" s="25" t="s">
        <v>65</v>
      </c>
      <c r="B985" s="18" t="s">
        <v>114</v>
      </c>
      <c r="C985" s="15" t="s">
        <v>115</v>
      </c>
      <c r="D985" s="16" t="s">
        <v>233</v>
      </c>
      <c r="E985" s="17" t="s">
        <v>233</v>
      </c>
      <c r="F985" s="17" t="s">
        <v>233</v>
      </c>
      <c r="G985" s="17" t="s">
        <v>233</v>
      </c>
      <c r="H985" s="17" t="s">
        <v>233</v>
      </c>
      <c r="I985" s="17" t="s">
        <v>233</v>
      </c>
      <c r="J985" s="15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</v>
      </c>
    </row>
    <row r="986" spans="1:65">
      <c r="A986" s="30"/>
      <c r="B986" s="19" t="s">
        <v>234</v>
      </c>
      <c r="C986" s="9" t="s">
        <v>234</v>
      </c>
      <c r="D986" s="155" t="s">
        <v>245</v>
      </c>
      <c r="E986" s="157" t="s">
        <v>253</v>
      </c>
      <c r="F986" s="157" t="s">
        <v>255</v>
      </c>
      <c r="G986" s="157" t="s">
        <v>256</v>
      </c>
      <c r="H986" s="157" t="s">
        <v>265</v>
      </c>
      <c r="I986" s="157" t="s">
        <v>271</v>
      </c>
      <c r="J986" s="15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 t="s">
        <v>3</v>
      </c>
    </row>
    <row r="987" spans="1:65">
      <c r="A987" s="30"/>
      <c r="B987" s="19"/>
      <c r="C987" s="9"/>
      <c r="D987" s="10" t="s">
        <v>284</v>
      </c>
      <c r="E987" s="11" t="s">
        <v>284</v>
      </c>
      <c r="F987" s="11" t="s">
        <v>284</v>
      </c>
      <c r="G987" s="11" t="s">
        <v>284</v>
      </c>
      <c r="H987" s="11" t="s">
        <v>284</v>
      </c>
      <c r="I987" s="11" t="s">
        <v>284</v>
      </c>
      <c r="J987" s="15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2</v>
      </c>
    </row>
    <row r="988" spans="1:65">
      <c r="A988" s="30"/>
      <c r="B988" s="19"/>
      <c r="C988" s="9"/>
      <c r="D988" s="26"/>
      <c r="E988" s="26"/>
      <c r="F988" s="26"/>
      <c r="G988" s="26"/>
      <c r="H988" s="26"/>
      <c r="I988" s="26"/>
      <c r="J988" s="15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2</v>
      </c>
    </row>
    <row r="989" spans="1:65">
      <c r="A989" s="30"/>
      <c r="B989" s="18">
        <v>1</v>
      </c>
      <c r="C989" s="14">
        <v>1</v>
      </c>
      <c r="D989" s="151">
        <v>0.2</v>
      </c>
      <c r="E989" s="22">
        <v>0.21</v>
      </c>
      <c r="F989" s="22">
        <v>0.21</v>
      </c>
      <c r="G989" s="22">
        <v>0.18149948733455473</v>
      </c>
      <c r="H989" s="22">
        <v>0.26155400000000001</v>
      </c>
      <c r="I989" s="22">
        <v>0.21</v>
      </c>
      <c r="J989" s="15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</v>
      </c>
    </row>
    <row r="990" spans="1:65">
      <c r="A990" s="30"/>
      <c r="B990" s="19">
        <v>1</v>
      </c>
      <c r="C990" s="9">
        <v>2</v>
      </c>
      <c r="D990" s="154">
        <v>0.2</v>
      </c>
      <c r="E990" s="11">
        <v>0.19</v>
      </c>
      <c r="F990" s="11">
        <v>0.21</v>
      </c>
      <c r="G990" s="11">
        <v>0.17348438126403709</v>
      </c>
      <c r="H990" s="11">
        <v>0.25587300000000002</v>
      </c>
      <c r="I990" s="11">
        <v>0.21</v>
      </c>
      <c r="J990" s="15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9</v>
      </c>
    </row>
    <row r="991" spans="1:65">
      <c r="A991" s="30"/>
      <c r="B991" s="19">
        <v>1</v>
      </c>
      <c r="C991" s="9">
        <v>3</v>
      </c>
      <c r="D991" s="154">
        <v>0.2</v>
      </c>
      <c r="E991" s="11">
        <v>0.21</v>
      </c>
      <c r="F991" s="11">
        <v>0.2</v>
      </c>
      <c r="G991" s="11">
        <v>0.18968559299349602</v>
      </c>
      <c r="H991" s="11">
        <v>0.25019199999999997</v>
      </c>
      <c r="I991" s="11">
        <v>0.22</v>
      </c>
      <c r="J991" s="15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16</v>
      </c>
    </row>
    <row r="992" spans="1:65">
      <c r="A992" s="30"/>
      <c r="B992" s="19">
        <v>1</v>
      </c>
      <c r="C992" s="9">
        <v>4</v>
      </c>
      <c r="D992" s="154">
        <v>0.2</v>
      </c>
      <c r="E992" s="11">
        <v>0.21</v>
      </c>
      <c r="F992" s="11">
        <v>0.2</v>
      </c>
      <c r="G992" s="11">
        <v>0.18050455199985116</v>
      </c>
      <c r="H992" s="11">
        <v>0.24384600000000001</v>
      </c>
      <c r="I992" s="11">
        <v>0.22</v>
      </c>
      <c r="J992" s="15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0.21204389640416874</v>
      </c>
    </row>
    <row r="993" spans="1:65">
      <c r="A993" s="30"/>
      <c r="B993" s="19">
        <v>1</v>
      </c>
      <c r="C993" s="9">
        <v>5</v>
      </c>
      <c r="D993" s="154">
        <v>0.2</v>
      </c>
      <c r="E993" s="11">
        <v>0.21</v>
      </c>
      <c r="F993" s="11">
        <v>0.21</v>
      </c>
      <c r="G993" s="11">
        <v>0.17330092212357562</v>
      </c>
      <c r="H993" s="11">
        <v>0.24755099999999999</v>
      </c>
      <c r="I993" s="11">
        <v>0.21</v>
      </c>
      <c r="J993" s="15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60</v>
      </c>
    </row>
    <row r="994" spans="1:65">
      <c r="A994" s="30"/>
      <c r="B994" s="19">
        <v>1</v>
      </c>
      <c r="C994" s="9">
        <v>6</v>
      </c>
      <c r="D994" s="154">
        <v>0.2</v>
      </c>
      <c r="E994" s="11">
        <v>0.21</v>
      </c>
      <c r="F994" s="11">
        <v>0.21</v>
      </c>
      <c r="G994" s="11">
        <v>0.18032795640954721</v>
      </c>
      <c r="H994" s="11">
        <v>0.253498</v>
      </c>
      <c r="I994" s="11">
        <v>0.22</v>
      </c>
      <c r="J994" s="15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30"/>
      <c r="B995" s="20" t="s">
        <v>237</v>
      </c>
      <c r="C995" s="12"/>
      <c r="D995" s="23">
        <v>0.19999999999999998</v>
      </c>
      <c r="E995" s="23">
        <v>0.20666666666666667</v>
      </c>
      <c r="F995" s="23">
        <v>0.20666666666666667</v>
      </c>
      <c r="G995" s="23">
        <v>0.17980048202084364</v>
      </c>
      <c r="H995" s="23">
        <v>0.25208566666666671</v>
      </c>
      <c r="I995" s="23">
        <v>0.215</v>
      </c>
      <c r="J995" s="15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30"/>
      <c r="B996" s="3" t="s">
        <v>238</v>
      </c>
      <c r="C996" s="29"/>
      <c r="D996" s="11">
        <v>0.2</v>
      </c>
      <c r="E996" s="11">
        <v>0.21</v>
      </c>
      <c r="F996" s="11">
        <v>0.21</v>
      </c>
      <c r="G996" s="11">
        <v>0.1804162542046992</v>
      </c>
      <c r="H996" s="11">
        <v>0.25184499999999999</v>
      </c>
      <c r="I996" s="11">
        <v>0.215</v>
      </c>
      <c r="J996" s="15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3" t="s">
        <v>239</v>
      </c>
      <c r="C997" s="29"/>
      <c r="D997" s="24">
        <v>3.0404709722440586E-17</v>
      </c>
      <c r="E997" s="24">
        <v>8.1649658092772543E-3</v>
      </c>
      <c r="F997" s="24">
        <v>5.163977794943213E-3</v>
      </c>
      <c r="G997" s="24">
        <v>6.0582735064052011E-3</v>
      </c>
      <c r="H997" s="24">
        <v>6.2933170480015338E-3</v>
      </c>
      <c r="I997" s="24">
        <v>5.4772255750516656E-3</v>
      </c>
      <c r="J997" s="15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3" t="s">
        <v>87</v>
      </c>
      <c r="C998" s="29"/>
      <c r="D998" s="13">
        <v>1.5202354861220294E-16</v>
      </c>
      <c r="E998" s="13">
        <v>3.9507899077148002E-2</v>
      </c>
      <c r="F998" s="13">
        <v>2.4986989330370385E-2</v>
      </c>
      <c r="G998" s="13">
        <v>3.3694423053342464E-2</v>
      </c>
      <c r="H998" s="13">
        <v>2.4964993572296982E-2</v>
      </c>
      <c r="I998" s="13">
        <v>2.547546779093798E-2</v>
      </c>
      <c r="J998" s="15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3" t="s">
        <v>240</v>
      </c>
      <c r="C999" s="29"/>
      <c r="D999" s="13">
        <v>-5.6799071364036502E-2</v>
      </c>
      <c r="E999" s="13">
        <v>-2.5359040409504319E-2</v>
      </c>
      <c r="F999" s="13">
        <v>-2.5359040409504319E-2</v>
      </c>
      <c r="G999" s="13">
        <v>-0.15206009194373205</v>
      </c>
      <c r="H999" s="13">
        <v>0.18883717447907999</v>
      </c>
      <c r="I999" s="13">
        <v>1.3940998283660688E-2</v>
      </c>
      <c r="J999" s="15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46" t="s">
        <v>241</v>
      </c>
      <c r="C1000" s="47"/>
      <c r="D1000" s="45" t="s">
        <v>242</v>
      </c>
      <c r="E1000" s="45">
        <v>0</v>
      </c>
      <c r="F1000" s="45">
        <v>0</v>
      </c>
      <c r="G1000" s="45">
        <v>2.17</v>
      </c>
      <c r="H1000" s="45">
        <v>3.68</v>
      </c>
      <c r="I1000" s="45">
        <v>0.67</v>
      </c>
      <c r="J1000" s="15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B1001" s="31" t="s">
        <v>293</v>
      </c>
      <c r="C1001" s="20"/>
      <c r="D1001" s="20"/>
      <c r="E1001" s="20"/>
      <c r="F1001" s="20"/>
      <c r="G1001" s="20"/>
      <c r="H1001" s="20"/>
      <c r="I1001" s="20"/>
      <c r="BM1001" s="55"/>
    </row>
    <row r="1002" spans="1:65">
      <c r="BM1002" s="55"/>
    </row>
    <row r="1003" spans="1:65" ht="15">
      <c r="B1003" s="8" t="s">
        <v>538</v>
      </c>
      <c r="BM1003" s="28" t="s">
        <v>67</v>
      </c>
    </row>
    <row r="1004" spans="1:65" ht="15">
      <c r="A1004" s="25" t="s">
        <v>32</v>
      </c>
      <c r="B1004" s="18" t="s">
        <v>114</v>
      </c>
      <c r="C1004" s="15" t="s">
        <v>115</v>
      </c>
      <c r="D1004" s="16" t="s">
        <v>233</v>
      </c>
      <c r="E1004" s="17" t="s">
        <v>233</v>
      </c>
      <c r="F1004" s="17" t="s">
        <v>233</v>
      </c>
      <c r="G1004" s="17" t="s">
        <v>233</v>
      </c>
      <c r="H1004" s="17" t="s">
        <v>233</v>
      </c>
      <c r="I1004" s="17" t="s">
        <v>233</v>
      </c>
      <c r="J1004" s="17" t="s">
        <v>233</v>
      </c>
      <c r="K1004" s="17" t="s">
        <v>233</v>
      </c>
      <c r="L1004" s="17" t="s">
        <v>233</v>
      </c>
      <c r="M1004" s="17" t="s">
        <v>233</v>
      </c>
      <c r="N1004" s="17" t="s">
        <v>233</v>
      </c>
      <c r="O1004" s="17" t="s">
        <v>233</v>
      </c>
      <c r="P1004" s="17" t="s">
        <v>233</v>
      </c>
      <c r="Q1004" s="17" t="s">
        <v>233</v>
      </c>
      <c r="R1004" s="17" t="s">
        <v>233</v>
      </c>
      <c r="S1004" s="17" t="s">
        <v>233</v>
      </c>
      <c r="T1004" s="17" t="s">
        <v>233</v>
      </c>
      <c r="U1004" s="17" t="s">
        <v>233</v>
      </c>
      <c r="V1004" s="17" t="s">
        <v>233</v>
      </c>
      <c r="W1004" s="17" t="s">
        <v>233</v>
      </c>
      <c r="X1004" s="17" t="s">
        <v>233</v>
      </c>
      <c r="Y1004" s="17" t="s">
        <v>233</v>
      </c>
      <c r="Z1004" s="17" t="s">
        <v>233</v>
      </c>
      <c r="AA1004" s="17" t="s">
        <v>233</v>
      </c>
      <c r="AB1004" s="158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 t="s">
        <v>234</v>
      </c>
      <c r="C1005" s="9" t="s">
        <v>234</v>
      </c>
      <c r="D1005" s="155" t="s">
        <v>245</v>
      </c>
      <c r="E1005" s="157" t="s">
        <v>246</v>
      </c>
      <c r="F1005" s="157" t="s">
        <v>247</v>
      </c>
      <c r="G1005" s="157" t="s">
        <v>248</v>
      </c>
      <c r="H1005" s="157" t="s">
        <v>249</v>
      </c>
      <c r="I1005" s="157" t="s">
        <v>250</v>
      </c>
      <c r="J1005" s="157" t="s">
        <v>251</v>
      </c>
      <c r="K1005" s="157" t="s">
        <v>252</v>
      </c>
      <c r="L1005" s="157" t="s">
        <v>253</v>
      </c>
      <c r="M1005" s="157" t="s">
        <v>254</v>
      </c>
      <c r="N1005" s="157" t="s">
        <v>255</v>
      </c>
      <c r="O1005" s="157" t="s">
        <v>256</v>
      </c>
      <c r="P1005" s="157" t="s">
        <v>258</v>
      </c>
      <c r="Q1005" s="157" t="s">
        <v>260</v>
      </c>
      <c r="R1005" s="157" t="s">
        <v>261</v>
      </c>
      <c r="S1005" s="157" t="s">
        <v>263</v>
      </c>
      <c r="T1005" s="157" t="s">
        <v>264</v>
      </c>
      <c r="U1005" s="157" t="s">
        <v>265</v>
      </c>
      <c r="V1005" s="157" t="s">
        <v>266</v>
      </c>
      <c r="W1005" s="157" t="s">
        <v>267</v>
      </c>
      <c r="X1005" s="157" t="s">
        <v>268</v>
      </c>
      <c r="Y1005" s="157" t="s">
        <v>269</v>
      </c>
      <c r="Z1005" s="157" t="s">
        <v>270</v>
      </c>
      <c r="AA1005" s="157" t="s">
        <v>271</v>
      </c>
      <c r="AB1005" s="158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 t="s">
        <v>3</v>
      </c>
    </row>
    <row r="1006" spans="1:65">
      <c r="A1006" s="30"/>
      <c r="B1006" s="19"/>
      <c r="C1006" s="9"/>
      <c r="D1006" s="10" t="s">
        <v>284</v>
      </c>
      <c r="E1006" s="11" t="s">
        <v>284</v>
      </c>
      <c r="F1006" s="11" t="s">
        <v>285</v>
      </c>
      <c r="G1006" s="11" t="s">
        <v>285</v>
      </c>
      <c r="H1006" s="11" t="s">
        <v>285</v>
      </c>
      <c r="I1006" s="11" t="s">
        <v>285</v>
      </c>
      <c r="J1006" s="11" t="s">
        <v>285</v>
      </c>
      <c r="K1006" s="11" t="s">
        <v>285</v>
      </c>
      <c r="L1006" s="11" t="s">
        <v>284</v>
      </c>
      <c r="M1006" s="11" t="s">
        <v>284</v>
      </c>
      <c r="N1006" s="11" t="s">
        <v>284</v>
      </c>
      <c r="O1006" s="11" t="s">
        <v>284</v>
      </c>
      <c r="P1006" s="11" t="s">
        <v>118</v>
      </c>
      <c r="Q1006" s="11" t="s">
        <v>284</v>
      </c>
      <c r="R1006" s="11" t="s">
        <v>285</v>
      </c>
      <c r="S1006" s="11" t="s">
        <v>285</v>
      </c>
      <c r="T1006" s="11" t="s">
        <v>285</v>
      </c>
      <c r="U1006" s="11" t="s">
        <v>284</v>
      </c>
      <c r="V1006" s="11" t="s">
        <v>284</v>
      </c>
      <c r="W1006" s="11" t="s">
        <v>118</v>
      </c>
      <c r="X1006" s="11" t="s">
        <v>285</v>
      </c>
      <c r="Y1006" s="11" t="s">
        <v>285</v>
      </c>
      <c r="Z1006" s="11" t="s">
        <v>285</v>
      </c>
      <c r="AA1006" s="11" t="s">
        <v>284</v>
      </c>
      <c r="AB1006" s="158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9"/>
      <c r="C1007" s="9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158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3</v>
      </c>
    </row>
    <row r="1008" spans="1:65">
      <c r="A1008" s="30"/>
      <c r="B1008" s="18">
        <v>1</v>
      </c>
      <c r="C1008" s="14">
        <v>1</v>
      </c>
      <c r="D1008" s="22">
        <v>5.7</v>
      </c>
      <c r="E1008" s="22">
        <v>4.9000000000000004</v>
      </c>
      <c r="F1008" s="22">
        <v>5.3</v>
      </c>
      <c r="G1008" s="22">
        <v>5.2</v>
      </c>
      <c r="H1008" s="22">
        <v>5.4</v>
      </c>
      <c r="I1008" s="22">
        <v>5.3</v>
      </c>
      <c r="J1008" s="22">
        <v>4.8</v>
      </c>
      <c r="K1008" s="22">
        <v>5.52</v>
      </c>
      <c r="L1008" s="22">
        <v>5.65</v>
      </c>
      <c r="M1008" s="22">
        <v>5.4</v>
      </c>
      <c r="N1008" s="22">
        <v>5.75</v>
      </c>
      <c r="O1008" s="22">
        <v>4.9737674273158055</v>
      </c>
      <c r="P1008" s="22">
        <v>5.6120846971999994</v>
      </c>
      <c r="Q1008" s="22">
        <v>5.76</v>
      </c>
      <c r="R1008" s="22">
        <v>4.8</v>
      </c>
      <c r="S1008" s="22">
        <v>5.81</v>
      </c>
      <c r="T1008" s="22">
        <v>5.19</v>
      </c>
      <c r="U1008" s="22">
        <v>5.4558624</v>
      </c>
      <c r="V1008" s="22">
        <v>5.22</v>
      </c>
      <c r="W1008" s="151" t="s">
        <v>286</v>
      </c>
      <c r="X1008" s="22">
        <v>5.79</v>
      </c>
      <c r="Y1008" s="22">
        <v>5.4</v>
      </c>
      <c r="Z1008" s="22">
        <v>5.0999999999999996</v>
      </c>
      <c r="AA1008" s="22">
        <v>5.5</v>
      </c>
      <c r="AB1008" s="158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</v>
      </c>
    </row>
    <row r="1009" spans="1:65">
      <c r="A1009" s="30"/>
      <c r="B1009" s="19">
        <v>1</v>
      </c>
      <c r="C1009" s="9">
        <v>2</v>
      </c>
      <c r="D1009" s="11">
        <v>5.7</v>
      </c>
      <c r="E1009" s="11">
        <v>5.8</v>
      </c>
      <c r="F1009" s="11">
        <v>5.2</v>
      </c>
      <c r="G1009" s="11">
        <v>5.6</v>
      </c>
      <c r="H1009" s="11">
        <v>5.5</v>
      </c>
      <c r="I1009" s="11">
        <v>5.4</v>
      </c>
      <c r="J1009" s="11">
        <v>4.9000000000000004</v>
      </c>
      <c r="K1009" s="11">
        <v>5.96</v>
      </c>
      <c r="L1009" s="11">
        <v>5.82</v>
      </c>
      <c r="M1009" s="11">
        <v>5.3</v>
      </c>
      <c r="N1009" s="11">
        <v>5.97</v>
      </c>
      <c r="O1009" s="11">
        <v>4.9401922604528687</v>
      </c>
      <c r="P1009" s="11">
        <v>5.6111609418999997</v>
      </c>
      <c r="Q1009" s="11">
        <v>5.65</v>
      </c>
      <c r="R1009" s="11">
        <v>5.0999999999999996</v>
      </c>
      <c r="S1009" s="11">
        <v>5.77</v>
      </c>
      <c r="T1009" s="11">
        <v>5.49</v>
      </c>
      <c r="U1009" s="11">
        <v>5.3550431999999999</v>
      </c>
      <c r="V1009" s="11">
        <v>5.19</v>
      </c>
      <c r="W1009" s="154" t="s">
        <v>286</v>
      </c>
      <c r="X1009" s="11">
        <v>5.68</v>
      </c>
      <c r="Y1009" s="11">
        <v>5.4</v>
      </c>
      <c r="Z1009" s="11">
        <v>5.2</v>
      </c>
      <c r="AA1009" s="11">
        <v>5.6</v>
      </c>
      <c r="AB1009" s="158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41</v>
      </c>
    </row>
    <row r="1010" spans="1:65">
      <c r="A1010" s="30"/>
      <c r="B1010" s="19">
        <v>1</v>
      </c>
      <c r="C1010" s="9">
        <v>3</v>
      </c>
      <c r="D1010" s="11">
        <v>5.5</v>
      </c>
      <c r="E1010" s="11">
        <v>5.3</v>
      </c>
      <c r="F1010" s="11">
        <v>5.4</v>
      </c>
      <c r="G1010" s="11">
        <v>5.2</v>
      </c>
      <c r="H1010" s="11">
        <v>5.9</v>
      </c>
      <c r="I1010" s="11">
        <v>5</v>
      </c>
      <c r="J1010" s="11">
        <v>5</v>
      </c>
      <c r="K1010" s="11">
        <v>5.8</v>
      </c>
      <c r="L1010" s="11">
        <v>5.8</v>
      </c>
      <c r="M1010" s="11">
        <v>5.4</v>
      </c>
      <c r="N1010" s="11">
        <v>5.82</v>
      </c>
      <c r="O1010" s="11">
        <v>5.0556511021442816</v>
      </c>
      <c r="P1010" s="11">
        <v>5.6333105984999996</v>
      </c>
      <c r="Q1010" s="11">
        <v>5.8</v>
      </c>
      <c r="R1010" s="11">
        <v>5</v>
      </c>
      <c r="S1010" s="11">
        <v>5.8</v>
      </c>
      <c r="T1010" s="11">
        <v>5.47</v>
      </c>
      <c r="U1010" s="11">
        <v>5.3211551999999998</v>
      </c>
      <c r="V1010" s="11">
        <v>5.34</v>
      </c>
      <c r="W1010" s="154" t="s">
        <v>286</v>
      </c>
      <c r="X1010" s="11">
        <v>5.45</v>
      </c>
      <c r="Y1010" s="11">
        <v>5.4</v>
      </c>
      <c r="Z1010" s="11">
        <v>5.0999999999999996</v>
      </c>
      <c r="AA1010" s="11">
        <v>5.6</v>
      </c>
      <c r="AB1010" s="158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16</v>
      </c>
    </row>
    <row r="1011" spans="1:65">
      <c r="A1011" s="30"/>
      <c r="B1011" s="19">
        <v>1</v>
      </c>
      <c r="C1011" s="9">
        <v>4</v>
      </c>
      <c r="D1011" s="11">
        <v>5.5</v>
      </c>
      <c r="E1011" s="11">
        <v>5.3</v>
      </c>
      <c r="F1011" s="11">
        <v>5.0999999999999996</v>
      </c>
      <c r="G1011" s="11">
        <v>5.3</v>
      </c>
      <c r="H1011" s="11">
        <v>5.7</v>
      </c>
      <c r="I1011" s="11">
        <v>5</v>
      </c>
      <c r="J1011" s="11">
        <v>4.8</v>
      </c>
      <c r="K1011" s="11">
        <v>5.66</v>
      </c>
      <c r="L1011" s="11">
        <v>5.67</v>
      </c>
      <c r="M1011" s="11">
        <v>5.4</v>
      </c>
      <c r="N1011" s="11">
        <v>5.94</v>
      </c>
      <c r="O1011" s="153">
        <v>5.4148378652028049</v>
      </c>
      <c r="P1011" s="11">
        <v>5.5355858607500004</v>
      </c>
      <c r="Q1011" s="11">
        <v>5.78</v>
      </c>
      <c r="R1011" s="11">
        <v>5</v>
      </c>
      <c r="S1011" s="11">
        <v>5.88</v>
      </c>
      <c r="T1011" s="11">
        <v>5.18</v>
      </c>
      <c r="U1011" s="11">
        <v>5.4088416000000006</v>
      </c>
      <c r="V1011" s="11">
        <v>5.4</v>
      </c>
      <c r="W1011" s="154" t="s">
        <v>286</v>
      </c>
      <c r="X1011" s="11">
        <v>5.54</v>
      </c>
      <c r="Y1011" s="11">
        <v>5.4</v>
      </c>
      <c r="Z1011" s="11">
        <v>5.3</v>
      </c>
      <c r="AA1011" s="11">
        <v>5.6</v>
      </c>
      <c r="AB1011" s="158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5.429007996205212</v>
      </c>
    </row>
    <row r="1012" spans="1:65">
      <c r="A1012" s="30"/>
      <c r="B1012" s="19">
        <v>1</v>
      </c>
      <c r="C1012" s="9">
        <v>5</v>
      </c>
      <c r="D1012" s="11">
        <v>5.7</v>
      </c>
      <c r="E1012" s="11">
        <v>5.0999999999999996</v>
      </c>
      <c r="F1012" s="11">
        <v>5.5</v>
      </c>
      <c r="G1012" s="11">
        <v>5.3</v>
      </c>
      <c r="H1012" s="11">
        <v>5.5</v>
      </c>
      <c r="I1012" s="11">
        <v>5.2</v>
      </c>
      <c r="J1012" s="11">
        <v>4.9000000000000004</v>
      </c>
      <c r="K1012" s="11">
        <v>5.85</v>
      </c>
      <c r="L1012" s="11">
        <v>5.67</v>
      </c>
      <c r="M1012" s="11">
        <v>5.4</v>
      </c>
      <c r="N1012" s="11">
        <v>5.92</v>
      </c>
      <c r="O1012" s="11">
        <v>4.955220199397635</v>
      </c>
      <c r="P1012" s="11">
        <v>5.5336563099533365</v>
      </c>
      <c r="Q1012" s="11">
        <v>5.63</v>
      </c>
      <c r="R1012" s="11">
        <v>5</v>
      </c>
      <c r="S1012" s="11">
        <v>5.84</v>
      </c>
      <c r="T1012" s="11">
        <v>5.52</v>
      </c>
      <c r="U1012" s="11">
        <v>5.4503903999999999</v>
      </c>
      <c r="V1012" s="11">
        <v>5.26</v>
      </c>
      <c r="W1012" s="154" t="s">
        <v>286</v>
      </c>
      <c r="X1012" s="11">
        <v>5.57</v>
      </c>
      <c r="Y1012" s="11">
        <v>5.4</v>
      </c>
      <c r="Z1012" s="11">
        <v>5.0999999999999996</v>
      </c>
      <c r="AA1012" s="11">
        <v>5.7</v>
      </c>
      <c r="AB1012" s="158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61</v>
      </c>
    </row>
    <row r="1013" spans="1:65">
      <c r="A1013" s="30"/>
      <c r="B1013" s="19">
        <v>1</v>
      </c>
      <c r="C1013" s="9">
        <v>6</v>
      </c>
      <c r="D1013" s="11">
        <v>5.9</v>
      </c>
      <c r="E1013" s="11">
        <v>5.4</v>
      </c>
      <c r="F1013" s="11">
        <v>5.0999999999999996</v>
      </c>
      <c r="G1013" s="11">
        <v>5.6</v>
      </c>
      <c r="H1013" s="11">
        <v>5.0999999999999996</v>
      </c>
      <c r="I1013" s="11">
        <v>5</v>
      </c>
      <c r="J1013" s="11">
        <v>5</v>
      </c>
      <c r="K1013" s="11">
        <v>5.88</v>
      </c>
      <c r="L1013" s="11">
        <v>5.66</v>
      </c>
      <c r="M1013" s="11">
        <v>5.4</v>
      </c>
      <c r="N1013" s="11">
        <v>5.67</v>
      </c>
      <c r="O1013" s="11">
        <v>5.0162539775359054</v>
      </c>
      <c r="P1013" s="11">
        <v>5.5273055077999995</v>
      </c>
      <c r="Q1013" s="11">
        <v>5.75</v>
      </c>
      <c r="R1013" s="11">
        <v>5.0999999999999996</v>
      </c>
      <c r="S1013" s="11">
        <v>5.64</v>
      </c>
      <c r="T1013" s="11">
        <v>5.51</v>
      </c>
      <c r="U1013" s="11">
        <v>5.6094048000000001</v>
      </c>
      <c r="V1013" s="11">
        <v>5.41</v>
      </c>
      <c r="W1013" s="154" t="s">
        <v>286</v>
      </c>
      <c r="X1013" s="11">
        <v>5.69</v>
      </c>
      <c r="Y1013" s="11">
        <v>5.4</v>
      </c>
      <c r="Z1013" s="11">
        <v>5.0999999999999996</v>
      </c>
      <c r="AA1013" s="11">
        <v>5.6</v>
      </c>
      <c r="AB1013" s="158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20" t="s">
        <v>237</v>
      </c>
      <c r="C1014" s="12"/>
      <c r="D1014" s="23">
        <v>5.666666666666667</v>
      </c>
      <c r="E1014" s="23">
        <v>5.3</v>
      </c>
      <c r="F1014" s="23">
        <v>5.2666666666666666</v>
      </c>
      <c r="G1014" s="23">
        <v>5.3666666666666671</v>
      </c>
      <c r="H1014" s="23">
        <v>5.5166666666666666</v>
      </c>
      <c r="I1014" s="23">
        <v>5.1499999999999995</v>
      </c>
      <c r="J1014" s="23">
        <v>4.8999999999999995</v>
      </c>
      <c r="K1014" s="23">
        <v>5.7783333333333333</v>
      </c>
      <c r="L1014" s="23">
        <v>5.711666666666666</v>
      </c>
      <c r="M1014" s="23">
        <v>5.3833333333333329</v>
      </c>
      <c r="N1014" s="23">
        <v>5.8449999999999998</v>
      </c>
      <c r="O1014" s="23">
        <v>5.059320472008217</v>
      </c>
      <c r="P1014" s="23">
        <v>5.5755173193505563</v>
      </c>
      <c r="Q1014" s="23">
        <v>5.7283333333333344</v>
      </c>
      <c r="R1014" s="23">
        <v>5</v>
      </c>
      <c r="S1014" s="23">
        <v>5.7899999999999991</v>
      </c>
      <c r="T1014" s="23">
        <v>5.3933333333333335</v>
      </c>
      <c r="U1014" s="23">
        <v>5.4334496000000003</v>
      </c>
      <c r="V1014" s="23">
        <v>5.3033333333333328</v>
      </c>
      <c r="W1014" s="23" t="s">
        <v>743</v>
      </c>
      <c r="X1014" s="23">
        <v>5.62</v>
      </c>
      <c r="Y1014" s="23">
        <v>5.3999999999999995</v>
      </c>
      <c r="Z1014" s="23">
        <v>5.1499999999999995</v>
      </c>
      <c r="AA1014" s="23">
        <v>5.5999999999999988</v>
      </c>
      <c r="AB1014" s="158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238</v>
      </c>
      <c r="C1015" s="29"/>
      <c r="D1015" s="11">
        <v>5.7</v>
      </c>
      <c r="E1015" s="11">
        <v>5.3</v>
      </c>
      <c r="F1015" s="11">
        <v>5.25</v>
      </c>
      <c r="G1015" s="11">
        <v>5.3</v>
      </c>
      <c r="H1015" s="11">
        <v>5.5</v>
      </c>
      <c r="I1015" s="11">
        <v>5.0999999999999996</v>
      </c>
      <c r="J1015" s="11">
        <v>4.9000000000000004</v>
      </c>
      <c r="K1015" s="11">
        <v>5.8249999999999993</v>
      </c>
      <c r="L1015" s="11">
        <v>5.67</v>
      </c>
      <c r="M1015" s="11">
        <v>5.4</v>
      </c>
      <c r="N1015" s="11">
        <v>5.87</v>
      </c>
      <c r="O1015" s="11">
        <v>4.995010702425855</v>
      </c>
      <c r="P1015" s="11">
        <v>5.573373401325</v>
      </c>
      <c r="Q1015" s="11">
        <v>5.7549999999999999</v>
      </c>
      <c r="R1015" s="11">
        <v>5</v>
      </c>
      <c r="S1015" s="11">
        <v>5.8049999999999997</v>
      </c>
      <c r="T1015" s="11">
        <v>5.48</v>
      </c>
      <c r="U1015" s="11">
        <v>5.4296160000000002</v>
      </c>
      <c r="V1015" s="11">
        <v>5.3</v>
      </c>
      <c r="W1015" s="11" t="s">
        <v>743</v>
      </c>
      <c r="X1015" s="11">
        <v>5.625</v>
      </c>
      <c r="Y1015" s="11">
        <v>5.4</v>
      </c>
      <c r="Z1015" s="11">
        <v>5.0999999999999996</v>
      </c>
      <c r="AA1015" s="11">
        <v>5.6</v>
      </c>
      <c r="AB1015" s="158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3" t="s">
        <v>239</v>
      </c>
      <c r="C1016" s="29"/>
      <c r="D1016" s="24">
        <v>0.15055453054181633</v>
      </c>
      <c r="E1016" s="24">
        <v>0.30331501776206193</v>
      </c>
      <c r="F1016" s="24">
        <v>0.16329931618554538</v>
      </c>
      <c r="G1016" s="24">
        <v>0.18618986725025233</v>
      </c>
      <c r="H1016" s="24">
        <v>0.27141603981096396</v>
      </c>
      <c r="I1016" s="24">
        <v>0.17606816861659016</v>
      </c>
      <c r="J1016" s="24">
        <v>8.9442719099991672E-2</v>
      </c>
      <c r="K1016" s="24">
        <v>0.16104864689486431</v>
      </c>
      <c r="L1016" s="24">
        <v>7.6789756261279166E-2</v>
      </c>
      <c r="M1016" s="24">
        <v>4.0824829046386527E-2</v>
      </c>
      <c r="N1016" s="24">
        <v>0.11878552100319298</v>
      </c>
      <c r="O1016" s="24">
        <v>0.1792252912327511</v>
      </c>
      <c r="P1016" s="24">
        <v>4.8205701598016487E-2</v>
      </c>
      <c r="Q1016" s="24">
        <v>7.0828431202919193E-2</v>
      </c>
      <c r="R1016" s="24">
        <v>0.10954451150103316</v>
      </c>
      <c r="S1016" s="24">
        <v>8.2462112512353289E-2</v>
      </c>
      <c r="T1016" s="24">
        <v>0.16231656313102069</v>
      </c>
      <c r="U1016" s="24">
        <v>0.10110658357578903</v>
      </c>
      <c r="V1016" s="24">
        <v>9.3523615556001027E-2</v>
      </c>
      <c r="W1016" s="24" t="s">
        <v>743</v>
      </c>
      <c r="X1016" s="24">
        <v>0.12263767773404709</v>
      </c>
      <c r="Y1016" s="24">
        <v>9.7295071111809874E-16</v>
      </c>
      <c r="Z1016" s="24">
        <v>8.3666002653407678E-2</v>
      </c>
      <c r="AA1016" s="24">
        <v>6.3245553203367652E-2</v>
      </c>
      <c r="AB1016" s="223"/>
      <c r="AC1016" s="224"/>
      <c r="AD1016" s="224"/>
      <c r="AE1016" s="224"/>
      <c r="AF1016" s="224"/>
      <c r="AG1016" s="224"/>
      <c r="AH1016" s="224"/>
      <c r="AI1016" s="224"/>
      <c r="AJ1016" s="224"/>
      <c r="AK1016" s="224"/>
      <c r="AL1016" s="224"/>
      <c r="AM1016" s="224"/>
      <c r="AN1016" s="224"/>
      <c r="AO1016" s="224"/>
      <c r="AP1016" s="224"/>
      <c r="AQ1016" s="224"/>
      <c r="AR1016" s="224"/>
      <c r="AS1016" s="224"/>
      <c r="AT1016" s="224"/>
      <c r="AU1016" s="224"/>
      <c r="AV1016" s="224"/>
      <c r="AW1016" s="224"/>
      <c r="AX1016" s="224"/>
      <c r="AY1016" s="224"/>
      <c r="AZ1016" s="224"/>
      <c r="BA1016" s="224"/>
      <c r="BB1016" s="224"/>
      <c r="BC1016" s="224"/>
      <c r="BD1016" s="224"/>
      <c r="BE1016" s="224"/>
      <c r="BF1016" s="224"/>
      <c r="BG1016" s="224"/>
      <c r="BH1016" s="224"/>
      <c r="BI1016" s="224"/>
      <c r="BJ1016" s="224"/>
      <c r="BK1016" s="224"/>
      <c r="BL1016" s="224"/>
      <c r="BM1016" s="56"/>
    </row>
    <row r="1017" spans="1:65">
      <c r="A1017" s="30"/>
      <c r="B1017" s="3" t="s">
        <v>87</v>
      </c>
      <c r="C1017" s="29"/>
      <c r="D1017" s="13">
        <v>2.6568446566202882E-2</v>
      </c>
      <c r="E1017" s="13">
        <v>5.7229248634351311E-2</v>
      </c>
      <c r="F1017" s="13">
        <v>3.1006199275736467E-2</v>
      </c>
      <c r="G1017" s="13">
        <v>3.4693764083897946E-2</v>
      </c>
      <c r="H1017" s="13">
        <v>4.9199282140960234E-2</v>
      </c>
      <c r="I1017" s="13">
        <v>3.4187993906134015E-2</v>
      </c>
      <c r="J1017" s="13">
        <v>1.8253616142855447E-2</v>
      </c>
      <c r="K1017" s="13">
        <v>2.7871124354461662E-2</v>
      </c>
      <c r="L1017" s="13">
        <v>1.3444369348341846E-2</v>
      </c>
      <c r="M1017" s="13">
        <v>7.5835595751801606E-3</v>
      </c>
      <c r="N1017" s="13">
        <v>2.032258699797998E-2</v>
      </c>
      <c r="O1017" s="13">
        <v>3.5424775367433971E-2</v>
      </c>
      <c r="P1017" s="13">
        <v>8.6459603364000583E-3</v>
      </c>
      <c r="Q1017" s="13">
        <v>1.2364579203302738E-2</v>
      </c>
      <c r="R1017" s="13">
        <v>2.1908902300206631E-2</v>
      </c>
      <c r="S1017" s="13">
        <v>1.4242161055674146E-2</v>
      </c>
      <c r="T1017" s="13">
        <v>3.0095778083625589E-2</v>
      </c>
      <c r="U1017" s="13">
        <v>1.860817547213266E-2</v>
      </c>
      <c r="V1017" s="13">
        <v>1.7634874083469712E-2</v>
      </c>
      <c r="W1017" s="13" t="s">
        <v>743</v>
      </c>
      <c r="X1017" s="13">
        <v>2.1821650842357133E-2</v>
      </c>
      <c r="Y1017" s="13">
        <v>1.8017605761446275E-16</v>
      </c>
      <c r="Z1017" s="13">
        <v>1.6245825757943241E-2</v>
      </c>
      <c r="AA1017" s="13">
        <v>1.1293848786315655E-2</v>
      </c>
      <c r="AB1017" s="158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3" t="s">
        <v>240</v>
      </c>
      <c r="C1018" s="29"/>
      <c r="D1018" s="13">
        <v>4.3775708311274197E-2</v>
      </c>
      <c r="E1018" s="13">
        <v>-2.3762719873572924E-2</v>
      </c>
      <c r="F1018" s="13">
        <v>-2.9902576981286288E-2</v>
      </c>
      <c r="G1018" s="13">
        <v>-1.1483005658146084E-2</v>
      </c>
      <c r="H1018" s="13">
        <v>1.6146351326564057E-2</v>
      </c>
      <c r="I1018" s="13">
        <v>-5.1392076858283287E-2</v>
      </c>
      <c r="J1018" s="13">
        <v>-9.7441005166133521E-2</v>
      </c>
      <c r="K1018" s="13">
        <v>6.4344229622113946E-2</v>
      </c>
      <c r="L1018" s="13">
        <v>5.2064515406687217E-2</v>
      </c>
      <c r="M1018" s="13">
        <v>-8.4130771042896235E-3</v>
      </c>
      <c r="N1018" s="13">
        <v>7.6623943837540676E-2</v>
      </c>
      <c r="O1018" s="13">
        <v>-6.8094857192216418E-2</v>
      </c>
      <c r="P1018" s="13">
        <v>2.6986389271806521E-2</v>
      </c>
      <c r="Q1018" s="13">
        <v>5.5134443960544122E-2</v>
      </c>
      <c r="R1018" s="13">
        <v>-7.9021433842993316E-2</v>
      </c>
      <c r="S1018" s="13">
        <v>6.6493179609813602E-2</v>
      </c>
      <c r="T1018" s="13">
        <v>-6.5711199719754587E-3</v>
      </c>
      <c r="U1018" s="13">
        <v>8.1812437887229805E-4</v>
      </c>
      <c r="V1018" s="13">
        <v>-2.3148734162801721E-2</v>
      </c>
      <c r="W1018" s="13" t="s">
        <v>743</v>
      </c>
      <c r="X1018" s="13">
        <v>3.5179908360475576E-2</v>
      </c>
      <c r="Y1018" s="13">
        <v>-5.3431485504329412E-3</v>
      </c>
      <c r="Z1018" s="13">
        <v>-5.1392076858283287E-2</v>
      </c>
      <c r="AA1018" s="13">
        <v>3.1495994095847246E-2</v>
      </c>
      <c r="AB1018" s="158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46" t="s">
        <v>241</v>
      </c>
      <c r="C1019" s="47"/>
      <c r="D1019" s="45">
        <v>0.74</v>
      </c>
      <c r="E1019" s="45">
        <v>0.35</v>
      </c>
      <c r="F1019" s="45">
        <v>0.45</v>
      </c>
      <c r="G1019" s="45">
        <v>0.15</v>
      </c>
      <c r="H1019" s="45">
        <v>0.3</v>
      </c>
      <c r="I1019" s="45">
        <v>0.79</v>
      </c>
      <c r="J1019" s="45">
        <v>1.54</v>
      </c>
      <c r="K1019" s="45">
        <v>1.08</v>
      </c>
      <c r="L1019" s="45">
        <v>0.88</v>
      </c>
      <c r="M1019" s="45">
        <v>0.1</v>
      </c>
      <c r="N1019" s="45">
        <v>1.27</v>
      </c>
      <c r="O1019" s="45">
        <v>1.06</v>
      </c>
      <c r="P1019" s="45">
        <v>0.47</v>
      </c>
      <c r="Q1019" s="45">
        <v>0.93</v>
      </c>
      <c r="R1019" s="45">
        <v>1.24</v>
      </c>
      <c r="S1019" s="45">
        <v>1.1100000000000001</v>
      </c>
      <c r="T1019" s="45">
        <v>7.0000000000000007E-2</v>
      </c>
      <c r="U1019" s="45">
        <v>0.05</v>
      </c>
      <c r="V1019" s="45">
        <v>0.34</v>
      </c>
      <c r="W1019" s="45">
        <v>13.64</v>
      </c>
      <c r="X1019" s="45">
        <v>0.6</v>
      </c>
      <c r="Y1019" s="45">
        <v>0.05</v>
      </c>
      <c r="Z1019" s="45">
        <v>0.79</v>
      </c>
      <c r="AA1019" s="45">
        <v>0.55000000000000004</v>
      </c>
      <c r="AB1019" s="158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B1020" s="31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BM1020" s="55"/>
    </row>
    <row r="1021" spans="1:65" ht="15">
      <c r="B1021" s="8" t="s">
        <v>539</v>
      </c>
      <c r="BM1021" s="28" t="s">
        <v>67</v>
      </c>
    </row>
    <row r="1022" spans="1:65" ht="15">
      <c r="A1022" s="25" t="s">
        <v>66</v>
      </c>
      <c r="B1022" s="18" t="s">
        <v>114</v>
      </c>
      <c r="C1022" s="15" t="s">
        <v>115</v>
      </c>
      <c r="D1022" s="16" t="s">
        <v>233</v>
      </c>
      <c r="E1022" s="17" t="s">
        <v>233</v>
      </c>
      <c r="F1022" s="17" t="s">
        <v>233</v>
      </c>
      <c r="G1022" s="17" t="s">
        <v>233</v>
      </c>
      <c r="H1022" s="17" t="s">
        <v>233</v>
      </c>
      <c r="I1022" s="17" t="s">
        <v>233</v>
      </c>
      <c r="J1022" s="17" t="s">
        <v>233</v>
      </c>
      <c r="K1022" s="17" t="s">
        <v>233</v>
      </c>
      <c r="L1022" s="17" t="s">
        <v>233</v>
      </c>
      <c r="M1022" s="17" t="s">
        <v>233</v>
      </c>
      <c r="N1022" s="17" t="s">
        <v>233</v>
      </c>
      <c r="O1022" s="17" t="s">
        <v>233</v>
      </c>
      <c r="P1022" s="17" t="s">
        <v>233</v>
      </c>
      <c r="Q1022" s="17" t="s">
        <v>233</v>
      </c>
      <c r="R1022" s="17" t="s">
        <v>233</v>
      </c>
      <c r="S1022" s="17" t="s">
        <v>233</v>
      </c>
      <c r="T1022" s="17" t="s">
        <v>233</v>
      </c>
      <c r="U1022" s="17" t="s">
        <v>233</v>
      </c>
      <c r="V1022" s="17" t="s">
        <v>233</v>
      </c>
      <c r="W1022" s="17" t="s">
        <v>233</v>
      </c>
      <c r="X1022" s="17" t="s">
        <v>233</v>
      </c>
      <c r="Y1022" s="17" t="s">
        <v>233</v>
      </c>
      <c r="Z1022" s="17" t="s">
        <v>233</v>
      </c>
      <c r="AA1022" s="17" t="s">
        <v>233</v>
      </c>
      <c r="AB1022" s="17" t="s">
        <v>233</v>
      </c>
      <c r="AC1022" s="17" t="s">
        <v>233</v>
      </c>
      <c r="AD1022" s="17" t="s">
        <v>233</v>
      </c>
      <c r="AE1022" s="17" t="s">
        <v>233</v>
      </c>
      <c r="AF1022" s="17" t="s">
        <v>233</v>
      </c>
      <c r="AG1022" s="158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1</v>
      </c>
    </row>
    <row r="1023" spans="1:65">
      <c r="A1023" s="30"/>
      <c r="B1023" s="19" t="s">
        <v>234</v>
      </c>
      <c r="C1023" s="9" t="s">
        <v>234</v>
      </c>
      <c r="D1023" s="155" t="s">
        <v>244</v>
      </c>
      <c r="E1023" s="157" t="s">
        <v>245</v>
      </c>
      <c r="F1023" s="157" t="s">
        <v>246</v>
      </c>
      <c r="G1023" s="157" t="s">
        <v>247</v>
      </c>
      <c r="H1023" s="157" t="s">
        <v>248</v>
      </c>
      <c r="I1023" s="157" t="s">
        <v>249</v>
      </c>
      <c r="J1023" s="157" t="s">
        <v>250</v>
      </c>
      <c r="K1023" s="157" t="s">
        <v>251</v>
      </c>
      <c r="L1023" s="157" t="s">
        <v>252</v>
      </c>
      <c r="M1023" s="157" t="s">
        <v>253</v>
      </c>
      <c r="N1023" s="157" t="s">
        <v>254</v>
      </c>
      <c r="O1023" s="157" t="s">
        <v>255</v>
      </c>
      <c r="P1023" s="157" t="s">
        <v>256</v>
      </c>
      <c r="Q1023" s="157" t="s">
        <v>257</v>
      </c>
      <c r="R1023" s="157" t="s">
        <v>258</v>
      </c>
      <c r="S1023" s="157" t="s">
        <v>259</v>
      </c>
      <c r="T1023" s="157" t="s">
        <v>260</v>
      </c>
      <c r="U1023" s="157" t="s">
        <v>261</v>
      </c>
      <c r="V1023" s="157" t="s">
        <v>262</v>
      </c>
      <c r="W1023" s="157" t="s">
        <v>263</v>
      </c>
      <c r="X1023" s="157" t="s">
        <v>264</v>
      </c>
      <c r="Y1023" s="157" t="s">
        <v>265</v>
      </c>
      <c r="Z1023" s="157" t="s">
        <v>266</v>
      </c>
      <c r="AA1023" s="157" t="s">
        <v>267</v>
      </c>
      <c r="AB1023" s="157" t="s">
        <v>268</v>
      </c>
      <c r="AC1023" s="157" t="s">
        <v>269</v>
      </c>
      <c r="AD1023" s="157" t="s">
        <v>270</v>
      </c>
      <c r="AE1023" s="157" t="s">
        <v>235</v>
      </c>
      <c r="AF1023" s="157" t="s">
        <v>271</v>
      </c>
      <c r="AG1023" s="158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 t="s">
        <v>3</v>
      </c>
    </row>
    <row r="1024" spans="1:65">
      <c r="A1024" s="30"/>
      <c r="B1024" s="19"/>
      <c r="C1024" s="9"/>
      <c r="D1024" s="10" t="s">
        <v>118</v>
      </c>
      <c r="E1024" s="11" t="s">
        <v>284</v>
      </c>
      <c r="F1024" s="11" t="s">
        <v>284</v>
      </c>
      <c r="G1024" s="11" t="s">
        <v>285</v>
      </c>
      <c r="H1024" s="11" t="s">
        <v>285</v>
      </c>
      <c r="I1024" s="11" t="s">
        <v>285</v>
      </c>
      <c r="J1024" s="11" t="s">
        <v>285</v>
      </c>
      <c r="K1024" s="11" t="s">
        <v>285</v>
      </c>
      <c r="L1024" s="11" t="s">
        <v>285</v>
      </c>
      <c r="M1024" s="11" t="s">
        <v>118</v>
      </c>
      <c r="N1024" s="11" t="s">
        <v>284</v>
      </c>
      <c r="O1024" s="11" t="s">
        <v>118</v>
      </c>
      <c r="P1024" s="11" t="s">
        <v>284</v>
      </c>
      <c r="Q1024" s="11" t="s">
        <v>285</v>
      </c>
      <c r="R1024" s="11" t="s">
        <v>118</v>
      </c>
      <c r="S1024" s="11" t="s">
        <v>118</v>
      </c>
      <c r="T1024" s="11" t="s">
        <v>118</v>
      </c>
      <c r="U1024" s="11" t="s">
        <v>285</v>
      </c>
      <c r="V1024" s="11" t="s">
        <v>284</v>
      </c>
      <c r="W1024" s="11" t="s">
        <v>285</v>
      </c>
      <c r="X1024" s="11" t="s">
        <v>285</v>
      </c>
      <c r="Y1024" s="11" t="s">
        <v>118</v>
      </c>
      <c r="Z1024" s="11" t="s">
        <v>285</v>
      </c>
      <c r="AA1024" s="11" t="s">
        <v>118</v>
      </c>
      <c r="AB1024" s="11" t="s">
        <v>285</v>
      </c>
      <c r="AC1024" s="11" t="s">
        <v>285</v>
      </c>
      <c r="AD1024" s="11" t="s">
        <v>285</v>
      </c>
      <c r="AE1024" s="11" t="s">
        <v>118</v>
      </c>
      <c r="AF1024" s="11" t="s">
        <v>285</v>
      </c>
      <c r="AG1024" s="158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</v>
      </c>
    </row>
    <row r="1025" spans="1:65">
      <c r="A1025" s="30"/>
      <c r="B1025" s="19"/>
      <c r="C1025" s="9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158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2</v>
      </c>
    </row>
    <row r="1026" spans="1:65">
      <c r="A1026" s="30"/>
      <c r="B1026" s="18">
        <v>1</v>
      </c>
      <c r="C1026" s="14">
        <v>1</v>
      </c>
      <c r="D1026" s="216">
        <v>23</v>
      </c>
      <c r="E1026" s="216">
        <v>20</v>
      </c>
      <c r="F1026" s="216">
        <v>21</v>
      </c>
      <c r="G1026" s="216">
        <v>21</v>
      </c>
      <c r="H1026" s="216">
        <v>19</v>
      </c>
      <c r="I1026" s="216">
        <v>20</v>
      </c>
      <c r="J1026" s="216">
        <v>21</v>
      </c>
      <c r="K1026" s="216">
        <v>21</v>
      </c>
      <c r="L1026" s="216">
        <v>25</v>
      </c>
      <c r="M1026" s="216">
        <v>20</v>
      </c>
      <c r="N1026" s="216">
        <v>23</v>
      </c>
      <c r="O1026" s="216">
        <v>21</v>
      </c>
      <c r="P1026" s="216">
        <v>21.165846557788235</v>
      </c>
      <c r="Q1026" s="216">
        <v>22.887</v>
      </c>
      <c r="R1026" s="216">
        <v>20.994728847642318</v>
      </c>
      <c r="S1026" s="225">
        <v>36.18</v>
      </c>
      <c r="T1026" s="216">
        <v>22</v>
      </c>
      <c r="U1026" s="216">
        <v>21</v>
      </c>
      <c r="V1026" s="216">
        <v>22.69</v>
      </c>
      <c r="W1026" s="216">
        <v>20</v>
      </c>
      <c r="X1026" s="216">
        <v>21</v>
      </c>
      <c r="Y1026" s="227">
        <v>22.78</v>
      </c>
      <c r="Z1026" s="216">
        <v>21</v>
      </c>
      <c r="AA1026" s="216">
        <v>22</v>
      </c>
      <c r="AB1026" s="216">
        <v>21</v>
      </c>
      <c r="AC1026" s="216">
        <v>23</v>
      </c>
      <c r="AD1026" s="216">
        <v>22</v>
      </c>
      <c r="AE1026" s="216">
        <v>23</v>
      </c>
      <c r="AF1026" s="216">
        <v>19</v>
      </c>
      <c r="AG1026" s="217"/>
      <c r="AH1026" s="218"/>
      <c r="AI1026" s="218"/>
      <c r="AJ1026" s="218"/>
      <c r="AK1026" s="218"/>
      <c r="AL1026" s="218"/>
      <c r="AM1026" s="218"/>
      <c r="AN1026" s="218"/>
      <c r="AO1026" s="218"/>
      <c r="AP1026" s="218"/>
      <c r="AQ1026" s="218"/>
      <c r="AR1026" s="218"/>
      <c r="AS1026" s="218"/>
      <c r="AT1026" s="218"/>
      <c r="AU1026" s="218"/>
      <c r="AV1026" s="218"/>
      <c r="AW1026" s="218"/>
      <c r="AX1026" s="218"/>
      <c r="AY1026" s="218"/>
      <c r="AZ1026" s="218"/>
      <c r="BA1026" s="218"/>
      <c r="BB1026" s="218"/>
      <c r="BC1026" s="218"/>
      <c r="BD1026" s="218"/>
      <c r="BE1026" s="218"/>
      <c r="BF1026" s="218"/>
      <c r="BG1026" s="218"/>
      <c r="BH1026" s="218"/>
      <c r="BI1026" s="218"/>
      <c r="BJ1026" s="218"/>
      <c r="BK1026" s="218"/>
      <c r="BL1026" s="218"/>
      <c r="BM1026" s="219">
        <v>1</v>
      </c>
    </row>
    <row r="1027" spans="1:65">
      <c r="A1027" s="30"/>
      <c r="B1027" s="19">
        <v>1</v>
      </c>
      <c r="C1027" s="9">
        <v>2</v>
      </c>
      <c r="D1027" s="220">
        <v>23</v>
      </c>
      <c r="E1027" s="220">
        <v>23</v>
      </c>
      <c r="F1027" s="220">
        <v>20</v>
      </c>
      <c r="G1027" s="220">
        <v>22</v>
      </c>
      <c r="H1027" s="220">
        <v>19</v>
      </c>
      <c r="I1027" s="220">
        <v>21</v>
      </c>
      <c r="J1027" s="220">
        <v>22</v>
      </c>
      <c r="K1027" s="220">
        <v>21</v>
      </c>
      <c r="L1027" s="220">
        <v>24.2</v>
      </c>
      <c r="M1027" s="220">
        <v>20</v>
      </c>
      <c r="N1027" s="220">
        <v>23</v>
      </c>
      <c r="O1027" s="220">
        <v>22</v>
      </c>
      <c r="P1027" s="220">
        <v>20.631090887749018</v>
      </c>
      <c r="Q1027" s="220">
        <v>22.498999999999999</v>
      </c>
      <c r="R1027" s="220">
        <v>20.150005472819487</v>
      </c>
      <c r="S1027" s="226">
        <v>35.340000000000003</v>
      </c>
      <c r="T1027" s="220">
        <v>22</v>
      </c>
      <c r="U1027" s="220">
        <v>20</v>
      </c>
      <c r="V1027" s="220">
        <v>22.41</v>
      </c>
      <c r="W1027" s="220">
        <v>21</v>
      </c>
      <c r="X1027" s="220">
        <v>22</v>
      </c>
      <c r="Y1027" s="220">
        <v>24.28</v>
      </c>
      <c r="Z1027" s="220">
        <v>21</v>
      </c>
      <c r="AA1027" s="220">
        <v>23</v>
      </c>
      <c r="AB1027" s="220">
        <v>21</v>
      </c>
      <c r="AC1027" s="220">
        <v>22</v>
      </c>
      <c r="AD1027" s="220">
        <v>22</v>
      </c>
      <c r="AE1027" s="220">
        <v>22</v>
      </c>
      <c r="AF1027" s="220">
        <v>19</v>
      </c>
      <c r="AG1027" s="217"/>
      <c r="AH1027" s="218"/>
      <c r="AI1027" s="218"/>
      <c r="AJ1027" s="218"/>
      <c r="AK1027" s="218"/>
      <c r="AL1027" s="218"/>
      <c r="AM1027" s="218"/>
      <c r="AN1027" s="218"/>
      <c r="AO1027" s="218"/>
      <c r="AP1027" s="218"/>
      <c r="AQ1027" s="218"/>
      <c r="AR1027" s="218"/>
      <c r="AS1027" s="218"/>
      <c r="AT1027" s="218"/>
      <c r="AU1027" s="218"/>
      <c r="AV1027" s="218"/>
      <c r="AW1027" s="218"/>
      <c r="AX1027" s="218"/>
      <c r="AY1027" s="218"/>
      <c r="AZ1027" s="218"/>
      <c r="BA1027" s="218"/>
      <c r="BB1027" s="218"/>
      <c r="BC1027" s="218"/>
      <c r="BD1027" s="218"/>
      <c r="BE1027" s="218"/>
      <c r="BF1027" s="218"/>
      <c r="BG1027" s="218"/>
      <c r="BH1027" s="218"/>
      <c r="BI1027" s="218"/>
      <c r="BJ1027" s="218"/>
      <c r="BK1027" s="218"/>
      <c r="BL1027" s="218"/>
      <c r="BM1027" s="219">
        <v>23</v>
      </c>
    </row>
    <row r="1028" spans="1:65">
      <c r="A1028" s="30"/>
      <c r="B1028" s="19">
        <v>1</v>
      </c>
      <c r="C1028" s="9">
        <v>3</v>
      </c>
      <c r="D1028" s="220">
        <v>23</v>
      </c>
      <c r="E1028" s="220">
        <v>21</v>
      </c>
      <c r="F1028" s="220">
        <v>21</v>
      </c>
      <c r="G1028" s="220">
        <v>21</v>
      </c>
      <c r="H1028" s="220">
        <v>19</v>
      </c>
      <c r="I1028" s="220">
        <v>21</v>
      </c>
      <c r="J1028" s="220">
        <v>21</v>
      </c>
      <c r="K1028" s="220">
        <v>22</v>
      </c>
      <c r="L1028" s="220">
        <v>23.7</v>
      </c>
      <c r="M1028" s="220">
        <v>20</v>
      </c>
      <c r="N1028" s="220">
        <v>23</v>
      </c>
      <c r="O1028" s="220">
        <v>22</v>
      </c>
      <c r="P1028" s="220">
        <v>20.688159564864705</v>
      </c>
      <c r="Q1028" s="220">
        <v>22.361000000000001</v>
      </c>
      <c r="R1028" s="220">
        <v>20.851909236095391</v>
      </c>
      <c r="S1028" s="226">
        <v>33.69</v>
      </c>
      <c r="T1028" s="220">
        <v>22</v>
      </c>
      <c r="U1028" s="220">
        <v>20</v>
      </c>
      <c r="V1028" s="220">
        <v>22.05</v>
      </c>
      <c r="W1028" s="220">
        <v>21</v>
      </c>
      <c r="X1028" s="220">
        <v>22</v>
      </c>
      <c r="Y1028" s="220">
        <v>24.13</v>
      </c>
      <c r="Z1028" s="220">
        <v>21</v>
      </c>
      <c r="AA1028" s="220">
        <v>22</v>
      </c>
      <c r="AB1028" s="220">
        <v>21</v>
      </c>
      <c r="AC1028" s="220">
        <v>23</v>
      </c>
      <c r="AD1028" s="220">
        <v>22</v>
      </c>
      <c r="AE1028" s="220">
        <v>22</v>
      </c>
      <c r="AF1028" s="220">
        <v>20</v>
      </c>
      <c r="AG1028" s="217"/>
      <c r="AH1028" s="218"/>
      <c r="AI1028" s="218"/>
      <c r="AJ1028" s="218"/>
      <c r="AK1028" s="218"/>
      <c r="AL1028" s="218"/>
      <c r="AM1028" s="218"/>
      <c r="AN1028" s="218"/>
      <c r="AO1028" s="218"/>
      <c r="AP1028" s="218"/>
      <c r="AQ1028" s="218"/>
      <c r="AR1028" s="218"/>
      <c r="AS1028" s="218"/>
      <c r="AT1028" s="218"/>
      <c r="AU1028" s="218"/>
      <c r="AV1028" s="218"/>
      <c r="AW1028" s="218"/>
      <c r="AX1028" s="218"/>
      <c r="AY1028" s="218"/>
      <c r="AZ1028" s="218"/>
      <c r="BA1028" s="218"/>
      <c r="BB1028" s="218"/>
      <c r="BC1028" s="218"/>
      <c r="BD1028" s="218"/>
      <c r="BE1028" s="218"/>
      <c r="BF1028" s="218"/>
      <c r="BG1028" s="218"/>
      <c r="BH1028" s="218"/>
      <c r="BI1028" s="218"/>
      <c r="BJ1028" s="218"/>
      <c r="BK1028" s="218"/>
      <c r="BL1028" s="218"/>
      <c r="BM1028" s="219">
        <v>16</v>
      </c>
    </row>
    <row r="1029" spans="1:65">
      <c r="A1029" s="30"/>
      <c r="B1029" s="19">
        <v>1</v>
      </c>
      <c r="C1029" s="9">
        <v>4</v>
      </c>
      <c r="D1029" s="220">
        <v>22</v>
      </c>
      <c r="E1029" s="220">
        <v>22</v>
      </c>
      <c r="F1029" s="220">
        <v>21</v>
      </c>
      <c r="G1029" s="220">
        <v>21</v>
      </c>
      <c r="H1029" s="220">
        <v>20</v>
      </c>
      <c r="I1029" s="220">
        <v>20</v>
      </c>
      <c r="J1029" s="220">
        <v>21</v>
      </c>
      <c r="K1029" s="220">
        <v>20</v>
      </c>
      <c r="L1029" s="220">
        <v>23.2</v>
      </c>
      <c r="M1029" s="220">
        <v>21</v>
      </c>
      <c r="N1029" s="220">
        <v>23</v>
      </c>
      <c r="O1029" s="220">
        <v>21</v>
      </c>
      <c r="P1029" s="220">
        <v>20.773703686625488</v>
      </c>
      <c r="Q1029" s="220">
        <v>22.530999999999999</v>
      </c>
      <c r="R1029" s="220">
        <v>22.216544097218911</v>
      </c>
      <c r="S1029" s="226">
        <v>34.07</v>
      </c>
      <c r="T1029" s="220">
        <v>22</v>
      </c>
      <c r="U1029" s="220">
        <v>20</v>
      </c>
      <c r="V1029" s="220">
        <v>22.63</v>
      </c>
      <c r="W1029" s="220">
        <v>22</v>
      </c>
      <c r="X1029" s="220">
        <v>21</v>
      </c>
      <c r="Y1029" s="220">
        <v>24.02</v>
      </c>
      <c r="Z1029" s="220">
        <v>20</v>
      </c>
      <c r="AA1029" s="220">
        <v>22</v>
      </c>
      <c r="AB1029" s="220">
        <v>22</v>
      </c>
      <c r="AC1029" s="220">
        <v>22</v>
      </c>
      <c r="AD1029" s="220">
        <v>22</v>
      </c>
      <c r="AE1029" s="220">
        <v>23</v>
      </c>
      <c r="AF1029" s="220">
        <v>20</v>
      </c>
      <c r="AG1029" s="217"/>
      <c r="AH1029" s="218"/>
      <c r="AI1029" s="218"/>
      <c r="AJ1029" s="218"/>
      <c r="AK1029" s="218"/>
      <c r="AL1029" s="218"/>
      <c r="AM1029" s="218"/>
      <c r="AN1029" s="218"/>
      <c r="AO1029" s="218"/>
      <c r="AP1029" s="218"/>
      <c r="AQ1029" s="218"/>
      <c r="AR1029" s="218"/>
      <c r="AS1029" s="218"/>
      <c r="AT1029" s="218"/>
      <c r="AU1029" s="218"/>
      <c r="AV1029" s="218"/>
      <c r="AW1029" s="218"/>
      <c r="AX1029" s="218"/>
      <c r="AY1029" s="218"/>
      <c r="AZ1029" s="218"/>
      <c r="BA1029" s="218"/>
      <c r="BB1029" s="218"/>
      <c r="BC1029" s="218"/>
      <c r="BD1029" s="218"/>
      <c r="BE1029" s="218"/>
      <c r="BF1029" s="218"/>
      <c r="BG1029" s="218"/>
      <c r="BH1029" s="218"/>
      <c r="BI1029" s="218"/>
      <c r="BJ1029" s="218"/>
      <c r="BK1029" s="218"/>
      <c r="BL1029" s="218"/>
      <c r="BM1029" s="219">
        <v>21.58506259546477</v>
      </c>
    </row>
    <row r="1030" spans="1:65">
      <c r="A1030" s="30"/>
      <c r="B1030" s="19">
        <v>1</v>
      </c>
      <c r="C1030" s="9">
        <v>5</v>
      </c>
      <c r="D1030" s="220">
        <v>23</v>
      </c>
      <c r="E1030" s="220">
        <v>21</v>
      </c>
      <c r="F1030" s="220">
        <v>21</v>
      </c>
      <c r="G1030" s="220">
        <v>21</v>
      </c>
      <c r="H1030" s="220">
        <v>20</v>
      </c>
      <c r="I1030" s="220">
        <v>21</v>
      </c>
      <c r="J1030" s="220">
        <v>21</v>
      </c>
      <c r="K1030" s="220">
        <v>20</v>
      </c>
      <c r="L1030" s="220">
        <v>24.7</v>
      </c>
      <c r="M1030" s="220">
        <v>20</v>
      </c>
      <c r="N1030" s="220">
        <v>23</v>
      </c>
      <c r="O1030" s="220">
        <v>22</v>
      </c>
      <c r="P1030" s="220">
        <v>20.619468720378432</v>
      </c>
      <c r="Q1030" s="220">
        <v>22.097000000000001</v>
      </c>
      <c r="R1030" s="220">
        <v>21.95941203884837</v>
      </c>
      <c r="S1030" s="226">
        <v>33.57</v>
      </c>
      <c r="T1030" s="220">
        <v>22</v>
      </c>
      <c r="U1030" s="220">
        <v>21</v>
      </c>
      <c r="V1030" s="220">
        <v>22.78</v>
      </c>
      <c r="W1030" s="220">
        <v>21</v>
      </c>
      <c r="X1030" s="220">
        <v>22</v>
      </c>
      <c r="Y1030" s="220">
        <v>24.27</v>
      </c>
      <c r="Z1030" s="220">
        <v>21</v>
      </c>
      <c r="AA1030" s="220">
        <v>23</v>
      </c>
      <c r="AB1030" s="220">
        <v>22</v>
      </c>
      <c r="AC1030" s="220">
        <v>22</v>
      </c>
      <c r="AD1030" s="220">
        <v>22</v>
      </c>
      <c r="AE1030" s="220">
        <v>23</v>
      </c>
      <c r="AF1030" s="220">
        <v>20</v>
      </c>
      <c r="AG1030" s="217"/>
      <c r="AH1030" s="218"/>
      <c r="AI1030" s="218"/>
      <c r="AJ1030" s="218"/>
      <c r="AK1030" s="218"/>
      <c r="AL1030" s="218"/>
      <c r="AM1030" s="218"/>
      <c r="AN1030" s="218"/>
      <c r="AO1030" s="218"/>
      <c r="AP1030" s="218"/>
      <c r="AQ1030" s="218"/>
      <c r="AR1030" s="218"/>
      <c r="AS1030" s="218"/>
      <c r="AT1030" s="218"/>
      <c r="AU1030" s="218"/>
      <c r="AV1030" s="218"/>
      <c r="AW1030" s="218"/>
      <c r="AX1030" s="218"/>
      <c r="AY1030" s="218"/>
      <c r="AZ1030" s="218"/>
      <c r="BA1030" s="218"/>
      <c r="BB1030" s="218"/>
      <c r="BC1030" s="218"/>
      <c r="BD1030" s="218"/>
      <c r="BE1030" s="218"/>
      <c r="BF1030" s="218"/>
      <c r="BG1030" s="218"/>
      <c r="BH1030" s="218"/>
      <c r="BI1030" s="218"/>
      <c r="BJ1030" s="218"/>
      <c r="BK1030" s="218"/>
      <c r="BL1030" s="218"/>
      <c r="BM1030" s="219">
        <v>62</v>
      </c>
    </row>
    <row r="1031" spans="1:65">
      <c r="A1031" s="30"/>
      <c r="B1031" s="19">
        <v>1</v>
      </c>
      <c r="C1031" s="9">
        <v>6</v>
      </c>
      <c r="D1031" s="220">
        <v>22</v>
      </c>
      <c r="E1031" s="220">
        <v>22</v>
      </c>
      <c r="F1031" s="220">
        <v>22</v>
      </c>
      <c r="G1031" s="220">
        <v>21</v>
      </c>
      <c r="H1031" s="220">
        <v>20</v>
      </c>
      <c r="I1031" s="220">
        <v>20</v>
      </c>
      <c r="J1031" s="220">
        <v>21</v>
      </c>
      <c r="K1031" s="220">
        <v>21</v>
      </c>
      <c r="L1031" s="220">
        <v>23.5</v>
      </c>
      <c r="M1031" s="220">
        <v>20</v>
      </c>
      <c r="N1031" s="220">
        <v>23</v>
      </c>
      <c r="O1031" s="220">
        <v>21</v>
      </c>
      <c r="P1031" s="238">
        <v>21.463540116729412</v>
      </c>
      <c r="Q1031" s="220">
        <v>21.797000000000001</v>
      </c>
      <c r="R1031" s="220">
        <v>21.229993044570801</v>
      </c>
      <c r="S1031" s="226">
        <v>33.64</v>
      </c>
      <c r="T1031" s="220">
        <v>22</v>
      </c>
      <c r="U1031" s="220">
        <v>23</v>
      </c>
      <c r="V1031" s="220">
        <v>22.19</v>
      </c>
      <c r="W1031" s="220">
        <v>21</v>
      </c>
      <c r="X1031" s="220">
        <v>21</v>
      </c>
      <c r="Y1031" s="220">
        <v>23.31</v>
      </c>
      <c r="Z1031" s="220">
        <v>21</v>
      </c>
      <c r="AA1031" s="220">
        <v>22</v>
      </c>
      <c r="AB1031" s="220">
        <v>22</v>
      </c>
      <c r="AC1031" s="220">
        <v>22</v>
      </c>
      <c r="AD1031" s="220">
        <v>22</v>
      </c>
      <c r="AE1031" s="220">
        <v>23</v>
      </c>
      <c r="AF1031" s="220">
        <v>19</v>
      </c>
      <c r="AG1031" s="217"/>
      <c r="AH1031" s="218"/>
      <c r="AI1031" s="218"/>
      <c r="AJ1031" s="218"/>
      <c r="AK1031" s="218"/>
      <c r="AL1031" s="218"/>
      <c r="AM1031" s="218"/>
      <c r="AN1031" s="218"/>
      <c r="AO1031" s="218"/>
      <c r="AP1031" s="218"/>
      <c r="AQ1031" s="218"/>
      <c r="AR1031" s="218"/>
      <c r="AS1031" s="218"/>
      <c r="AT1031" s="218"/>
      <c r="AU1031" s="218"/>
      <c r="AV1031" s="218"/>
      <c r="AW1031" s="218"/>
      <c r="AX1031" s="218"/>
      <c r="AY1031" s="218"/>
      <c r="AZ1031" s="218"/>
      <c r="BA1031" s="218"/>
      <c r="BB1031" s="218"/>
      <c r="BC1031" s="218"/>
      <c r="BD1031" s="218"/>
      <c r="BE1031" s="218"/>
      <c r="BF1031" s="218"/>
      <c r="BG1031" s="218"/>
      <c r="BH1031" s="218"/>
      <c r="BI1031" s="218"/>
      <c r="BJ1031" s="218"/>
      <c r="BK1031" s="218"/>
      <c r="BL1031" s="218"/>
      <c r="BM1031" s="221"/>
    </row>
    <row r="1032" spans="1:65">
      <c r="A1032" s="30"/>
      <c r="B1032" s="20" t="s">
        <v>237</v>
      </c>
      <c r="C1032" s="12"/>
      <c r="D1032" s="222">
        <v>22.666666666666668</v>
      </c>
      <c r="E1032" s="222">
        <v>21.5</v>
      </c>
      <c r="F1032" s="222">
        <v>21</v>
      </c>
      <c r="G1032" s="222">
        <v>21.166666666666668</v>
      </c>
      <c r="H1032" s="222">
        <v>19.5</v>
      </c>
      <c r="I1032" s="222">
        <v>20.5</v>
      </c>
      <c r="J1032" s="222">
        <v>21.166666666666668</v>
      </c>
      <c r="K1032" s="222">
        <v>20.833333333333332</v>
      </c>
      <c r="L1032" s="222">
        <v>24.05</v>
      </c>
      <c r="M1032" s="222">
        <v>20.166666666666668</v>
      </c>
      <c r="N1032" s="222">
        <v>23</v>
      </c>
      <c r="O1032" s="222">
        <v>21.5</v>
      </c>
      <c r="P1032" s="222">
        <v>20.890301589022553</v>
      </c>
      <c r="Q1032" s="222">
        <v>22.361999999999998</v>
      </c>
      <c r="R1032" s="222">
        <v>21.233765456199215</v>
      </c>
      <c r="S1032" s="222">
        <v>34.414999999999999</v>
      </c>
      <c r="T1032" s="222">
        <v>22</v>
      </c>
      <c r="U1032" s="222">
        <v>20.833333333333332</v>
      </c>
      <c r="V1032" s="222">
        <v>22.458333333333332</v>
      </c>
      <c r="W1032" s="222">
        <v>21</v>
      </c>
      <c r="X1032" s="222">
        <v>21.5</v>
      </c>
      <c r="Y1032" s="222">
        <v>23.798333333333332</v>
      </c>
      <c r="Z1032" s="222">
        <v>20.833333333333332</v>
      </c>
      <c r="AA1032" s="222">
        <v>22.333333333333332</v>
      </c>
      <c r="AB1032" s="222">
        <v>21.5</v>
      </c>
      <c r="AC1032" s="222">
        <v>22.333333333333332</v>
      </c>
      <c r="AD1032" s="222">
        <v>22</v>
      </c>
      <c r="AE1032" s="222">
        <v>22.666666666666668</v>
      </c>
      <c r="AF1032" s="222">
        <v>19.5</v>
      </c>
      <c r="AG1032" s="217"/>
      <c r="AH1032" s="218"/>
      <c r="AI1032" s="218"/>
      <c r="AJ1032" s="218"/>
      <c r="AK1032" s="218"/>
      <c r="AL1032" s="218"/>
      <c r="AM1032" s="218"/>
      <c r="AN1032" s="218"/>
      <c r="AO1032" s="218"/>
      <c r="AP1032" s="218"/>
      <c r="AQ1032" s="218"/>
      <c r="AR1032" s="218"/>
      <c r="AS1032" s="218"/>
      <c r="AT1032" s="218"/>
      <c r="AU1032" s="218"/>
      <c r="AV1032" s="218"/>
      <c r="AW1032" s="218"/>
      <c r="AX1032" s="218"/>
      <c r="AY1032" s="218"/>
      <c r="AZ1032" s="218"/>
      <c r="BA1032" s="218"/>
      <c r="BB1032" s="218"/>
      <c r="BC1032" s="218"/>
      <c r="BD1032" s="218"/>
      <c r="BE1032" s="218"/>
      <c r="BF1032" s="218"/>
      <c r="BG1032" s="218"/>
      <c r="BH1032" s="218"/>
      <c r="BI1032" s="218"/>
      <c r="BJ1032" s="218"/>
      <c r="BK1032" s="218"/>
      <c r="BL1032" s="218"/>
      <c r="BM1032" s="221"/>
    </row>
    <row r="1033" spans="1:65">
      <c r="A1033" s="30"/>
      <c r="B1033" s="3" t="s">
        <v>238</v>
      </c>
      <c r="C1033" s="29"/>
      <c r="D1033" s="220">
        <v>23</v>
      </c>
      <c r="E1033" s="220">
        <v>21.5</v>
      </c>
      <c r="F1033" s="220">
        <v>21</v>
      </c>
      <c r="G1033" s="220">
        <v>21</v>
      </c>
      <c r="H1033" s="220">
        <v>19.5</v>
      </c>
      <c r="I1033" s="220">
        <v>20.5</v>
      </c>
      <c r="J1033" s="220">
        <v>21</v>
      </c>
      <c r="K1033" s="220">
        <v>21</v>
      </c>
      <c r="L1033" s="220">
        <v>23.95</v>
      </c>
      <c r="M1033" s="220">
        <v>20</v>
      </c>
      <c r="N1033" s="220">
        <v>23</v>
      </c>
      <c r="O1033" s="220">
        <v>21.5</v>
      </c>
      <c r="P1033" s="220">
        <v>20.730931625745097</v>
      </c>
      <c r="Q1033" s="220">
        <v>22.43</v>
      </c>
      <c r="R1033" s="220">
        <v>21.112360946106559</v>
      </c>
      <c r="S1033" s="220">
        <v>33.879999999999995</v>
      </c>
      <c r="T1033" s="220">
        <v>22</v>
      </c>
      <c r="U1033" s="220">
        <v>20.5</v>
      </c>
      <c r="V1033" s="220">
        <v>22.52</v>
      </c>
      <c r="W1033" s="220">
        <v>21</v>
      </c>
      <c r="X1033" s="220">
        <v>21.5</v>
      </c>
      <c r="Y1033" s="220">
        <v>24.074999999999999</v>
      </c>
      <c r="Z1033" s="220">
        <v>21</v>
      </c>
      <c r="AA1033" s="220">
        <v>22</v>
      </c>
      <c r="AB1033" s="220">
        <v>21.5</v>
      </c>
      <c r="AC1033" s="220">
        <v>22</v>
      </c>
      <c r="AD1033" s="220">
        <v>22</v>
      </c>
      <c r="AE1033" s="220">
        <v>23</v>
      </c>
      <c r="AF1033" s="220">
        <v>19.5</v>
      </c>
      <c r="AG1033" s="217"/>
      <c r="AH1033" s="218"/>
      <c r="AI1033" s="218"/>
      <c r="AJ1033" s="218"/>
      <c r="AK1033" s="218"/>
      <c r="AL1033" s="218"/>
      <c r="AM1033" s="218"/>
      <c r="AN1033" s="218"/>
      <c r="AO1033" s="218"/>
      <c r="AP1033" s="218"/>
      <c r="AQ1033" s="218"/>
      <c r="AR1033" s="218"/>
      <c r="AS1033" s="218"/>
      <c r="AT1033" s="218"/>
      <c r="AU1033" s="218"/>
      <c r="AV1033" s="218"/>
      <c r="AW1033" s="218"/>
      <c r="AX1033" s="218"/>
      <c r="AY1033" s="218"/>
      <c r="AZ1033" s="218"/>
      <c r="BA1033" s="218"/>
      <c r="BB1033" s="218"/>
      <c r="BC1033" s="218"/>
      <c r="BD1033" s="218"/>
      <c r="BE1033" s="218"/>
      <c r="BF1033" s="218"/>
      <c r="BG1033" s="218"/>
      <c r="BH1033" s="218"/>
      <c r="BI1033" s="218"/>
      <c r="BJ1033" s="218"/>
      <c r="BK1033" s="218"/>
      <c r="BL1033" s="218"/>
      <c r="BM1033" s="221"/>
    </row>
    <row r="1034" spans="1:65">
      <c r="A1034" s="30"/>
      <c r="B1034" s="3" t="s">
        <v>239</v>
      </c>
      <c r="C1034" s="29"/>
      <c r="D1034" s="24">
        <v>0.5163977794943222</v>
      </c>
      <c r="E1034" s="24">
        <v>1.0488088481701516</v>
      </c>
      <c r="F1034" s="24">
        <v>0.63245553203367588</v>
      </c>
      <c r="G1034" s="24">
        <v>0.40824829046386296</v>
      </c>
      <c r="H1034" s="24">
        <v>0.54772255750516607</v>
      </c>
      <c r="I1034" s="24">
        <v>0.54772255750516607</v>
      </c>
      <c r="J1034" s="24">
        <v>0.40824829046386296</v>
      </c>
      <c r="K1034" s="24">
        <v>0.752772652709081</v>
      </c>
      <c r="L1034" s="24">
        <v>0.70639932049797449</v>
      </c>
      <c r="M1034" s="24">
        <v>0.40824829046386296</v>
      </c>
      <c r="N1034" s="24">
        <v>0</v>
      </c>
      <c r="O1034" s="24">
        <v>0.54772255750516607</v>
      </c>
      <c r="P1034" s="24">
        <v>0.34627288043575033</v>
      </c>
      <c r="Q1034" s="24">
        <v>0.37746681973386703</v>
      </c>
      <c r="R1034" s="24">
        <v>0.75761724186847867</v>
      </c>
      <c r="S1034" s="24">
        <v>1.0890500447637845</v>
      </c>
      <c r="T1034" s="24">
        <v>0</v>
      </c>
      <c r="U1034" s="24">
        <v>1.1690451944500122</v>
      </c>
      <c r="V1034" s="24">
        <v>0.2924665223007013</v>
      </c>
      <c r="W1034" s="24">
        <v>0.63245553203367588</v>
      </c>
      <c r="X1034" s="24">
        <v>0.54772255750516607</v>
      </c>
      <c r="Y1034" s="24">
        <v>0.61466793203051229</v>
      </c>
      <c r="Z1034" s="24">
        <v>0.40824829046386296</v>
      </c>
      <c r="AA1034" s="24">
        <v>0.5163977794943222</v>
      </c>
      <c r="AB1034" s="24">
        <v>0.54772255750516607</v>
      </c>
      <c r="AC1034" s="24">
        <v>0.5163977794943222</v>
      </c>
      <c r="AD1034" s="24">
        <v>0</v>
      </c>
      <c r="AE1034" s="24">
        <v>0.5163977794943222</v>
      </c>
      <c r="AF1034" s="24">
        <v>0.54772255750516607</v>
      </c>
      <c r="AG1034" s="158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30"/>
      <c r="B1035" s="3" t="s">
        <v>87</v>
      </c>
      <c r="C1035" s="29"/>
      <c r="D1035" s="13">
        <v>2.2782254977690684E-2</v>
      </c>
      <c r="E1035" s="13">
        <v>4.8781806891634957E-2</v>
      </c>
      <c r="F1035" s="13">
        <v>3.0116930096841708E-2</v>
      </c>
      <c r="G1035" s="13">
        <v>1.9287320809316361E-2</v>
      </c>
      <c r="H1035" s="13">
        <v>2.8088336282316211E-2</v>
      </c>
      <c r="I1035" s="13">
        <v>2.6718173536837371E-2</v>
      </c>
      <c r="J1035" s="13">
        <v>1.9287320809316361E-2</v>
      </c>
      <c r="K1035" s="13">
        <v>3.6133087330035889E-2</v>
      </c>
      <c r="L1035" s="13">
        <v>2.9372113118418898E-2</v>
      </c>
      <c r="M1035" s="13">
        <v>2.0243716882505602E-2</v>
      </c>
      <c r="N1035" s="13">
        <v>0</v>
      </c>
      <c r="O1035" s="13">
        <v>2.5475467790937956E-2</v>
      </c>
      <c r="P1035" s="13">
        <v>1.6575772205113113E-2</v>
      </c>
      <c r="Q1035" s="13">
        <v>1.6879832740088859E-2</v>
      </c>
      <c r="R1035" s="13">
        <v>3.5679834715669413E-2</v>
      </c>
      <c r="S1035" s="13">
        <v>3.1644633001998677E-2</v>
      </c>
      <c r="T1035" s="13">
        <v>0</v>
      </c>
      <c r="U1035" s="13">
        <v>5.611416933360059E-2</v>
      </c>
      <c r="V1035" s="13">
        <v>1.3022628080179651E-2</v>
      </c>
      <c r="W1035" s="13">
        <v>3.0116930096841708E-2</v>
      </c>
      <c r="X1035" s="13">
        <v>2.5475467790937956E-2</v>
      </c>
      <c r="Y1035" s="13">
        <v>2.5828192395707501E-2</v>
      </c>
      <c r="Z1035" s="13">
        <v>1.9595917942265423E-2</v>
      </c>
      <c r="AA1035" s="13">
        <v>2.3122288634074128E-2</v>
      </c>
      <c r="AB1035" s="13">
        <v>2.5475467790937956E-2</v>
      </c>
      <c r="AC1035" s="13">
        <v>2.3122288634074128E-2</v>
      </c>
      <c r="AD1035" s="13">
        <v>0</v>
      </c>
      <c r="AE1035" s="13">
        <v>2.2782254977690684E-2</v>
      </c>
      <c r="AF1035" s="13">
        <v>2.8088336282316211E-2</v>
      </c>
      <c r="AG1035" s="158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30"/>
      <c r="B1036" s="3" t="s">
        <v>240</v>
      </c>
      <c r="C1036" s="29"/>
      <c r="D1036" s="13">
        <v>5.010891520088312E-2</v>
      </c>
      <c r="E1036" s="13">
        <v>-3.9408083756329315E-3</v>
      </c>
      <c r="F1036" s="13">
        <v>-2.7104975622711303E-2</v>
      </c>
      <c r="G1036" s="13">
        <v>-1.9383586540351772E-2</v>
      </c>
      <c r="H1036" s="13">
        <v>-9.6597477363946194E-2</v>
      </c>
      <c r="I1036" s="13">
        <v>-5.0269142869789563E-2</v>
      </c>
      <c r="J1036" s="13">
        <v>-1.9383586540351772E-2</v>
      </c>
      <c r="K1036" s="13">
        <v>-3.4826364705070723E-2</v>
      </c>
      <c r="L1036" s="13">
        <v>0.11419644458446632</v>
      </c>
      <c r="M1036" s="13">
        <v>-6.5711921034508403E-2</v>
      </c>
      <c r="N1036" s="13">
        <v>6.555169336560196E-2</v>
      </c>
      <c r="O1036" s="13">
        <v>-3.9408083756329315E-3</v>
      </c>
      <c r="P1036" s="13">
        <v>-3.2187120299951966E-2</v>
      </c>
      <c r="Q1036" s="13">
        <v>3.5994215958329967E-2</v>
      </c>
      <c r="R1036" s="13">
        <v>-1.6275011374734971E-2</v>
      </c>
      <c r="S1036" s="13">
        <v>0.59438963161639946</v>
      </c>
      <c r="T1036" s="13">
        <v>1.9223358871445217E-2</v>
      </c>
      <c r="U1036" s="13">
        <v>-3.4826364705070723E-2</v>
      </c>
      <c r="V1036" s="13">
        <v>4.0457178847933761E-2</v>
      </c>
      <c r="W1036" s="13">
        <v>-2.7104975622711303E-2</v>
      </c>
      <c r="X1036" s="13">
        <v>-3.9408083756329315E-3</v>
      </c>
      <c r="Y1036" s="13">
        <v>0.10253714707010353</v>
      </c>
      <c r="Z1036" s="13">
        <v>-3.4826364705070723E-2</v>
      </c>
      <c r="AA1036" s="13">
        <v>3.4666137036164058E-2</v>
      </c>
      <c r="AB1036" s="13">
        <v>-3.9408083756329315E-3</v>
      </c>
      <c r="AC1036" s="13">
        <v>3.4666137036164058E-2</v>
      </c>
      <c r="AD1036" s="13">
        <v>1.9223358871445217E-2</v>
      </c>
      <c r="AE1036" s="13">
        <v>5.010891520088312E-2</v>
      </c>
      <c r="AF1036" s="13">
        <v>-9.6597477363946194E-2</v>
      </c>
      <c r="AG1036" s="158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30"/>
      <c r="B1037" s="46" t="s">
        <v>241</v>
      </c>
      <c r="C1037" s="47"/>
      <c r="D1037" s="45">
        <v>1.18</v>
      </c>
      <c r="E1037" s="45">
        <v>0</v>
      </c>
      <c r="F1037" s="45">
        <v>0.51</v>
      </c>
      <c r="G1037" s="45">
        <v>0.34</v>
      </c>
      <c r="H1037" s="45">
        <v>2.02</v>
      </c>
      <c r="I1037" s="45">
        <v>1.01</v>
      </c>
      <c r="J1037" s="45">
        <v>0.34</v>
      </c>
      <c r="K1037" s="45">
        <v>0.67</v>
      </c>
      <c r="L1037" s="45">
        <v>2.58</v>
      </c>
      <c r="M1037" s="45">
        <v>1.35</v>
      </c>
      <c r="N1037" s="45">
        <v>1.52</v>
      </c>
      <c r="O1037" s="45">
        <v>0</v>
      </c>
      <c r="P1037" s="45">
        <v>0.62</v>
      </c>
      <c r="Q1037" s="45">
        <v>0.87</v>
      </c>
      <c r="R1037" s="45">
        <v>0.27</v>
      </c>
      <c r="S1037" s="45">
        <v>13.06</v>
      </c>
      <c r="T1037" s="45">
        <v>0.51</v>
      </c>
      <c r="U1037" s="45">
        <v>0.67</v>
      </c>
      <c r="V1037" s="45">
        <v>0.97</v>
      </c>
      <c r="W1037" s="45">
        <v>0.51</v>
      </c>
      <c r="X1037" s="45">
        <v>0</v>
      </c>
      <c r="Y1037" s="45">
        <v>2.3199999999999998</v>
      </c>
      <c r="Z1037" s="45">
        <v>0.67</v>
      </c>
      <c r="AA1037" s="45">
        <v>0.84</v>
      </c>
      <c r="AB1037" s="45">
        <v>0</v>
      </c>
      <c r="AC1037" s="45">
        <v>0.84</v>
      </c>
      <c r="AD1037" s="45">
        <v>0.51</v>
      </c>
      <c r="AE1037" s="45">
        <v>1.18</v>
      </c>
      <c r="AF1037" s="45">
        <v>2.02</v>
      </c>
      <c r="AG1037" s="158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B1038" s="31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BM1038" s="55"/>
    </row>
    <row r="1039" spans="1:65" ht="15">
      <c r="B1039" s="8" t="s">
        <v>540</v>
      </c>
      <c r="BM1039" s="28" t="s">
        <v>67</v>
      </c>
    </row>
    <row r="1040" spans="1:65" ht="15">
      <c r="A1040" s="25" t="s">
        <v>35</v>
      </c>
      <c r="B1040" s="18" t="s">
        <v>114</v>
      </c>
      <c r="C1040" s="15" t="s">
        <v>115</v>
      </c>
      <c r="D1040" s="16" t="s">
        <v>233</v>
      </c>
      <c r="E1040" s="17" t="s">
        <v>233</v>
      </c>
      <c r="F1040" s="17" t="s">
        <v>233</v>
      </c>
      <c r="G1040" s="17" t="s">
        <v>233</v>
      </c>
      <c r="H1040" s="17" t="s">
        <v>233</v>
      </c>
      <c r="I1040" s="17" t="s">
        <v>233</v>
      </c>
      <c r="J1040" s="17" t="s">
        <v>233</v>
      </c>
      <c r="K1040" s="17" t="s">
        <v>233</v>
      </c>
      <c r="L1040" s="17" t="s">
        <v>233</v>
      </c>
      <c r="M1040" s="17" t="s">
        <v>233</v>
      </c>
      <c r="N1040" s="17" t="s">
        <v>233</v>
      </c>
      <c r="O1040" s="17" t="s">
        <v>233</v>
      </c>
      <c r="P1040" s="17" t="s">
        <v>233</v>
      </c>
      <c r="Q1040" s="17" t="s">
        <v>233</v>
      </c>
      <c r="R1040" s="17" t="s">
        <v>233</v>
      </c>
      <c r="S1040" s="17" t="s">
        <v>233</v>
      </c>
      <c r="T1040" s="17" t="s">
        <v>233</v>
      </c>
      <c r="U1040" s="17" t="s">
        <v>233</v>
      </c>
      <c r="V1040" s="17" t="s">
        <v>233</v>
      </c>
      <c r="W1040" s="17" t="s">
        <v>233</v>
      </c>
      <c r="X1040" s="17" t="s">
        <v>233</v>
      </c>
      <c r="Y1040" s="17" t="s">
        <v>233</v>
      </c>
      <c r="Z1040" s="17" t="s">
        <v>233</v>
      </c>
      <c r="AA1040" s="17" t="s">
        <v>233</v>
      </c>
      <c r="AB1040" s="17" t="s">
        <v>233</v>
      </c>
      <c r="AC1040" s="17" t="s">
        <v>233</v>
      </c>
      <c r="AD1040" s="158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 t="s">
        <v>234</v>
      </c>
      <c r="C1041" s="9" t="s">
        <v>234</v>
      </c>
      <c r="D1041" s="155" t="s">
        <v>244</v>
      </c>
      <c r="E1041" s="157" t="s">
        <v>245</v>
      </c>
      <c r="F1041" s="157" t="s">
        <v>246</v>
      </c>
      <c r="G1041" s="157" t="s">
        <v>247</v>
      </c>
      <c r="H1041" s="157" t="s">
        <v>248</v>
      </c>
      <c r="I1041" s="157" t="s">
        <v>249</v>
      </c>
      <c r="J1041" s="157" t="s">
        <v>250</v>
      </c>
      <c r="K1041" s="157" t="s">
        <v>251</v>
      </c>
      <c r="L1041" s="157" t="s">
        <v>252</v>
      </c>
      <c r="M1041" s="157" t="s">
        <v>253</v>
      </c>
      <c r="N1041" s="157" t="s">
        <v>254</v>
      </c>
      <c r="O1041" s="157" t="s">
        <v>255</v>
      </c>
      <c r="P1041" s="157" t="s">
        <v>256</v>
      </c>
      <c r="Q1041" s="157" t="s">
        <v>258</v>
      </c>
      <c r="R1041" s="157" t="s">
        <v>259</v>
      </c>
      <c r="S1041" s="157" t="s">
        <v>260</v>
      </c>
      <c r="T1041" s="157" t="s">
        <v>261</v>
      </c>
      <c r="U1041" s="157" t="s">
        <v>263</v>
      </c>
      <c r="V1041" s="157" t="s">
        <v>264</v>
      </c>
      <c r="W1041" s="157" t="s">
        <v>266</v>
      </c>
      <c r="X1041" s="157" t="s">
        <v>267</v>
      </c>
      <c r="Y1041" s="157" t="s">
        <v>268</v>
      </c>
      <c r="Z1041" s="157" t="s">
        <v>269</v>
      </c>
      <c r="AA1041" s="157" t="s">
        <v>270</v>
      </c>
      <c r="AB1041" s="157" t="s">
        <v>235</v>
      </c>
      <c r="AC1041" s="157" t="s">
        <v>271</v>
      </c>
      <c r="AD1041" s="158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 t="s">
        <v>3</v>
      </c>
    </row>
    <row r="1042" spans="1:65">
      <c r="A1042" s="30"/>
      <c r="B1042" s="19"/>
      <c r="C1042" s="9"/>
      <c r="D1042" s="10" t="s">
        <v>118</v>
      </c>
      <c r="E1042" s="11" t="s">
        <v>284</v>
      </c>
      <c r="F1042" s="11" t="s">
        <v>284</v>
      </c>
      <c r="G1042" s="11" t="s">
        <v>285</v>
      </c>
      <c r="H1042" s="11" t="s">
        <v>285</v>
      </c>
      <c r="I1042" s="11" t="s">
        <v>285</v>
      </c>
      <c r="J1042" s="11" t="s">
        <v>285</v>
      </c>
      <c r="K1042" s="11" t="s">
        <v>285</v>
      </c>
      <c r="L1042" s="11" t="s">
        <v>285</v>
      </c>
      <c r="M1042" s="11" t="s">
        <v>284</v>
      </c>
      <c r="N1042" s="11" t="s">
        <v>284</v>
      </c>
      <c r="O1042" s="11" t="s">
        <v>284</v>
      </c>
      <c r="P1042" s="11" t="s">
        <v>284</v>
      </c>
      <c r="Q1042" s="11" t="s">
        <v>118</v>
      </c>
      <c r="R1042" s="11" t="s">
        <v>118</v>
      </c>
      <c r="S1042" s="11" t="s">
        <v>284</v>
      </c>
      <c r="T1042" s="11" t="s">
        <v>285</v>
      </c>
      <c r="U1042" s="11" t="s">
        <v>285</v>
      </c>
      <c r="V1042" s="11" t="s">
        <v>285</v>
      </c>
      <c r="W1042" s="11" t="s">
        <v>284</v>
      </c>
      <c r="X1042" s="11" t="s">
        <v>118</v>
      </c>
      <c r="Y1042" s="11" t="s">
        <v>285</v>
      </c>
      <c r="Z1042" s="11" t="s">
        <v>285</v>
      </c>
      <c r="AA1042" s="11" t="s">
        <v>285</v>
      </c>
      <c r="AB1042" s="11" t="s">
        <v>118</v>
      </c>
      <c r="AC1042" s="11" t="s">
        <v>284</v>
      </c>
      <c r="AD1042" s="158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2</v>
      </c>
    </row>
    <row r="1043" spans="1:65">
      <c r="A1043" s="30"/>
      <c r="B1043" s="19"/>
      <c r="C1043" s="9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158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3</v>
      </c>
    </row>
    <row r="1044" spans="1:65">
      <c r="A1044" s="30"/>
      <c r="B1044" s="18">
        <v>1</v>
      </c>
      <c r="C1044" s="14">
        <v>1</v>
      </c>
      <c r="D1044" s="151" t="s">
        <v>97</v>
      </c>
      <c r="E1044" s="22">
        <v>6.1</v>
      </c>
      <c r="F1044" s="22">
        <v>5.5</v>
      </c>
      <c r="G1044" s="22">
        <v>6</v>
      </c>
      <c r="H1044" s="22">
        <v>5.9</v>
      </c>
      <c r="I1044" s="22">
        <v>6</v>
      </c>
      <c r="J1044" s="22">
        <v>6.2</v>
      </c>
      <c r="K1044" s="22">
        <v>6.4</v>
      </c>
      <c r="L1044" s="22">
        <v>5.0999999999999996</v>
      </c>
      <c r="M1044" s="22">
        <v>6.8</v>
      </c>
      <c r="N1044" s="22">
        <v>5.4</v>
      </c>
      <c r="O1044" s="22">
        <v>6.3</v>
      </c>
      <c r="P1044" s="151" t="s">
        <v>97</v>
      </c>
      <c r="Q1044" s="22">
        <v>5.5753229051784903</v>
      </c>
      <c r="R1044" s="151" t="s">
        <v>109</v>
      </c>
      <c r="S1044" s="22">
        <v>5.9</v>
      </c>
      <c r="T1044" s="22">
        <v>4.9000000000000004</v>
      </c>
      <c r="U1044" s="22">
        <v>5.56</v>
      </c>
      <c r="V1044" s="22">
        <v>5.8</v>
      </c>
      <c r="W1044" s="22">
        <v>5.5</v>
      </c>
      <c r="X1044" s="151">
        <v>5</v>
      </c>
      <c r="Y1044" s="151">
        <v>5</v>
      </c>
      <c r="Z1044" s="22">
        <v>5.5</v>
      </c>
      <c r="AA1044" s="22">
        <v>6.4</v>
      </c>
      <c r="AB1044" s="152">
        <v>152</v>
      </c>
      <c r="AC1044" s="152">
        <v>6.6</v>
      </c>
      <c r="AD1044" s="158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1</v>
      </c>
    </row>
    <row r="1045" spans="1:65">
      <c r="A1045" s="30"/>
      <c r="B1045" s="19">
        <v>1</v>
      </c>
      <c r="C1045" s="9">
        <v>2</v>
      </c>
      <c r="D1045" s="154" t="s">
        <v>97</v>
      </c>
      <c r="E1045" s="11">
        <v>6.3</v>
      </c>
      <c r="F1045" s="11">
        <v>6.4</v>
      </c>
      <c r="G1045" s="11">
        <v>6.7</v>
      </c>
      <c r="H1045" s="11">
        <v>6.3</v>
      </c>
      <c r="I1045" s="11">
        <v>6.1</v>
      </c>
      <c r="J1045" s="11">
        <v>6.3</v>
      </c>
      <c r="K1045" s="11">
        <v>6.8</v>
      </c>
      <c r="L1045" s="11">
        <v>5.9</v>
      </c>
      <c r="M1045" s="11">
        <v>6.4</v>
      </c>
      <c r="N1045" s="11">
        <v>5.3</v>
      </c>
      <c r="O1045" s="153">
        <v>6.6</v>
      </c>
      <c r="P1045" s="154" t="s">
        <v>97</v>
      </c>
      <c r="Q1045" s="11">
        <v>5.8311412594999998</v>
      </c>
      <c r="R1045" s="154" t="s">
        <v>109</v>
      </c>
      <c r="S1045" s="11">
        <v>6.1</v>
      </c>
      <c r="T1045" s="11">
        <v>5.5</v>
      </c>
      <c r="U1045" s="11">
        <v>5.49</v>
      </c>
      <c r="V1045" s="11">
        <v>6.1</v>
      </c>
      <c r="W1045" s="11">
        <v>5.6</v>
      </c>
      <c r="X1045" s="154">
        <v>5</v>
      </c>
      <c r="Y1045" s="154">
        <v>5</v>
      </c>
      <c r="Z1045" s="11">
        <v>5.2</v>
      </c>
      <c r="AA1045" s="11">
        <v>6.4</v>
      </c>
      <c r="AB1045" s="154">
        <v>175</v>
      </c>
      <c r="AC1045" s="154">
        <v>7.2</v>
      </c>
      <c r="AD1045" s="158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43</v>
      </c>
    </row>
    <row r="1046" spans="1:65">
      <c r="A1046" s="30"/>
      <c r="B1046" s="19">
        <v>1</v>
      </c>
      <c r="C1046" s="9">
        <v>3</v>
      </c>
      <c r="D1046" s="154" t="s">
        <v>97</v>
      </c>
      <c r="E1046" s="11">
        <v>5.9</v>
      </c>
      <c r="F1046" s="11">
        <v>5.9</v>
      </c>
      <c r="G1046" s="11">
        <v>6.4</v>
      </c>
      <c r="H1046" s="11">
        <v>5.8</v>
      </c>
      <c r="I1046" s="11">
        <v>6.1</v>
      </c>
      <c r="J1046" s="11">
        <v>5.9</v>
      </c>
      <c r="K1046" s="11">
        <v>6.5</v>
      </c>
      <c r="L1046" s="11">
        <v>5.4</v>
      </c>
      <c r="M1046" s="11">
        <v>6.5</v>
      </c>
      <c r="N1046" s="11">
        <v>5.5</v>
      </c>
      <c r="O1046" s="11">
        <v>6.2</v>
      </c>
      <c r="P1046" s="154" t="s">
        <v>97</v>
      </c>
      <c r="Q1046" s="11">
        <v>5.554732853</v>
      </c>
      <c r="R1046" s="154" t="s">
        <v>109</v>
      </c>
      <c r="S1046" s="11">
        <v>6</v>
      </c>
      <c r="T1046" s="11">
        <v>5.6</v>
      </c>
      <c r="U1046" s="11">
        <v>5.55</v>
      </c>
      <c r="V1046" s="11">
        <v>6.2</v>
      </c>
      <c r="W1046" s="11">
        <v>5.7</v>
      </c>
      <c r="X1046" s="154">
        <v>5</v>
      </c>
      <c r="Y1046" s="154">
        <v>5</v>
      </c>
      <c r="Z1046" s="11">
        <v>5.2</v>
      </c>
      <c r="AA1046" s="11">
        <v>6.3</v>
      </c>
      <c r="AB1046" s="154">
        <v>176</v>
      </c>
      <c r="AC1046" s="154">
        <v>7.1</v>
      </c>
      <c r="AD1046" s="158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16</v>
      </c>
    </row>
    <row r="1047" spans="1:65">
      <c r="A1047" s="30"/>
      <c r="B1047" s="19">
        <v>1</v>
      </c>
      <c r="C1047" s="9">
        <v>4</v>
      </c>
      <c r="D1047" s="154" t="s">
        <v>97</v>
      </c>
      <c r="E1047" s="11">
        <v>6.2</v>
      </c>
      <c r="F1047" s="11">
        <v>6.1</v>
      </c>
      <c r="G1047" s="11">
        <v>6.2</v>
      </c>
      <c r="H1047" s="11">
        <v>6.2</v>
      </c>
      <c r="I1047" s="11">
        <v>6.3</v>
      </c>
      <c r="J1047" s="11">
        <v>6.1</v>
      </c>
      <c r="K1047" s="11">
        <v>6.1</v>
      </c>
      <c r="L1047" s="11">
        <v>5.4</v>
      </c>
      <c r="M1047" s="11">
        <v>6.4</v>
      </c>
      <c r="N1047" s="11">
        <v>5.4</v>
      </c>
      <c r="O1047" s="11">
        <v>6.3</v>
      </c>
      <c r="P1047" s="154" t="s">
        <v>97</v>
      </c>
      <c r="Q1047" s="11">
        <v>5.6981045900000007</v>
      </c>
      <c r="R1047" s="154" t="s">
        <v>109</v>
      </c>
      <c r="S1047" s="11">
        <v>5.9</v>
      </c>
      <c r="T1047" s="11">
        <v>5</v>
      </c>
      <c r="U1047" s="11">
        <v>5.76</v>
      </c>
      <c r="V1047" s="11">
        <v>6</v>
      </c>
      <c r="W1047" s="153">
        <v>6.4</v>
      </c>
      <c r="X1047" s="154">
        <v>5</v>
      </c>
      <c r="Y1047" s="154">
        <v>5</v>
      </c>
      <c r="Z1047" s="11">
        <v>5.3</v>
      </c>
      <c r="AA1047" s="11">
        <v>6.3</v>
      </c>
      <c r="AB1047" s="154">
        <v>182</v>
      </c>
      <c r="AC1047" s="154">
        <v>7.2</v>
      </c>
      <c r="AD1047" s="158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5.9420219240761263</v>
      </c>
    </row>
    <row r="1048" spans="1:65">
      <c r="A1048" s="30"/>
      <c r="B1048" s="19">
        <v>1</v>
      </c>
      <c r="C1048" s="9">
        <v>5</v>
      </c>
      <c r="D1048" s="154" t="s">
        <v>97</v>
      </c>
      <c r="E1048" s="11">
        <v>6.5</v>
      </c>
      <c r="F1048" s="11">
        <v>5.6</v>
      </c>
      <c r="G1048" s="11">
        <v>6.3</v>
      </c>
      <c r="H1048" s="11">
        <v>6.1</v>
      </c>
      <c r="I1048" s="11">
        <v>6.2</v>
      </c>
      <c r="J1048" s="11">
        <v>6.2</v>
      </c>
      <c r="K1048" s="11">
        <v>6.4</v>
      </c>
      <c r="L1048" s="11">
        <v>5.4</v>
      </c>
      <c r="M1048" s="11">
        <v>6.2</v>
      </c>
      <c r="N1048" s="11">
        <v>5.4</v>
      </c>
      <c r="O1048" s="11">
        <v>6.4</v>
      </c>
      <c r="P1048" s="154" t="s">
        <v>97</v>
      </c>
      <c r="Q1048" s="11">
        <v>5.888331773</v>
      </c>
      <c r="R1048" s="154" t="s">
        <v>109</v>
      </c>
      <c r="S1048" s="11">
        <v>6.2</v>
      </c>
      <c r="T1048" s="11">
        <v>5.5</v>
      </c>
      <c r="U1048" s="11">
        <v>5.65</v>
      </c>
      <c r="V1048" s="11">
        <v>6.3</v>
      </c>
      <c r="W1048" s="11">
        <v>5.5</v>
      </c>
      <c r="X1048" s="154">
        <v>5</v>
      </c>
      <c r="Y1048" s="154">
        <v>5</v>
      </c>
      <c r="Z1048" s="11">
        <v>5.0999999999999996</v>
      </c>
      <c r="AA1048" s="11">
        <v>6.4</v>
      </c>
      <c r="AB1048" s="154">
        <v>180</v>
      </c>
      <c r="AC1048" s="154">
        <v>7.4</v>
      </c>
      <c r="AD1048" s="158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63</v>
      </c>
    </row>
    <row r="1049" spans="1:65">
      <c r="A1049" s="30"/>
      <c r="B1049" s="19">
        <v>1</v>
      </c>
      <c r="C1049" s="9">
        <v>6</v>
      </c>
      <c r="D1049" s="154" t="s">
        <v>97</v>
      </c>
      <c r="E1049" s="11">
        <v>7</v>
      </c>
      <c r="F1049" s="11">
        <v>6.1</v>
      </c>
      <c r="G1049" s="11">
        <v>6.5</v>
      </c>
      <c r="H1049" s="11">
        <v>6.4</v>
      </c>
      <c r="I1049" s="11">
        <v>6.1</v>
      </c>
      <c r="J1049" s="11">
        <v>5.9</v>
      </c>
      <c r="K1049" s="11">
        <v>6.2</v>
      </c>
      <c r="L1049" s="11">
        <v>5.6</v>
      </c>
      <c r="M1049" s="11">
        <v>6.2</v>
      </c>
      <c r="N1049" s="11">
        <v>5.3</v>
      </c>
      <c r="O1049" s="11">
        <v>6.3</v>
      </c>
      <c r="P1049" s="154" t="s">
        <v>97</v>
      </c>
      <c r="Q1049" s="11">
        <v>5.8028659640000004</v>
      </c>
      <c r="R1049" s="154" t="s">
        <v>109</v>
      </c>
      <c r="S1049" s="11">
        <v>6.1</v>
      </c>
      <c r="T1049" s="11">
        <v>5.6</v>
      </c>
      <c r="U1049" s="11">
        <v>5.37</v>
      </c>
      <c r="V1049" s="11">
        <v>6.3</v>
      </c>
      <c r="W1049" s="11">
        <v>5.5</v>
      </c>
      <c r="X1049" s="154">
        <v>5</v>
      </c>
      <c r="Y1049" s="154">
        <v>5</v>
      </c>
      <c r="Z1049" s="11">
        <v>5.3</v>
      </c>
      <c r="AA1049" s="11">
        <v>6.3</v>
      </c>
      <c r="AB1049" s="154">
        <v>173</v>
      </c>
      <c r="AC1049" s="154">
        <v>7.1</v>
      </c>
      <c r="AD1049" s="158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20" t="s">
        <v>237</v>
      </c>
      <c r="C1050" s="12"/>
      <c r="D1050" s="23" t="s">
        <v>743</v>
      </c>
      <c r="E1050" s="23">
        <v>6.333333333333333</v>
      </c>
      <c r="F1050" s="23">
        <v>5.9333333333333336</v>
      </c>
      <c r="G1050" s="23">
        <v>6.3500000000000005</v>
      </c>
      <c r="H1050" s="23">
        <v>6.1166666666666663</v>
      </c>
      <c r="I1050" s="23">
        <v>6.1333333333333329</v>
      </c>
      <c r="J1050" s="23">
        <v>6.1000000000000005</v>
      </c>
      <c r="K1050" s="23">
        <v>6.3999999999999995</v>
      </c>
      <c r="L1050" s="23">
        <v>5.4666666666666659</v>
      </c>
      <c r="M1050" s="23">
        <v>6.4166666666666679</v>
      </c>
      <c r="N1050" s="23">
        <v>5.3833333333333329</v>
      </c>
      <c r="O1050" s="23">
        <v>6.3499999999999988</v>
      </c>
      <c r="P1050" s="23" t="s">
        <v>743</v>
      </c>
      <c r="Q1050" s="23">
        <v>5.7250832241130816</v>
      </c>
      <c r="R1050" s="23" t="s">
        <v>743</v>
      </c>
      <c r="S1050" s="23">
        <v>6.0333333333333323</v>
      </c>
      <c r="T1050" s="23">
        <v>5.3500000000000005</v>
      </c>
      <c r="U1050" s="23">
        <v>5.5633333333333326</v>
      </c>
      <c r="V1050" s="23">
        <v>6.1166666666666663</v>
      </c>
      <c r="W1050" s="23">
        <v>5.7</v>
      </c>
      <c r="X1050" s="23">
        <v>5</v>
      </c>
      <c r="Y1050" s="23">
        <v>5</v>
      </c>
      <c r="Z1050" s="23">
        <v>5.2666666666666666</v>
      </c>
      <c r="AA1050" s="23">
        <v>6.3500000000000005</v>
      </c>
      <c r="AB1050" s="23">
        <v>173</v>
      </c>
      <c r="AC1050" s="23">
        <v>7.1000000000000005</v>
      </c>
      <c r="AD1050" s="158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238</v>
      </c>
      <c r="C1051" s="29"/>
      <c r="D1051" s="11" t="s">
        <v>743</v>
      </c>
      <c r="E1051" s="11">
        <v>6.25</v>
      </c>
      <c r="F1051" s="11">
        <v>6</v>
      </c>
      <c r="G1051" s="11">
        <v>6.35</v>
      </c>
      <c r="H1051" s="11">
        <v>6.15</v>
      </c>
      <c r="I1051" s="11">
        <v>6.1</v>
      </c>
      <c r="J1051" s="11">
        <v>6.15</v>
      </c>
      <c r="K1051" s="11">
        <v>6.4</v>
      </c>
      <c r="L1051" s="11">
        <v>5.4</v>
      </c>
      <c r="M1051" s="11">
        <v>6.4</v>
      </c>
      <c r="N1051" s="11">
        <v>5.4</v>
      </c>
      <c r="O1051" s="11">
        <v>6.3</v>
      </c>
      <c r="P1051" s="11" t="s">
        <v>743</v>
      </c>
      <c r="Q1051" s="11">
        <v>5.750485277000001</v>
      </c>
      <c r="R1051" s="11" t="s">
        <v>743</v>
      </c>
      <c r="S1051" s="11">
        <v>6.05</v>
      </c>
      <c r="T1051" s="11">
        <v>5.5</v>
      </c>
      <c r="U1051" s="11">
        <v>5.5549999999999997</v>
      </c>
      <c r="V1051" s="11">
        <v>6.15</v>
      </c>
      <c r="W1051" s="11">
        <v>5.55</v>
      </c>
      <c r="X1051" s="11">
        <v>5</v>
      </c>
      <c r="Y1051" s="11">
        <v>5</v>
      </c>
      <c r="Z1051" s="11">
        <v>5.25</v>
      </c>
      <c r="AA1051" s="11">
        <v>6.35</v>
      </c>
      <c r="AB1051" s="11">
        <v>175.5</v>
      </c>
      <c r="AC1051" s="11">
        <v>7.15</v>
      </c>
      <c r="AD1051" s="158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3" t="s">
        <v>239</v>
      </c>
      <c r="C1052" s="29"/>
      <c r="D1052" s="24" t="s">
        <v>743</v>
      </c>
      <c r="E1052" s="24">
        <v>0.38297084310253521</v>
      </c>
      <c r="F1052" s="24">
        <v>0.33862466931200796</v>
      </c>
      <c r="G1052" s="24">
        <v>0.24289915602982243</v>
      </c>
      <c r="H1052" s="24">
        <v>0.23166067138525409</v>
      </c>
      <c r="I1052" s="24">
        <v>0.10327955589886449</v>
      </c>
      <c r="J1052" s="24">
        <v>0.16733200530681494</v>
      </c>
      <c r="K1052" s="24">
        <v>0.2449489742783178</v>
      </c>
      <c r="L1052" s="24">
        <v>0.2658320271650253</v>
      </c>
      <c r="M1052" s="24">
        <v>0.22286019533929022</v>
      </c>
      <c r="N1052" s="24">
        <v>7.5277265270908222E-2</v>
      </c>
      <c r="O1052" s="24">
        <v>0.13784048752090211</v>
      </c>
      <c r="P1052" s="24" t="s">
        <v>743</v>
      </c>
      <c r="Q1052" s="24">
        <v>0.13865338003272484</v>
      </c>
      <c r="R1052" s="24" t="s">
        <v>743</v>
      </c>
      <c r="S1052" s="24">
        <v>0.12110601416389949</v>
      </c>
      <c r="T1052" s="24">
        <v>0.31464265445104528</v>
      </c>
      <c r="U1052" s="24">
        <v>0.13351654079800993</v>
      </c>
      <c r="V1052" s="24">
        <v>0.19407902170679517</v>
      </c>
      <c r="W1052" s="24">
        <v>0.35213633723318033</v>
      </c>
      <c r="X1052" s="24">
        <v>0</v>
      </c>
      <c r="Y1052" s="24">
        <v>0</v>
      </c>
      <c r="Z1052" s="24">
        <v>0.13662601021279466</v>
      </c>
      <c r="AA1052" s="24">
        <v>5.4772255750516911E-2</v>
      </c>
      <c r="AB1052" s="24">
        <v>10.807404868885037</v>
      </c>
      <c r="AC1052" s="24">
        <v>0.26832815729997506</v>
      </c>
      <c r="AD1052" s="223"/>
      <c r="AE1052" s="224"/>
      <c r="AF1052" s="224"/>
      <c r="AG1052" s="224"/>
      <c r="AH1052" s="224"/>
      <c r="AI1052" s="224"/>
      <c r="AJ1052" s="224"/>
      <c r="AK1052" s="224"/>
      <c r="AL1052" s="224"/>
      <c r="AM1052" s="224"/>
      <c r="AN1052" s="224"/>
      <c r="AO1052" s="224"/>
      <c r="AP1052" s="224"/>
      <c r="AQ1052" s="224"/>
      <c r="AR1052" s="224"/>
      <c r="AS1052" s="224"/>
      <c r="AT1052" s="224"/>
      <c r="AU1052" s="224"/>
      <c r="AV1052" s="224"/>
      <c r="AW1052" s="224"/>
      <c r="AX1052" s="224"/>
      <c r="AY1052" s="224"/>
      <c r="AZ1052" s="224"/>
      <c r="BA1052" s="224"/>
      <c r="BB1052" s="224"/>
      <c r="BC1052" s="224"/>
      <c r="BD1052" s="224"/>
      <c r="BE1052" s="224"/>
      <c r="BF1052" s="224"/>
      <c r="BG1052" s="224"/>
      <c r="BH1052" s="224"/>
      <c r="BI1052" s="224"/>
      <c r="BJ1052" s="224"/>
      <c r="BK1052" s="224"/>
      <c r="BL1052" s="224"/>
      <c r="BM1052" s="56"/>
    </row>
    <row r="1053" spans="1:65">
      <c r="A1053" s="30"/>
      <c r="B1053" s="3" t="s">
        <v>87</v>
      </c>
      <c r="C1053" s="29"/>
      <c r="D1053" s="13" t="s">
        <v>743</v>
      </c>
      <c r="E1053" s="13">
        <v>6.0469080489873983E-2</v>
      </c>
      <c r="F1053" s="13">
        <v>5.7071573479551899E-2</v>
      </c>
      <c r="G1053" s="13">
        <v>3.825183559524762E-2</v>
      </c>
      <c r="H1053" s="13">
        <v>3.7873679245545633E-2</v>
      </c>
      <c r="I1053" s="13">
        <v>1.6839058026988776E-2</v>
      </c>
      <c r="J1053" s="13">
        <v>2.7431476279805727E-2</v>
      </c>
      <c r="K1053" s="13">
        <v>3.8273277230987161E-2</v>
      </c>
      <c r="L1053" s="13">
        <v>4.8627809847260735E-2</v>
      </c>
      <c r="M1053" s="13">
        <v>3.4731459013915354E-2</v>
      </c>
      <c r="N1053" s="13">
        <v>1.3983392929580476E-2</v>
      </c>
      <c r="O1053" s="13">
        <v>2.1707163389118447E-2</v>
      </c>
      <c r="P1053" s="13" t="s">
        <v>743</v>
      </c>
      <c r="Q1053" s="13">
        <v>2.4218578945497293E-2</v>
      </c>
      <c r="R1053" s="13" t="s">
        <v>743</v>
      </c>
      <c r="S1053" s="13">
        <v>2.0072820027165664E-2</v>
      </c>
      <c r="T1053" s="13">
        <v>5.8811711112344907E-2</v>
      </c>
      <c r="U1053" s="13">
        <v>2.3999378214141991E-2</v>
      </c>
      <c r="V1053" s="13">
        <v>3.1729540333535998E-2</v>
      </c>
      <c r="W1053" s="13">
        <v>6.1778304777750932E-2</v>
      </c>
      <c r="X1053" s="13">
        <v>0</v>
      </c>
      <c r="Y1053" s="13">
        <v>0</v>
      </c>
      <c r="Z1053" s="13">
        <v>2.5941647508758481E-2</v>
      </c>
      <c r="AA1053" s="13">
        <v>8.6255520866955759E-3</v>
      </c>
      <c r="AB1053" s="13">
        <v>6.2470548375058013E-2</v>
      </c>
      <c r="AC1053" s="13">
        <v>3.7792698211264089E-2</v>
      </c>
      <c r="AD1053" s="158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240</v>
      </c>
      <c r="C1054" s="29"/>
      <c r="D1054" s="13" t="s">
        <v>743</v>
      </c>
      <c r="E1054" s="13">
        <v>6.5854925184923196E-2</v>
      </c>
      <c r="F1054" s="13">
        <v>-1.462227984650788E-3</v>
      </c>
      <c r="G1054" s="13">
        <v>6.8659806566989001E-2</v>
      </c>
      <c r="H1054" s="13">
        <v>2.9391467218070622E-2</v>
      </c>
      <c r="I1054" s="13">
        <v>3.2196348600136204E-2</v>
      </c>
      <c r="J1054" s="13">
        <v>2.6586585836005039E-2</v>
      </c>
      <c r="K1054" s="13">
        <v>7.7074450713185527E-2</v>
      </c>
      <c r="L1054" s="13">
        <v>-7.9998906682487436E-2</v>
      </c>
      <c r="M1054" s="13">
        <v>7.9879332095251332E-2</v>
      </c>
      <c r="N1054" s="13">
        <v>-9.402331359281535E-2</v>
      </c>
      <c r="O1054" s="13">
        <v>6.8659806566988557E-2</v>
      </c>
      <c r="P1054" s="13" t="s">
        <v>743</v>
      </c>
      <c r="Q1054" s="13">
        <v>-3.6509239234551405E-2</v>
      </c>
      <c r="R1054" s="13" t="s">
        <v>743</v>
      </c>
      <c r="S1054" s="13">
        <v>1.5367060307742486E-2</v>
      </c>
      <c r="T1054" s="13">
        <v>-9.9633076356946293E-2</v>
      </c>
      <c r="U1054" s="13">
        <v>-6.373059466650699E-2</v>
      </c>
      <c r="V1054" s="13">
        <v>2.9391467218070622E-2</v>
      </c>
      <c r="W1054" s="13">
        <v>-4.0730567333569057E-2</v>
      </c>
      <c r="X1054" s="13">
        <v>-0.15853558538032375</v>
      </c>
      <c r="Y1054" s="13">
        <v>-0.15853558538032375</v>
      </c>
      <c r="Z1054" s="13">
        <v>-0.11365748326727432</v>
      </c>
      <c r="AA1054" s="13">
        <v>6.8659806566989001E-2</v>
      </c>
      <c r="AB1054" s="13">
        <v>28.114668745840799</v>
      </c>
      <c r="AC1054" s="13">
        <v>0.19487946875994044</v>
      </c>
      <c r="AD1054" s="158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46" t="s">
        <v>241</v>
      </c>
      <c r="C1055" s="47"/>
      <c r="D1055" s="45">
        <v>2.08</v>
      </c>
      <c r="E1055" s="45">
        <v>0.52</v>
      </c>
      <c r="F1055" s="45">
        <v>0.26</v>
      </c>
      <c r="G1055" s="45">
        <v>0.55000000000000004</v>
      </c>
      <c r="H1055" s="45">
        <v>0.1</v>
      </c>
      <c r="I1055" s="45">
        <v>0.13</v>
      </c>
      <c r="J1055" s="45">
        <v>7.0000000000000007E-2</v>
      </c>
      <c r="K1055" s="45">
        <v>0.65</v>
      </c>
      <c r="L1055" s="45">
        <v>1.17</v>
      </c>
      <c r="M1055" s="45">
        <v>0.68</v>
      </c>
      <c r="N1055" s="45">
        <v>1.33</v>
      </c>
      <c r="O1055" s="45">
        <v>0.55000000000000004</v>
      </c>
      <c r="P1055" s="45">
        <v>2.08</v>
      </c>
      <c r="Q1055" s="45">
        <v>0.67</v>
      </c>
      <c r="R1055" s="45">
        <v>6.96</v>
      </c>
      <c r="S1055" s="45">
        <v>7.0000000000000007E-2</v>
      </c>
      <c r="T1055" s="45">
        <v>1.4</v>
      </c>
      <c r="U1055" s="45">
        <v>0.98</v>
      </c>
      <c r="V1055" s="45">
        <v>0.1</v>
      </c>
      <c r="W1055" s="45">
        <v>0.72</v>
      </c>
      <c r="X1055" s="45" t="s">
        <v>242</v>
      </c>
      <c r="Y1055" s="45" t="s">
        <v>242</v>
      </c>
      <c r="Z1055" s="45">
        <v>1.56</v>
      </c>
      <c r="AA1055" s="45">
        <v>0.55000000000000004</v>
      </c>
      <c r="AB1055" s="45">
        <v>325.52999999999997</v>
      </c>
      <c r="AC1055" s="45">
        <v>2.02</v>
      </c>
      <c r="AD1055" s="158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B1056" s="31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BM1056" s="55"/>
    </row>
    <row r="1057" spans="1:65" ht="15">
      <c r="B1057" s="8" t="s">
        <v>541</v>
      </c>
      <c r="BM1057" s="28" t="s">
        <v>67</v>
      </c>
    </row>
    <row r="1058" spans="1:65" ht="15">
      <c r="A1058" s="25" t="s">
        <v>38</v>
      </c>
      <c r="B1058" s="18" t="s">
        <v>114</v>
      </c>
      <c r="C1058" s="15" t="s">
        <v>115</v>
      </c>
      <c r="D1058" s="16" t="s">
        <v>233</v>
      </c>
      <c r="E1058" s="17" t="s">
        <v>233</v>
      </c>
      <c r="F1058" s="17" t="s">
        <v>233</v>
      </c>
      <c r="G1058" s="17" t="s">
        <v>233</v>
      </c>
      <c r="H1058" s="17" t="s">
        <v>233</v>
      </c>
      <c r="I1058" s="17" t="s">
        <v>233</v>
      </c>
      <c r="J1058" s="17" t="s">
        <v>233</v>
      </c>
      <c r="K1058" s="17" t="s">
        <v>233</v>
      </c>
      <c r="L1058" s="17" t="s">
        <v>233</v>
      </c>
      <c r="M1058" s="17" t="s">
        <v>233</v>
      </c>
      <c r="N1058" s="17" t="s">
        <v>233</v>
      </c>
      <c r="O1058" s="17" t="s">
        <v>233</v>
      </c>
      <c r="P1058" s="17" t="s">
        <v>233</v>
      </c>
      <c r="Q1058" s="17" t="s">
        <v>233</v>
      </c>
      <c r="R1058" s="17" t="s">
        <v>233</v>
      </c>
      <c r="S1058" s="17" t="s">
        <v>233</v>
      </c>
      <c r="T1058" s="17" t="s">
        <v>233</v>
      </c>
      <c r="U1058" s="17" t="s">
        <v>233</v>
      </c>
      <c r="V1058" s="17" t="s">
        <v>233</v>
      </c>
      <c r="W1058" s="17" t="s">
        <v>233</v>
      </c>
      <c r="X1058" s="17" t="s">
        <v>233</v>
      </c>
      <c r="Y1058" s="17" t="s">
        <v>233</v>
      </c>
      <c r="Z1058" s="17" t="s">
        <v>233</v>
      </c>
      <c r="AA1058" s="17" t="s">
        <v>233</v>
      </c>
      <c r="AB1058" s="17" t="s">
        <v>233</v>
      </c>
      <c r="AC1058" s="17" t="s">
        <v>233</v>
      </c>
      <c r="AD1058" s="158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1</v>
      </c>
    </row>
    <row r="1059" spans="1:65">
      <c r="A1059" s="30"/>
      <c r="B1059" s="19" t="s">
        <v>234</v>
      </c>
      <c r="C1059" s="9" t="s">
        <v>234</v>
      </c>
      <c r="D1059" s="155" t="s">
        <v>244</v>
      </c>
      <c r="E1059" s="157" t="s">
        <v>245</v>
      </c>
      <c r="F1059" s="157" t="s">
        <v>246</v>
      </c>
      <c r="G1059" s="157" t="s">
        <v>247</v>
      </c>
      <c r="H1059" s="157" t="s">
        <v>248</v>
      </c>
      <c r="I1059" s="157" t="s">
        <v>249</v>
      </c>
      <c r="J1059" s="157" t="s">
        <v>250</v>
      </c>
      <c r="K1059" s="157" t="s">
        <v>251</v>
      </c>
      <c r="L1059" s="157" t="s">
        <v>252</v>
      </c>
      <c r="M1059" s="157" t="s">
        <v>253</v>
      </c>
      <c r="N1059" s="157" t="s">
        <v>254</v>
      </c>
      <c r="O1059" s="157" t="s">
        <v>255</v>
      </c>
      <c r="P1059" s="157" t="s">
        <v>256</v>
      </c>
      <c r="Q1059" s="157" t="s">
        <v>258</v>
      </c>
      <c r="R1059" s="157" t="s">
        <v>260</v>
      </c>
      <c r="S1059" s="157" t="s">
        <v>261</v>
      </c>
      <c r="T1059" s="157" t="s">
        <v>262</v>
      </c>
      <c r="U1059" s="157" t="s">
        <v>263</v>
      </c>
      <c r="V1059" s="157" t="s">
        <v>264</v>
      </c>
      <c r="W1059" s="157" t="s">
        <v>266</v>
      </c>
      <c r="X1059" s="157" t="s">
        <v>267</v>
      </c>
      <c r="Y1059" s="157" t="s">
        <v>268</v>
      </c>
      <c r="Z1059" s="157" t="s">
        <v>269</v>
      </c>
      <c r="AA1059" s="157" t="s">
        <v>270</v>
      </c>
      <c r="AB1059" s="157" t="s">
        <v>235</v>
      </c>
      <c r="AC1059" s="157" t="s">
        <v>271</v>
      </c>
      <c r="AD1059" s="158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 t="s">
        <v>3</v>
      </c>
    </row>
    <row r="1060" spans="1:65">
      <c r="A1060" s="30"/>
      <c r="B1060" s="19"/>
      <c r="C1060" s="9"/>
      <c r="D1060" s="10" t="s">
        <v>118</v>
      </c>
      <c r="E1060" s="11" t="s">
        <v>284</v>
      </c>
      <c r="F1060" s="11" t="s">
        <v>284</v>
      </c>
      <c r="G1060" s="11" t="s">
        <v>285</v>
      </c>
      <c r="H1060" s="11" t="s">
        <v>285</v>
      </c>
      <c r="I1060" s="11" t="s">
        <v>285</v>
      </c>
      <c r="J1060" s="11" t="s">
        <v>285</v>
      </c>
      <c r="K1060" s="11" t="s">
        <v>285</v>
      </c>
      <c r="L1060" s="11" t="s">
        <v>285</v>
      </c>
      <c r="M1060" s="11" t="s">
        <v>284</v>
      </c>
      <c r="N1060" s="11" t="s">
        <v>284</v>
      </c>
      <c r="O1060" s="11" t="s">
        <v>284</v>
      </c>
      <c r="P1060" s="11" t="s">
        <v>284</v>
      </c>
      <c r="Q1060" s="11" t="s">
        <v>118</v>
      </c>
      <c r="R1060" s="11" t="s">
        <v>284</v>
      </c>
      <c r="S1060" s="11" t="s">
        <v>285</v>
      </c>
      <c r="T1060" s="11" t="s">
        <v>284</v>
      </c>
      <c r="U1060" s="11" t="s">
        <v>285</v>
      </c>
      <c r="V1060" s="11" t="s">
        <v>285</v>
      </c>
      <c r="W1060" s="11" t="s">
        <v>284</v>
      </c>
      <c r="X1060" s="11" t="s">
        <v>118</v>
      </c>
      <c r="Y1060" s="11" t="s">
        <v>285</v>
      </c>
      <c r="Z1060" s="11" t="s">
        <v>285</v>
      </c>
      <c r="AA1060" s="11" t="s">
        <v>285</v>
      </c>
      <c r="AB1060" s="11" t="s">
        <v>118</v>
      </c>
      <c r="AC1060" s="11" t="s">
        <v>284</v>
      </c>
      <c r="AD1060" s="158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1</v>
      </c>
    </row>
    <row r="1061" spans="1:65">
      <c r="A1061" s="30"/>
      <c r="B1061" s="19"/>
      <c r="C1061" s="9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158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8">
        <v>1</v>
      </c>
      <c r="C1062" s="14">
        <v>1</v>
      </c>
      <c r="D1062" s="225">
        <v>15</v>
      </c>
      <c r="E1062" s="216">
        <v>16</v>
      </c>
      <c r="F1062" s="216">
        <v>13</v>
      </c>
      <c r="G1062" s="216">
        <v>14.8</v>
      </c>
      <c r="H1062" s="216">
        <v>16.399999999999999</v>
      </c>
      <c r="I1062" s="216">
        <v>11.8</v>
      </c>
      <c r="J1062" s="216">
        <v>14.2</v>
      </c>
      <c r="K1062" s="216">
        <v>13.2</v>
      </c>
      <c r="L1062" s="227">
        <v>15.1</v>
      </c>
      <c r="M1062" s="216">
        <v>15.62</v>
      </c>
      <c r="N1062" s="216">
        <v>14.8</v>
      </c>
      <c r="O1062" s="216">
        <v>15.21</v>
      </c>
      <c r="P1062" s="216">
        <v>13.05243703427373</v>
      </c>
      <c r="Q1062" s="216">
        <v>16.095881483280003</v>
      </c>
      <c r="R1062" s="216">
        <v>16.2</v>
      </c>
      <c r="S1062" s="216">
        <v>16.2</v>
      </c>
      <c r="T1062" s="216">
        <v>12.32</v>
      </c>
      <c r="U1062" s="216">
        <v>14.81</v>
      </c>
      <c r="V1062" s="216">
        <v>14.1</v>
      </c>
      <c r="W1062" s="216">
        <v>14.1</v>
      </c>
      <c r="X1062" s="225">
        <v>16</v>
      </c>
      <c r="Y1062" s="216">
        <v>14.9</v>
      </c>
      <c r="Z1062" s="216">
        <v>14</v>
      </c>
      <c r="AA1062" s="216">
        <v>16.899999999999999</v>
      </c>
      <c r="AB1062" s="216">
        <v>17.600000000000001</v>
      </c>
      <c r="AC1062" s="216">
        <v>15.6</v>
      </c>
      <c r="AD1062" s="217"/>
      <c r="AE1062" s="218"/>
      <c r="AF1062" s="218"/>
      <c r="AG1062" s="218"/>
      <c r="AH1062" s="218"/>
      <c r="AI1062" s="218"/>
      <c r="AJ1062" s="218"/>
      <c r="AK1062" s="218"/>
      <c r="AL1062" s="218"/>
      <c r="AM1062" s="218"/>
      <c r="AN1062" s="218"/>
      <c r="AO1062" s="218"/>
      <c r="AP1062" s="218"/>
      <c r="AQ1062" s="218"/>
      <c r="AR1062" s="218"/>
      <c r="AS1062" s="218"/>
      <c r="AT1062" s="218"/>
      <c r="AU1062" s="218"/>
      <c r="AV1062" s="218"/>
      <c r="AW1062" s="218"/>
      <c r="AX1062" s="218"/>
      <c r="AY1062" s="218"/>
      <c r="AZ1062" s="218"/>
      <c r="BA1062" s="218"/>
      <c r="BB1062" s="218"/>
      <c r="BC1062" s="218"/>
      <c r="BD1062" s="218"/>
      <c r="BE1062" s="218"/>
      <c r="BF1062" s="218"/>
      <c r="BG1062" s="218"/>
      <c r="BH1062" s="218"/>
      <c r="BI1062" s="218"/>
      <c r="BJ1062" s="218"/>
      <c r="BK1062" s="218"/>
      <c r="BL1062" s="218"/>
      <c r="BM1062" s="219">
        <v>1</v>
      </c>
    </row>
    <row r="1063" spans="1:65">
      <c r="A1063" s="30"/>
      <c r="B1063" s="19">
        <v>1</v>
      </c>
      <c r="C1063" s="9">
        <v>2</v>
      </c>
      <c r="D1063" s="226">
        <v>15</v>
      </c>
      <c r="E1063" s="220">
        <v>16.5</v>
      </c>
      <c r="F1063" s="220">
        <v>15.9</v>
      </c>
      <c r="G1063" s="220">
        <v>13.3</v>
      </c>
      <c r="H1063" s="220">
        <v>18</v>
      </c>
      <c r="I1063" s="220">
        <v>12.3</v>
      </c>
      <c r="J1063" s="220">
        <v>13.4</v>
      </c>
      <c r="K1063" s="220">
        <v>11.6</v>
      </c>
      <c r="L1063" s="220">
        <v>17.8</v>
      </c>
      <c r="M1063" s="220">
        <v>15.270000000000001</v>
      </c>
      <c r="N1063" s="220">
        <v>14.4</v>
      </c>
      <c r="O1063" s="220">
        <v>16.579999999999998</v>
      </c>
      <c r="P1063" s="220">
        <v>12.943693316851755</v>
      </c>
      <c r="Q1063" s="220">
        <v>14.677639404480001</v>
      </c>
      <c r="R1063" s="220">
        <v>16.2</v>
      </c>
      <c r="S1063" s="220">
        <v>16.3</v>
      </c>
      <c r="T1063" s="220">
        <v>12.21</v>
      </c>
      <c r="U1063" s="220">
        <v>14.53</v>
      </c>
      <c r="V1063" s="220">
        <v>14.6</v>
      </c>
      <c r="W1063" s="220">
        <v>14.5</v>
      </c>
      <c r="X1063" s="226">
        <v>17</v>
      </c>
      <c r="Y1063" s="220">
        <v>15</v>
      </c>
      <c r="Z1063" s="220">
        <v>14.2</v>
      </c>
      <c r="AA1063" s="238">
        <v>15.8</v>
      </c>
      <c r="AB1063" s="220">
        <v>17.100000000000001</v>
      </c>
      <c r="AC1063" s="220">
        <v>16.100000000000001</v>
      </c>
      <c r="AD1063" s="217"/>
      <c r="AE1063" s="218"/>
      <c r="AF1063" s="218"/>
      <c r="AG1063" s="218"/>
      <c r="AH1063" s="218"/>
      <c r="AI1063" s="218"/>
      <c r="AJ1063" s="218"/>
      <c r="AK1063" s="218"/>
      <c r="AL1063" s="218"/>
      <c r="AM1063" s="218"/>
      <c r="AN1063" s="218"/>
      <c r="AO1063" s="218"/>
      <c r="AP1063" s="218"/>
      <c r="AQ1063" s="218"/>
      <c r="AR1063" s="218"/>
      <c r="AS1063" s="218"/>
      <c r="AT1063" s="218"/>
      <c r="AU1063" s="218"/>
      <c r="AV1063" s="218"/>
      <c r="AW1063" s="218"/>
      <c r="AX1063" s="218"/>
      <c r="AY1063" s="218"/>
      <c r="AZ1063" s="218"/>
      <c r="BA1063" s="218"/>
      <c r="BB1063" s="218"/>
      <c r="BC1063" s="218"/>
      <c r="BD1063" s="218"/>
      <c r="BE1063" s="218"/>
      <c r="BF1063" s="218"/>
      <c r="BG1063" s="218"/>
      <c r="BH1063" s="218"/>
      <c r="BI1063" s="218"/>
      <c r="BJ1063" s="218"/>
      <c r="BK1063" s="218"/>
      <c r="BL1063" s="218"/>
      <c r="BM1063" s="219">
        <v>44</v>
      </c>
    </row>
    <row r="1064" spans="1:65">
      <c r="A1064" s="30"/>
      <c r="B1064" s="19">
        <v>1</v>
      </c>
      <c r="C1064" s="9">
        <v>3</v>
      </c>
      <c r="D1064" s="226">
        <v>14</v>
      </c>
      <c r="E1064" s="220">
        <v>16.2</v>
      </c>
      <c r="F1064" s="220">
        <v>14.9</v>
      </c>
      <c r="G1064" s="220">
        <v>14.6</v>
      </c>
      <c r="H1064" s="220">
        <v>15.9</v>
      </c>
      <c r="I1064" s="220">
        <v>13.7</v>
      </c>
      <c r="J1064" s="220">
        <v>12.2</v>
      </c>
      <c r="K1064" s="220">
        <v>13.4</v>
      </c>
      <c r="L1064" s="220">
        <v>17.3</v>
      </c>
      <c r="M1064" s="220">
        <v>15.6</v>
      </c>
      <c r="N1064" s="220">
        <v>15.400000000000002</v>
      </c>
      <c r="O1064" s="220">
        <v>15.85</v>
      </c>
      <c r="P1064" s="220">
        <v>13.325540417396756</v>
      </c>
      <c r="Q1064" s="220">
        <v>14.83955198928</v>
      </c>
      <c r="R1064" s="220">
        <v>16.2</v>
      </c>
      <c r="S1064" s="220">
        <v>15.400000000000002</v>
      </c>
      <c r="T1064" s="220">
        <v>12.18</v>
      </c>
      <c r="U1064" s="220">
        <v>14.97</v>
      </c>
      <c r="V1064" s="220">
        <v>14.9</v>
      </c>
      <c r="W1064" s="220">
        <v>14.6</v>
      </c>
      <c r="X1064" s="226">
        <v>17</v>
      </c>
      <c r="Y1064" s="220">
        <v>13.3</v>
      </c>
      <c r="Z1064" s="220">
        <v>14.2</v>
      </c>
      <c r="AA1064" s="220">
        <v>17</v>
      </c>
      <c r="AB1064" s="220">
        <v>17.8</v>
      </c>
      <c r="AC1064" s="220">
        <v>16.2</v>
      </c>
      <c r="AD1064" s="217"/>
      <c r="AE1064" s="218"/>
      <c r="AF1064" s="218"/>
      <c r="AG1064" s="218"/>
      <c r="AH1064" s="218"/>
      <c r="AI1064" s="218"/>
      <c r="AJ1064" s="218"/>
      <c r="AK1064" s="218"/>
      <c r="AL1064" s="218"/>
      <c r="AM1064" s="218"/>
      <c r="AN1064" s="218"/>
      <c r="AO1064" s="218"/>
      <c r="AP1064" s="218"/>
      <c r="AQ1064" s="218"/>
      <c r="AR1064" s="218"/>
      <c r="AS1064" s="218"/>
      <c r="AT1064" s="218"/>
      <c r="AU1064" s="218"/>
      <c r="AV1064" s="218"/>
      <c r="AW1064" s="218"/>
      <c r="AX1064" s="218"/>
      <c r="AY1064" s="218"/>
      <c r="AZ1064" s="218"/>
      <c r="BA1064" s="218"/>
      <c r="BB1064" s="218"/>
      <c r="BC1064" s="218"/>
      <c r="BD1064" s="218"/>
      <c r="BE1064" s="218"/>
      <c r="BF1064" s="218"/>
      <c r="BG1064" s="218"/>
      <c r="BH1064" s="218"/>
      <c r="BI1064" s="218"/>
      <c r="BJ1064" s="218"/>
      <c r="BK1064" s="218"/>
      <c r="BL1064" s="218"/>
      <c r="BM1064" s="219">
        <v>16</v>
      </c>
    </row>
    <row r="1065" spans="1:65">
      <c r="A1065" s="30"/>
      <c r="B1065" s="19">
        <v>1</v>
      </c>
      <c r="C1065" s="9">
        <v>4</v>
      </c>
      <c r="D1065" s="226">
        <v>15</v>
      </c>
      <c r="E1065" s="220">
        <v>15.7</v>
      </c>
      <c r="F1065" s="220">
        <v>14.4</v>
      </c>
      <c r="G1065" s="220">
        <v>14</v>
      </c>
      <c r="H1065" s="220">
        <v>16.5</v>
      </c>
      <c r="I1065" s="220">
        <v>14.4</v>
      </c>
      <c r="J1065" s="220">
        <v>13.5</v>
      </c>
      <c r="K1065" s="220">
        <v>12.1</v>
      </c>
      <c r="L1065" s="220">
        <v>16.399999999999999</v>
      </c>
      <c r="M1065" s="220">
        <v>15.73</v>
      </c>
      <c r="N1065" s="220">
        <v>14.9</v>
      </c>
      <c r="O1065" s="220">
        <v>15.79</v>
      </c>
      <c r="P1065" s="220">
        <v>13.698229184965715</v>
      </c>
      <c r="Q1065" s="220">
        <v>15.38790406128</v>
      </c>
      <c r="R1065" s="220">
        <v>16.399999999999999</v>
      </c>
      <c r="S1065" s="220">
        <v>16.100000000000001</v>
      </c>
      <c r="T1065" s="220">
        <v>12.24</v>
      </c>
      <c r="U1065" s="220">
        <v>15.609999999999998</v>
      </c>
      <c r="V1065" s="220">
        <v>13.8</v>
      </c>
      <c r="W1065" s="220">
        <v>14.8</v>
      </c>
      <c r="X1065" s="226">
        <v>16</v>
      </c>
      <c r="Y1065" s="220">
        <v>13.7</v>
      </c>
      <c r="Z1065" s="220">
        <v>14.5</v>
      </c>
      <c r="AA1065" s="220">
        <v>17.3</v>
      </c>
      <c r="AB1065" s="220">
        <v>18.2</v>
      </c>
      <c r="AC1065" s="220">
        <v>16.3</v>
      </c>
      <c r="AD1065" s="217"/>
      <c r="AE1065" s="218"/>
      <c r="AF1065" s="218"/>
      <c r="AG1065" s="218"/>
      <c r="AH1065" s="218"/>
      <c r="AI1065" s="218"/>
      <c r="AJ1065" s="218"/>
      <c r="AK1065" s="218"/>
      <c r="AL1065" s="218"/>
      <c r="AM1065" s="218"/>
      <c r="AN1065" s="218"/>
      <c r="AO1065" s="218"/>
      <c r="AP1065" s="218"/>
      <c r="AQ1065" s="218"/>
      <c r="AR1065" s="218"/>
      <c r="AS1065" s="218"/>
      <c r="AT1065" s="218"/>
      <c r="AU1065" s="218"/>
      <c r="AV1065" s="218"/>
      <c r="AW1065" s="218"/>
      <c r="AX1065" s="218"/>
      <c r="AY1065" s="218"/>
      <c r="AZ1065" s="218"/>
      <c r="BA1065" s="218"/>
      <c r="BB1065" s="218"/>
      <c r="BC1065" s="218"/>
      <c r="BD1065" s="218"/>
      <c r="BE1065" s="218"/>
      <c r="BF1065" s="218"/>
      <c r="BG1065" s="218"/>
      <c r="BH1065" s="218"/>
      <c r="BI1065" s="218"/>
      <c r="BJ1065" s="218"/>
      <c r="BK1065" s="218"/>
      <c r="BL1065" s="218"/>
      <c r="BM1065" s="219">
        <v>15.016031710971722</v>
      </c>
    </row>
    <row r="1066" spans="1:65">
      <c r="A1066" s="30"/>
      <c r="B1066" s="19">
        <v>1</v>
      </c>
      <c r="C1066" s="9">
        <v>5</v>
      </c>
      <c r="D1066" s="226">
        <v>15</v>
      </c>
      <c r="E1066" s="220">
        <v>15.9</v>
      </c>
      <c r="F1066" s="220">
        <v>14.8</v>
      </c>
      <c r="G1066" s="220">
        <v>13.5</v>
      </c>
      <c r="H1066" s="220">
        <v>15.9</v>
      </c>
      <c r="I1066" s="220">
        <v>12.9</v>
      </c>
      <c r="J1066" s="220">
        <v>13.5</v>
      </c>
      <c r="K1066" s="220">
        <v>12.8</v>
      </c>
      <c r="L1066" s="220">
        <v>17.8</v>
      </c>
      <c r="M1066" s="220">
        <v>15.509999999999998</v>
      </c>
      <c r="N1066" s="220">
        <v>15</v>
      </c>
      <c r="O1066" s="220">
        <v>16.09</v>
      </c>
      <c r="P1066" s="220">
        <v>12.96811644685905</v>
      </c>
      <c r="Q1066" s="220">
        <v>15.372936611280004</v>
      </c>
      <c r="R1066" s="220">
        <v>16.399999999999999</v>
      </c>
      <c r="S1066" s="220">
        <v>15.6</v>
      </c>
      <c r="T1066" s="220">
        <v>12.35</v>
      </c>
      <c r="U1066" s="220">
        <v>15.09</v>
      </c>
      <c r="V1066" s="220">
        <v>15.6</v>
      </c>
      <c r="W1066" s="220">
        <v>14.1</v>
      </c>
      <c r="X1066" s="226">
        <v>17</v>
      </c>
      <c r="Y1066" s="220">
        <v>13.9</v>
      </c>
      <c r="Z1066" s="220">
        <v>14.1</v>
      </c>
      <c r="AA1066" s="220">
        <v>17</v>
      </c>
      <c r="AB1066" s="220">
        <v>18.2</v>
      </c>
      <c r="AC1066" s="220">
        <v>16.399999999999999</v>
      </c>
      <c r="AD1066" s="217"/>
      <c r="AE1066" s="218"/>
      <c r="AF1066" s="218"/>
      <c r="AG1066" s="218"/>
      <c r="AH1066" s="218"/>
      <c r="AI1066" s="218"/>
      <c r="AJ1066" s="218"/>
      <c r="AK1066" s="218"/>
      <c r="AL1066" s="218"/>
      <c r="AM1066" s="218"/>
      <c r="AN1066" s="218"/>
      <c r="AO1066" s="218"/>
      <c r="AP1066" s="218"/>
      <c r="AQ1066" s="218"/>
      <c r="AR1066" s="218"/>
      <c r="AS1066" s="218"/>
      <c r="AT1066" s="218"/>
      <c r="AU1066" s="218"/>
      <c r="AV1066" s="218"/>
      <c r="AW1066" s="218"/>
      <c r="AX1066" s="218"/>
      <c r="AY1066" s="218"/>
      <c r="AZ1066" s="218"/>
      <c r="BA1066" s="218"/>
      <c r="BB1066" s="218"/>
      <c r="BC1066" s="218"/>
      <c r="BD1066" s="218"/>
      <c r="BE1066" s="218"/>
      <c r="BF1066" s="218"/>
      <c r="BG1066" s="218"/>
      <c r="BH1066" s="218"/>
      <c r="BI1066" s="218"/>
      <c r="BJ1066" s="218"/>
      <c r="BK1066" s="218"/>
      <c r="BL1066" s="218"/>
      <c r="BM1066" s="219">
        <v>64</v>
      </c>
    </row>
    <row r="1067" spans="1:65">
      <c r="A1067" s="30"/>
      <c r="B1067" s="19">
        <v>1</v>
      </c>
      <c r="C1067" s="9">
        <v>6</v>
      </c>
      <c r="D1067" s="226">
        <v>14</v>
      </c>
      <c r="E1067" s="238">
        <v>17.399999999999999</v>
      </c>
      <c r="F1067" s="220">
        <v>14.7</v>
      </c>
      <c r="G1067" s="220">
        <v>11.5</v>
      </c>
      <c r="H1067" s="220">
        <v>17.8</v>
      </c>
      <c r="I1067" s="220">
        <v>11.2</v>
      </c>
      <c r="J1067" s="220">
        <v>12.5</v>
      </c>
      <c r="K1067" s="220">
        <v>13.1</v>
      </c>
      <c r="L1067" s="220">
        <v>17.5</v>
      </c>
      <c r="M1067" s="220">
        <v>15.420000000000002</v>
      </c>
      <c r="N1067" s="220">
        <v>15</v>
      </c>
      <c r="O1067" s="220">
        <v>15.99</v>
      </c>
      <c r="P1067" s="220">
        <v>13.593211129100464</v>
      </c>
      <c r="Q1067" s="220">
        <v>15.783425300879998</v>
      </c>
      <c r="R1067" s="220">
        <v>16</v>
      </c>
      <c r="S1067" s="220">
        <v>16.600000000000001</v>
      </c>
      <c r="T1067" s="220">
        <v>12.16</v>
      </c>
      <c r="U1067" s="220">
        <v>14.36</v>
      </c>
      <c r="V1067" s="220">
        <v>14.9</v>
      </c>
      <c r="W1067" s="220">
        <v>15.1</v>
      </c>
      <c r="X1067" s="226">
        <v>16</v>
      </c>
      <c r="Y1067" s="220">
        <v>15.7</v>
      </c>
      <c r="Z1067" s="220">
        <v>14.6</v>
      </c>
      <c r="AA1067" s="220">
        <v>17.600000000000001</v>
      </c>
      <c r="AB1067" s="220">
        <v>18</v>
      </c>
      <c r="AC1067" s="220">
        <v>16.100000000000001</v>
      </c>
      <c r="AD1067" s="217"/>
      <c r="AE1067" s="218"/>
      <c r="AF1067" s="218"/>
      <c r="AG1067" s="218"/>
      <c r="AH1067" s="218"/>
      <c r="AI1067" s="218"/>
      <c r="AJ1067" s="218"/>
      <c r="AK1067" s="218"/>
      <c r="AL1067" s="218"/>
      <c r="AM1067" s="218"/>
      <c r="AN1067" s="218"/>
      <c r="AO1067" s="218"/>
      <c r="AP1067" s="218"/>
      <c r="AQ1067" s="218"/>
      <c r="AR1067" s="218"/>
      <c r="AS1067" s="218"/>
      <c r="AT1067" s="218"/>
      <c r="AU1067" s="218"/>
      <c r="AV1067" s="218"/>
      <c r="AW1067" s="218"/>
      <c r="AX1067" s="218"/>
      <c r="AY1067" s="218"/>
      <c r="AZ1067" s="218"/>
      <c r="BA1067" s="218"/>
      <c r="BB1067" s="218"/>
      <c r="BC1067" s="218"/>
      <c r="BD1067" s="218"/>
      <c r="BE1067" s="218"/>
      <c r="BF1067" s="218"/>
      <c r="BG1067" s="218"/>
      <c r="BH1067" s="218"/>
      <c r="BI1067" s="218"/>
      <c r="BJ1067" s="218"/>
      <c r="BK1067" s="218"/>
      <c r="BL1067" s="218"/>
      <c r="BM1067" s="221"/>
    </row>
    <row r="1068" spans="1:65">
      <c r="A1068" s="30"/>
      <c r="B1068" s="20" t="s">
        <v>237</v>
      </c>
      <c r="C1068" s="12"/>
      <c r="D1068" s="222">
        <v>14.666666666666666</v>
      </c>
      <c r="E1068" s="222">
        <v>16.283333333333335</v>
      </c>
      <c r="F1068" s="222">
        <v>14.616666666666667</v>
      </c>
      <c r="G1068" s="222">
        <v>13.616666666666667</v>
      </c>
      <c r="H1068" s="222">
        <v>16.75</v>
      </c>
      <c r="I1068" s="222">
        <v>12.716666666666667</v>
      </c>
      <c r="J1068" s="222">
        <v>13.216666666666667</v>
      </c>
      <c r="K1068" s="222">
        <v>12.699999999999998</v>
      </c>
      <c r="L1068" s="222">
        <v>16.983333333333331</v>
      </c>
      <c r="M1068" s="222">
        <v>15.524999999999999</v>
      </c>
      <c r="N1068" s="222">
        <v>14.916666666666666</v>
      </c>
      <c r="O1068" s="222">
        <v>15.918333333333331</v>
      </c>
      <c r="P1068" s="222">
        <v>13.263537921574576</v>
      </c>
      <c r="Q1068" s="222">
        <v>15.359556475080003</v>
      </c>
      <c r="R1068" s="222">
        <v>16.233333333333334</v>
      </c>
      <c r="S1068" s="222">
        <v>16.033333333333331</v>
      </c>
      <c r="T1068" s="222">
        <v>12.243333333333334</v>
      </c>
      <c r="U1068" s="222">
        <v>14.895000000000001</v>
      </c>
      <c r="V1068" s="222">
        <v>14.65</v>
      </c>
      <c r="W1068" s="222">
        <v>14.533333333333331</v>
      </c>
      <c r="X1068" s="222">
        <v>16.5</v>
      </c>
      <c r="Y1068" s="222">
        <v>14.41666666666667</v>
      </c>
      <c r="Z1068" s="222">
        <v>14.266666666666666</v>
      </c>
      <c r="AA1068" s="222">
        <v>16.933333333333334</v>
      </c>
      <c r="AB1068" s="222">
        <v>17.816666666666666</v>
      </c>
      <c r="AC1068" s="222">
        <v>16.116666666666664</v>
      </c>
      <c r="AD1068" s="217"/>
      <c r="AE1068" s="218"/>
      <c r="AF1068" s="218"/>
      <c r="AG1068" s="218"/>
      <c r="AH1068" s="218"/>
      <c r="AI1068" s="218"/>
      <c r="AJ1068" s="218"/>
      <c r="AK1068" s="218"/>
      <c r="AL1068" s="218"/>
      <c r="AM1068" s="218"/>
      <c r="AN1068" s="218"/>
      <c r="AO1068" s="218"/>
      <c r="AP1068" s="218"/>
      <c r="AQ1068" s="218"/>
      <c r="AR1068" s="218"/>
      <c r="AS1068" s="218"/>
      <c r="AT1068" s="218"/>
      <c r="AU1068" s="218"/>
      <c r="AV1068" s="218"/>
      <c r="AW1068" s="218"/>
      <c r="AX1068" s="218"/>
      <c r="AY1068" s="218"/>
      <c r="AZ1068" s="218"/>
      <c r="BA1068" s="218"/>
      <c r="BB1068" s="218"/>
      <c r="BC1068" s="218"/>
      <c r="BD1068" s="218"/>
      <c r="BE1068" s="218"/>
      <c r="BF1068" s="218"/>
      <c r="BG1068" s="218"/>
      <c r="BH1068" s="218"/>
      <c r="BI1068" s="218"/>
      <c r="BJ1068" s="218"/>
      <c r="BK1068" s="218"/>
      <c r="BL1068" s="218"/>
      <c r="BM1068" s="221"/>
    </row>
    <row r="1069" spans="1:65">
      <c r="A1069" s="30"/>
      <c r="B1069" s="3" t="s">
        <v>238</v>
      </c>
      <c r="C1069" s="29"/>
      <c r="D1069" s="220">
        <v>15</v>
      </c>
      <c r="E1069" s="220">
        <v>16.100000000000001</v>
      </c>
      <c r="F1069" s="220">
        <v>14.75</v>
      </c>
      <c r="G1069" s="220">
        <v>13.75</v>
      </c>
      <c r="H1069" s="220">
        <v>16.45</v>
      </c>
      <c r="I1069" s="220">
        <v>12.600000000000001</v>
      </c>
      <c r="J1069" s="220">
        <v>13.45</v>
      </c>
      <c r="K1069" s="220">
        <v>12.95</v>
      </c>
      <c r="L1069" s="220">
        <v>17.399999999999999</v>
      </c>
      <c r="M1069" s="220">
        <v>15.555</v>
      </c>
      <c r="N1069" s="220">
        <v>14.95</v>
      </c>
      <c r="O1069" s="220">
        <v>15.92</v>
      </c>
      <c r="P1069" s="220">
        <v>13.188988725835243</v>
      </c>
      <c r="Q1069" s="220">
        <v>15.380420336280002</v>
      </c>
      <c r="R1069" s="220">
        <v>16.2</v>
      </c>
      <c r="S1069" s="220">
        <v>16.149999999999999</v>
      </c>
      <c r="T1069" s="220">
        <v>12.225000000000001</v>
      </c>
      <c r="U1069" s="220">
        <v>14.89</v>
      </c>
      <c r="V1069" s="220">
        <v>14.75</v>
      </c>
      <c r="W1069" s="220">
        <v>14.55</v>
      </c>
      <c r="X1069" s="220">
        <v>16.5</v>
      </c>
      <c r="Y1069" s="220">
        <v>14.4</v>
      </c>
      <c r="Z1069" s="220">
        <v>14.2</v>
      </c>
      <c r="AA1069" s="220">
        <v>17</v>
      </c>
      <c r="AB1069" s="220">
        <v>17.899999999999999</v>
      </c>
      <c r="AC1069" s="220">
        <v>16.149999999999999</v>
      </c>
      <c r="AD1069" s="217"/>
      <c r="AE1069" s="218"/>
      <c r="AF1069" s="218"/>
      <c r="AG1069" s="218"/>
      <c r="AH1069" s="218"/>
      <c r="AI1069" s="218"/>
      <c r="AJ1069" s="218"/>
      <c r="AK1069" s="218"/>
      <c r="AL1069" s="218"/>
      <c r="AM1069" s="218"/>
      <c r="AN1069" s="218"/>
      <c r="AO1069" s="218"/>
      <c r="AP1069" s="218"/>
      <c r="AQ1069" s="218"/>
      <c r="AR1069" s="218"/>
      <c r="AS1069" s="218"/>
      <c r="AT1069" s="218"/>
      <c r="AU1069" s="218"/>
      <c r="AV1069" s="218"/>
      <c r="AW1069" s="218"/>
      <c r="AX1069" s="218"/>
      <c r="AY1069" s="218"/>
      <c r="AZ1069" s="218"/>
      <c r="BA1069" s="218"/>
      <c r="BB1069" s="218"/>
      <c r="BC1069" s="218"/>
      <c r="BD1069" s="218"/>
      <c r="BE1069" s="218"/>
      <c r="BF1069" s="218"/>
      <c r="BG1069" s="218"/>
      <c r="BH1069" s="218"/>
      <c r="BI1069" s="218"/>
      <c r="BJ1069" s="218"/>
      <c r="BK1069" s="218"/>
      <c r="BL1069" s="218"/>
      <c r="BM1069" s="221"/>
    </row>
    <row r="1070" spans="1:65">
      <c r="A1070" s="30"/>
      <c r="B1070" s="3" t="s">
        <v>239</v>
      </c>
      <c r="C1070" s="29"/>
      <c r="D1070" s="220">
        <v>0.5163977794943222</v>
      </c>
      <c r="E1070" s="220">
        <v>0.61128280416405156</v>
      </c>
      <c r="F1070" s="220">
        <v>0.94109864874340721</v>
      </c>
      <c r="G1070" s="220">
        <v>1.1923366415013281</v>
      </c>
      <c r="H1070" s="220">
        <v>0.92682252885868077</v>
      </c>
      <c r="I1070" s="220">
        <v>1.1956866925188498</v>
      </c>
      <c r="J1070" s="220">
        <v>0.73598007219398731</v>
      </c>
      <c r="K1070" s="220">
        <v>0.70427267446636055</v>
      </c>
      <c r="L1070" s="220">
        <v>1.0571975532825773</v>
      </c>
      <c r="M1070" s="220">
        <v>0.16306440445419043</v>
      </c>
      <c r="N1070" s="220">
        <v>0.32506409624359772</v>
      </c>
      <c r="O1070" s="220">
        <v>0.44615767018697106</v>
      </c>
      <c r="P1070" s="220">
        <v>0.32729901656734922</v>
      </c>
      <c r="Q1070" s="220">
        <v>0.54004397400613713</v>
      </c>
      <c r="R1070" s="220">
        <v>0.15055453054181567</v>
      </c>
      <c r="S1070" s="220">
        <v>0.4501851470969101</v>
      </c>
      <c r="T1070" s="220">
        <v>7.6594168620506942E-2</v>
      </c>
      <c r="U1070" s="220">
        <v>0.44306884340923763</v>
      </c>
      <c r="V1070" s="220">
        <v>0.64109281699298404</v>
      </c>
      <c r="W1070" s="220">
        <v>0.39327683210007019</v>
      </c>
      <c r="X1070" s="220">
        <v>0.54772255750516607</v>
      </c>
      <c r="Y1070" s="220">
        <v>0.92177365262122035</v>
      </c>
      <c r="Z1070" s="220">
        <v>0.23380903889000246</v>
      </c>
      <c r="AA1070" s="220">
        <v>0.61210020966069512</v>
      </c>
      <c r="AB1070" s="220">
        <v>0.42150523919242794</v>
      </c>
      <c r="AC1070" s="220">
        <v>0.27868739954771299</v>
      </c>
      <c r="AD1070" s="217"/>
      <c r="AE1070" s="218"/>
      <c r="AF1070" s="218"/>
      <c r="AG1070" s="218"/>
      <c r="AH1070" s="218"/>
      <c r="AI1070" s="218"/>
      <c r="AJ1070" s="218"/>
      <c r="AK1070" s="218"/>
      <c r="AL1070" s="218"/>
      <c r="AM1070" s="218"/>
      <c r="AN1070" s="218"/>
      <c r="AO1070" s="218"/>
      <c r="AP1070" s="218"/>
      <c r="AQ1070" s="218"/>
      <c r="AR1070" s="218"/>
      <c r="AS1070" s="218"/>
      <c r="AT1070" s="218"/>
      <c r="AU1070" s="218"/>
      <c r="AV1070" s="218"/>
      <c r="AW1070" s="218"/>
      <c r="AX1070" s="218"/>
      <c r="AY1070" s="218"/>
      <c r="AZ1070" s="218"/>
      <c r="BA1070" s="218"/>
      <c r="BB1070" s="218"/>
      <c r="BC1070" s="218"/>
      <c r="BD1070" s="218"/>
      <c r="BE1070" s="218"/>
      <c r="BF1070" s="218"/>
      <c r="BG1070" s="218"/>
      <c r="BH1070" s="218"/>
      <c r="BI1070" s="218"/>
      <c r="BJ1070" s="218"/>
      <c r="BK1070" s="218"/>
      <c r="BL1070" s="218"/>
      <c r="BM1070" s="221"/>
    </row>
    <row r="1071" spans="1:65">
      <c r="A1071" s="30"/>
      <c r="B1071" s="3" t="s">
        <v>87</v>
      </c>
      <c r="C1071" s="29"/>
      <c r="D1071" s="13">
        <v>3.5208939510976513E-2</v>
      </c>
      <c r="E1071" s="13">
        <v>3.7540397389808688E-2</v>
      </c>
      <c r="F1071" s="13">
        <v>6.4385312342764456E-2</v>
      </c>
      <c r="G1071" s="13">
        <v>8.7564502435838049E-2</v>
      </c>
      <c r="H1071" s="13">
        <v>5.5332688290070493E-2</v>
      </c>
      <c r="I1071" s="13">
        <v>9.4025165859935769E-2</v>
      </c>
      <c r="J1071" s="13">
        <v>5.5685755777603076E-2</v>
      </c>
      <c r="K1071" s="13">
        <v>5.5454541296563832E-2</v>
      </c>
      <c r="L1071" s="13">
        <v>6.2249119918503085E-2</v>
      </c>
      <c r="M1071" s="13">
        <v>1.0503343282073458E-2</v>
      </c>
      <c r="N1071" s="13">
        <v>2.1792006452084765E-2</v>
      </c>
      <c r="O1071" s="13">
        <v>2.8027913528654871E-2</v>
      </c>
      <c r="P1071" s="13">
        <v>2.4676599750581032E-2</v>
      </c>
      <c r="Q1071" s="13">
        <v>3.5160128150987131E-2</v>
      </c>
      <c r="R1071" s="13">
        <v>9.2744063988798153E-3</v>
      </c>
      <c r="S1071" s="13">
        <v>2.8078075702509989E-2</v>
      </c>
      <c r="T1071" s="13">
        <v>6.2559898138176097E-3</v>
      </c>
      <c r="U1071" s="13">
        <v>2.9746145915356671E-2</v>
      </c>
      <c r="V1071" s="13">
        <v>4.3760601842524505E-2</v>
      </c>
      <c r="W1071" s="13">
        <v>2.7060332483949786E-2</v>
      </c>
      <c r="X1071" s="13">
        <v>3.3195306515464609E-2</v>
      </c>
      <c r="Y1071" s="13">
        <v>6.3938056829217577E-2</v>
      </c>
      <c r="Z1071" s="13">
        <v>1.6388484034345969E-2</v>
      </c>
      <c r="AA1071" s="13">
        <v>3.61476501768127E-2</v>
      </c>
      <c r="AB1071" s="13">
        <v>2.3657918008929538E-2</v>
      </c>
      <c r="AC1071" s="13">
        <v>1.7291875876797088E-2</v>
      </c>
      <c r="AD1071" s="158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240</v>
      </c>
      <c r="C1072" s="29"/>
      <c r="D1072" s="13">
        <v>-2.3266136555224914E-2</v>
      </c>
      <c r="E1072" s="13">
        <v>8.4396573392665264E-2</v>
      </c>
      <c r="F1072" s="13">
        <v>-2.6595911089695723E-2</v>
      </c>
      <c r="G1072" s="13">
        <v>-9.3191401779112226E-2</v>
      </c>
      <c r="H1072" s="13">
        <v>0.11547446904772607</v>
      </c>
      <c r="I1072" s="13">
        <v>-0.153127343399587</v>
      </c>
      <c r="J1072" s="13">
        <v>-0.11982959805487881</v>
      </c>
      <c r="K1072" s="13">
        <v>-0.15423726824441086</v>
      </c>
      <c r="L1072" s="13">
        <v>0.13101341687525636</v>
      </c>
      <c r="M1072" s="13">
        <v>3.3894992953190872E-2</v>
      </c>
      <c r="N1072" s="13">
        <v>-6.6172638828708719E-3</v>
      </c>
      <c r="O1072" s="13">
        <v>6.008921929102784E-2</v>
      </c>
      <c r="P1072" s="13">
        <v>-0.11670818383505788</v>
      </c>
      <c r="Q1072" s="13">
        <v>2.2877200229757033E-2</v>
      </c>
      <c r="R1072" s="13">
        <v>8.1066798858194344E-2</v>
      </c>
      <c r="S1072" s="13">
        <v>6.7747700720310888E-2</v>
      </c>
      <c r="T1072" s="13">
        <v>-0.18464920899257742</v>
      </c>
      <c r="U1072" s="13">
        <v>-8.0601661811413594E-3</v>
      </c>
      <c r="V1072" s="13">
        <v>-2.4376061400048443E-2</v>
      </c>
      <c r="W1072" s="13">
        <v>-3.2145535313813922E-2</v>
      </c>
      <c r="X1072" s="13">
        <v>9.8825596375371916E-2</v>
      </c>
      <c r="Y1072" s="13">
        <v>-3.9915009227578846E-2</v>
      </c>
      <c r="Z1072" s="13">
        <v>-4.9904332830991605E-2</v>
      </c>
      <c r="AA1072" s="13">
        <v>0.12768364234078589</v>
      </c>
      <c r="AB1072" s="13">
        <v>0.18650965911643702</v>
      </c>
      <c r="AC1072" s="13">
        <v>7.3297324944428865E-2</v>
      </c>
      <c r="AD1072" s="158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46" t="s">
        <v>241</v>
      </c>
      <c r="C1073" s="47"/>
      <c r="D1073" s="45" t="s">
        <v>242</v>
      </c>
      <c r="E1073" s="45">
        <v>0.74</v>
      </c>
      <c r="F1073" s="45">
        <v>0.16</v>
      </c>
      <c r="G1073" s="45">
        <v>0.7</v>
      </c>
      <c r="H1073" s="45">
        <v>0.99</v>
      </c>
      <c r="I1073" s="45">
        <v>1.18</v>
      </c>
      <c r="J1073" s="45">
        <v>0.91</v>
      </c>
      <c r="K1073" s="45">
        <v>1.19</v>
      </c>
      <c r="L1073" s="45">
        <v>1.1200000000000001</v>
      </c>
      <c r="M1073" s="45">
        <v>0.33</v>
      </c>
      <c r="N1073" s="45">
        <v>0.01</v>
      </c>
      <c r="O1073" s="45">
        <v>0.55000000000000004</v>
      </c>
      <c r="P1073" s="45">
        <v>0.89</v>
      </c>
      <c r="Q1073" s="45">
        <v>0.24</v>
      </c>
      <c r="R1073" s="45">
        <v>0.72</v>
      </c>
      <c r="S1073" s="45">
        <v>0.61</v>
      </c>
      <c r="T1073" s="45">
        <v>1.44</v>
      </c>
      <c r="U1073" s="45">
        <v>0.01</v>
      </c>
      <c r="V1073" s="45">
        <v>0.14000000000000001</v>
      </c>
      <c r="W1073" s="45">
        <v>0.2</v>
      </c>
      <c r="X1073" s="45" t="s">
        <v>242</v>
      </c>
      <c r="Y1073" s="45">
        <v>0.26</v>
      </c>
      <c r="Z1073" s="45">
        <v>0.34</v>
      </c>
      <c r="AA1073" s="45">
        <v>1.0900000000000001</v>
      </c>
      <c r="AB1073" s="45">
        <v>1.57</v>
      </c>
      <c r="AC1073" s="45">
        <v>0.65</v>
      </c>
      <c r="AD1073" s="158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B1074" s="31" t="s">
        <v>294</v>
      </c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BM1074" s="55"/>
    </row>
    <row r="1075" spans="1:65">
      <c r="BM1075" s="55"/>
    </row>
    <row r="1076" spans="1:65" ht="15">
      <c r="B1076" s="8" t="s">
        <v>542</v>
      </c>
      <c r="BM1076" s="28" t="s">
        <v>67</v>
      </c>
    </row>
    <row r="1077" spans="1:65" ht="15">
      <c r="A1077" s="25" t="s">
        <v>41</v>
      </c>
      <c r="B1077" s="18" t="s">
        <v>114</v>
      </c>
      <c r="C1077" s="15" t="s">
        <v>115</v>
      </c>
      <c r="D1077" s="16" t="s">
        <v>233</v>
      </c>
      <c r="E1077" s="17" t="s">
        <v>233</v>
      </c>
      <c r="F1077" s="17" t="s">
        <v>233</v>
      </c>
      <c r="G1077" s="17" t="s">
        <v>233</v>
      </c>
      <c r="H1077" s="17" t="s">
        <v>233</v>
      </c>
      <c r="I1077" s="17" t="s">
        <v>233</v>
      </c>
      <c r="J1077" s="17" t="s">
        <v>233</v>
      </c>
      <c r="K1077" s="17" t="s">
        <v>233</v>
      </c>
      <c r="L1077" s="17" t="s">
        <v>233</v>
      </c>
      <c r="M1077" s="17" t="s">
        <v>233</v>
      </c>
      <c r="N1077" s="158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1</v>
      </c>
    </row>
    <row r="1078" spans="1:65">
      <c r="A1078" s="30"/>
      <c r="B1078" s="19" t="s">
        <v>234</v>
      </c>
      <c r="C1078" s="9" t="s">
        <v>234</v>
      </c>
      <c r="D1078" s="155" t="s">
        <v>245</v>
      </c>
      <c r="E1078" s="157" t="s">
        <v>253</v>
      </c>
      <c r="F1078" s="157" t="s">
        <v>255</v>
      </c>
      <c r="G1078" s="157" t="s">
        <v>256</v>
      </c>
      <c r="H1078" s="157" t="s">
        <v>264</v>
      </c>
      <c r="I1078" s="157" t="s">
        <v>265</v>
      </c>
      <c r="J1078" s="157" t="s">
        <v>266</v>
      </c>
      <c r="K1078" s="157" t="s">
        <v>268</v>
      </c>
      <c r="L1078" s="157" t="s">
        <v>269</v>
      </c>
      <c r="M1078" s="157" t="s">
        <v>271</v>
      </c>
      <c r="N1078" s="158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 t="s">
        <v>3</v>
      </c>
    </row>
    <row r="1079" spans="1:65">
      <c r="A1079" s="30"/>
      <c r="B1079" s="19"/>
      <c r="C1079" s="9"/>
      <c r="D1079" s="10" t="s">
        <v>284</v>
      </c>
      <c r="E1079" s="11" t="s">
        <v>284</v>
      </c>
      <c r="F1079" s="11" t="s">
        <v>284</v>
      </c>
      <c r="G1079" s="11" t="s">
        <v>284</v>
      </c>
      <c r="H1079" s="11" t="s">
        <v>285</v>
      </c>
      <c r="I1079" s="11" t="s">
        <v>284</v>
      </c>
      <c r="J1079" s="11" t="s">
        <v>284</v>
      </c>
      <c r="K1079" s="11" t="s">
        <v>285</v>
      </c>
      <c r="L1079" s="11" t="s">
        <v>285</v>
      </c>
      <c r="M1079" s="11" t="s">
        <v>284</v>
      </c>
      <c r="N1079" s="158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2</v>
      </c>
    </row>
    <row r="1080" spans="1:65">
      <c r="A1080" s="30"/>
      <c r="B1080" s="19"/>
      <c r="C1080" s="9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158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3</v>
      </c>
    </row>
    <row r="1081" spans="1:65">
      <c r="A1081" s="30"/>
      <c r="B1081" s="18">
        <v>1</v>
      </c>
      <c r="C1081" s="14">
        <v>1</v>
      </c>
      <c r="D1081" s="22">
        <v>1.4</v>
      </c>
      <c r="E1081" s="22">
        <v>1.41</v>
      </c>
      <c r="F1081" s="22">
        <v>1.37</v>
      </c>
      <c r="G1081" s="22">
        <v>1.1954490745201132</v>
      </c>
      <c r="H1081" s="22">
        <v>1.3</v>
      </c>
      <c r="I1081" s="151">
        <v>1.8188605</v>
      </c>
      <c r="J1081" s="22">
        <v>1.2</v>
      </c>
      <c r="K1081" s="22">
        <v>1.7</v>
      </c>
      <c r="L1081" s="22">
        <v>1.3</v>
      </c>
      <c r="M1081" s="152">
        <v>1.33</v>
      </c>
      <c r="N1081" s="158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</v>
      </c>
    </row>
    <row r="1082" spans="1:65">
      <c r="A1082" s="30"/>
      <c r="B1082" s="19">
        <v>1</v>
      </c>
      <c r="C1082" s="9">
        <v>2</v>
      </c>
      <c r="D1082" s="11">
        <v>1.4</v>
      </c>
      <c r="E1082" s="11">
        <v>1.4</v>
      </c>
      <c r="F1082" s="11">
        <v>1.53</v>
      </c>
      <c r="G1082" s="11">
        <v>1.2052677712422672</v>
      </c>
      <c r="H1082" s="11">
        <v>1.4</v>
      </c>
      <c r="I1082" s="154">
        <v>1.6420844999999999</v>
      </c>
      <c r="J1082" s="11">
        <v>1.3</v>
      </c>
      <c r="K1082" s="11">
        <v>1.6</v>
      </c>
      <c r="L1082" s="11">
        <v>1.3</v>
      </c>
      <c r="M1082" s="11">
        <v>1.39</v>
      </c>
      <c r="N1082" s="158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45</v>
      </c>
    </row>
    <row r="1083" spans="1:65">
      <c r="A1083" s="30"/>
      <c r="B1083" s="19">
        <v>1</v>
      </c>
      <c r="C1083" s="9">
        <v>3</v>
      </c>
      <c r="D1083" s="11">
        <v>1.4</v>
      </c>
      <c r="E1083" s="11">
        <v>1.44</v>
      </c>
      <c r="F1083" s="11">
        <v>1.45</v>
      </c>
      <c r="G1083" s="11">
        <v>1.2415501446281785</v>
      </c>
      <c r="H1083" s="11">
        <v>1.4</v>
      </c>
      <c r="I1083" s="154">
        <v>1.8261755</v>
      </c>
      <c r="J1083" s="11">
        <v>1.2</v>
      </c>
      <c r="K1083" s="11">
        <v>1.6</v>
      </c>
      <c r="L1083" s="11">
        <v>1.3</v>
      </c>
      <c r="M1083" s="11">
        <v>1.38</v>
      </c>
      <c r="N1083" s="158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16</v>
      </c>
    </row>
    <row r="1084" spans="1:65">
      <c r="A1084" s="30"/>
      <c r="B1084" s="19">
        <v>1</v>
      </c>
      <c r="C1084" s="9">
        <v>4</v>
      </c>
      <c r="D1084" s="11">
        <v>1.3</v>
      </c>
      <c r="E1084" s="11">
        <v>1.31</v>
      </c>
      <c r="F1084" s="11">
        <v>1.49</v>
      </c>
      <c r="G1084" s="11">
        <v>1.279937231514388</v>
      </c>
      <c r="H1084" s="11">
        <v>1.3</v>
      </c>
      <c r="I1084" s="154">
        <v>1.7541180000000001</v>
      </c>
      <c r="J1084" s="11">
        <v>1.3</v>
      </c>
      <c r="K1084" s="11">
        <v>1.6</v>
      </c>
      <c r="L1084" s="11">
        <v>1.3</v>
      </c>
      <c r="M1084" s="11">
        <v>1.37</v>
      </c>
      <c r="N1084" s="158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1.3764420092704726</v>
      </c>
    </row>
    <row r="1085" spans="1:65">
      <c r="A1085" s="30"/>
      <c r="B1085" s="19">
        <v>1</v>
      </c>
      <c r="C1085" s="9">
        <v>5</v>
      </c>
      <c r="D1085" s="11">
        <v>1.4</v>
      </c>
      <c r="E1085" s="11">
        <v>1.34</v>
      </c>
      <c r="F1085" s="11">
        <v>1.5</v>
      </c>
      <c r="G1085" s="11">
        <v>1.2092508264199227</v>
      </c>
      <c r="H1085" s="11">
        <v>1.4</v>
      </c>
      <c r="I1085" s="154">
        <v>1.6977925</v>
      </c>
      <c r="J1085" s="11">
        <v>1.3</v>
      </c>
      <c r="K1085" s="11">
        <v>1.5</v>
      </c>
      <c r="L1085" s="11">
        <v>1.3</v>
      </c>
      <c r="M1085" s="11">
        <v>1.38</v>
      </c>
      <c r="N1085" s="158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65</v>
      </c>
    </row>
    <row r="1086" spans="1:65">
      <c r="A1086" s="30"/>
      <c r="B1086" s="19">
        <v>1</v>
      </c>
      <c r="C1086" s="9">
        <v>6</v>
      </c>
      <c r="D1086" s="11">
        <v>1.4</v>
      </c>
      <c r="E1086" s="11">
        <v>1.39</v>
      </c>
      <c r="F1086" s="11">
        <v>1.42</v>
      </c>
      <c r="G1086" s="11">
        <v>1.2544134522806571</v>
      </c>
      <c r="H1086" s="11">
        <v>1.4</v>
      </c>
      <c r="I1086" s="154">
        <v>1.6687034999999999</v>
      </c>
      <c r="J1086" s="11">
        <v>1.3</v>
      </c>
      <c r="K1086" s="11">
        <v>1.7</v>
      </c>
      <c r="L1086" s="11">
        <v>1.3</v>
      </c>
      <c r="M1086" s="11">
        <v>1.39</v>
      </c>
      <c r="N1086" s="158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20" t="s">
        <v>237</v>
      </c>
      <c r="C1087" s="12"/>
      <c r="D1087" s="23">
        <v>1.3833333333333331</v>
      </c>
      <c r="E1087" s="23">
        <v>1.3816666666666668</v>
      </c>
      <c r="F1087" s="23">
        <v>1.4600000000000002</v>
      </c>
      <c r="G1087" s="23">
        <v>1.2309780834342543</v>
      </c>
      <c r="H1087" s="23">
        <v>1.3666666666666665</v>
      </c>
      <c r="I1087" s="23">
        <v>1.7346224166666664</v>
      </c>
      <c r="J1087" s="23">
        <v>1.2666666666666666</v>
      </c>
      <c r="K1087" s="23">
        <v>1.6166666666666665</v>
      </c>
      <c r="L1087" s="23">
        <v>1.3</v>
      </c>
      <c r="M1087" s="23">
        <v>1.3733333333333333</v>
      </c>
      <c r="N1087" s="158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238</v>
      </c>
      <c r="C1088" s="29"/>
      <c r="D1088" s="11">
        <v>1.4</v>
      </c>
      <c r="E1088" s="11">
        <v>1.395</v>
      </c>
      <c r="F1088" s="11">
        <v>1.47</v>
      </c>
      <c r="G1088" s="11">
        <v>1.2254004855240506</v>
      </c>
      <c r="H1088" s="11">
        <v>1.4</v>
      </c>
      <c r="I1088" s="11">
        <v>1.7259552500000002</v>
      </c>
      <c r="J1088" s="11">
        <v>1.3</v>
      </c>
      <c r="K1088" s="11">
        <v>1.6</v>
      </c>
      <c r="L1088" s="11">
        <v>1.3</v>
      </c>
      <c r="M1088" s="11">
        <v>1.38</v>
      </c>
      <c r="N1088" s="158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239</v>
      </c>
      <c r="C1089" s="29"/>
      <c r="D1089" s="24">
        <v>4.0824829046386249E-2</v>
      </c>
      <c r="E1089" s="24">
        <v>4.7923550230201652E-2</v>
      </c>
      <c r="F1089" s="24">
        <v>5.86515131944607E-2</v>
      </c>
      <c r="G1089" s="24">
        <v>3.3025406875267616E-2</v>
      </c>
      <c r="H1089" s="24">
        <v>5.1639777949432163E-2</v>
      </c>
      <c r="I1089" s="24">
        <v>7.7618440950856959E-2</v>
      </c>
      <c r="J1089" s="24">
        <v>5.1639777949432274E-2</v>
      </c>
      <c r="K1089" s="24">
        <v>7.527726527090807E-2</v>
      </c>
      <c r="L1089" s="24">
        <v>0</v>
      </c>
      <c r="M1089" s="24">
        <v>2.2509257354845439E-2</v>
      </c>
      <c r="N1089" s="223"/>
      <c r="O1089" s="224"/>
      <c r="P1089" s="224"/>
      <c r="Q1089" s="224"/>
      <c r="R1089" s="224"/>
      <c r="S1089" s="224"/>
      <c r="T1089" s="224"/>
      <c r="U1089" s="224"/>
      <c r="V1089" s="224"/>
      <c r="W1089" s="224"/>
      <c r="X1089" s="224"/>
      <c r="Y1089" s="224"/>
      <c r="Z1089" s="224"/>
      <c r="AA1089" s="224"/>
      <c r="AB1089" s="224"/>
      <c r="AC1089" s="224"/>
      <c r="AD1089" s="224"/>
      <c r="AE1089" s="224"/>
      <c r="AF1089" s="224"/>
      <c r="AG1089" s="224"/>
      <c r="AH1089" s="224"/>
      <c r="AI1089" s="224"/>
      <c r="AJ1089" s="224"/>
      <c r="AK1089" s="224"/>
      <c r="AL1089" s="224"/>
      <c r="AM1089" s="224"/>
      <c r="AN1089" s="224"/>
      <c r="AO1089" s="224"/>
      <c r="AP1089" s="224"/>
      <c r="AQ1089" s="224"/>
      <c r="AR1089" s="224"/>
      <c r="AS1089" s="224"/>
      <c r="AT1089" s="224"/>
      <c r="AU1089" s="224"/>
      <c r="AV1089" s="224"/>
      <c r="AW1089" s="224"/>
      <c r="AX1089" s="224"/>
      <c r="AY1089" s="224"/>
      <c r="AZ1089" s="224"/>
      <c r="BA1089" s="224"/>
      <c r="BB1089" s="224"/>
      <c r="BC1089" s="224"/>
      <c r="BD1089" s="224"/>
      <c r="BE1089" s="224"/>
      <c r="BF1089" s="224"/>
      <c r="BG1089" s="224"/>
      <c r="BH1089" s="224"/>
      <c r="BI1089" s="224"/>
      <c r="BJ1089" s="224"/>
      <c r="BK1089" s="224"/>
      <c r="BL1089" s="224"/>
      <c r="BM1089" s="56"/>
    </row>
    <row r="1090" spans="1:65">
      <c r="A1090" s="30"/>
      <c r="B1090" s="3" t="s">
        <v>87</v>
      </c>
      <c r="C1090" s="29"/>
      <c r="D1090" s="13">
        <v>2.9511924611845486E-2</v>
      </c>
      <c r="E1090" s="13">
        <v>3.4685319828855234E-2</v>
      </c>
      <c r="F1090" s="13">
        <v>4.0172269311274447E-2</v>
      </c>
      <c r="G1090" s="13">
        <v>2.6828590467777795E-2</v>
      </c>
      <c r="H1090" s="13">
        <v>3.7785203377633296E-2</v>
      </c>
      <c r="I1090" s="13">
        <v>4.4746591653077032E-2</v>
      </c>
      <c r="J1090" s="13">
        <v>4.0768245749551797E-2</v>
      </c>
      <c r="K1090" s="13">
        <v>4.6563256868602937E-2</v>
      </c>
      <c r="L1090" s="13">
        <v>0</v>
      </c>
      <c r="M1090" s="13">
        <v>1.6390235937994251E-2</v>
      </c>
      <c r="N1090" s="158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3" t="s">
        <v>240</v>
      </c>
      <c r="C1091" s="29"/>
      <c r="D1091" s="13">
        <v>5.0066214315218627E-3</v>
      </c>
      <c r="E1091" s="13">
        <v>3.7957700803998851E-3</v>
      </c>
      <c r="F1091" s="13">
        <v>6.0705783583148598E-2</v>
      </c>
      <c r="G1091" s="13">
        <v>-0.10568111468300467</v>
      </c>
      <c r="H1091" s="13">
        <v>-7.1018920797012441E-3</v>
      </c>
      <c r="I1091" s="13">
        <v>0.26022193814473371</v>
      </c>
      <c r="J1091" s="13">
        <v>-7.9752973147040107E-2</v>
      </c>
      <c r="K1091" s="13">
        <v>0.17452581058864602</v>
      </c>
      <c r="L1091" s="13">
        <v>-5.5535946124593782E-2</v>
      </c>
      <c r="M1091" s="13">
        <v>-2.2584866752118904E-3</v>
      </c>
      <c r="N1091" s="158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30"/>
      <c r="B1092" s="46" t="s">
        <v>241</v>
      </c>
      <c r="C1092" s="47"/>
      <c r="D1092" s="45">
        <v>0.05</v>
      </c>
      <c r="E1092" s="45">
        <v>0.04</v>
      </c>
      <c r="F1092" s="45">
        <v>0.7</v>
      </c>
      <c r="G1092" s="45">
        <v>1.24</v>
      </c>
      <c r="H1092" s="45">
        <v>0.09</v>
      </c>
      <c r="I1092" s="45">
        <v>3.01</v>
      </c>
      <c r="J1092" s="45">
        <v>0.93</v>
      </c>
      <c r="K1092" s="45">
        <v>2.02</v>
      </c>
      <c r="L1092" s="45">
        <v>0.65</v>
      </c>
      <c r="M1092" s="45">
        <v>0.04</v>
      </c>
      <c r="N1092" s="158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B1093" s="31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BM1093" s="55"/>
    </row>
    <row r="1094" spans="1:65" ht="15">
      <c r="B1094" s="8" t="s">
        <v>543</v>
      </c>
      <c r="BM1094" s="28" t="s">
        <v>67</v>
      </c>
    </row>
    <row r="1095" spans="1:65" ht="15">
      <c r="A1095" s="25" t="s">
        <v>44</v>
      </c>
      <c r="B1095" s="18" t="s">
        <v>114</v>
      </c>
      <c r="C1095" s="15" t="s">
        <v>115</v>
      </c>
      <c r="D1095" s="16" t="s">
        <v>233</v>
      </c>
      <c r="E1095" s="17" t="s">
        <v>233</v>
      </c>
      <c r="F1095" s="17" t="s">
        <v>233</v>
      </c>
      <c r="G1095" s="17" t="s">
        <v>233</v>
      </c>
      <c r="H1095" s="17" t="s">
        <v>233</v>
      </c>
      <c r="I1095" s="17" t="s">
        <v>233</v>
      </c>
      <c r="J1095" s="17" t="s">
        <v>233</v>
      </c>
      <c r="K1095" s="17" t="s">
        <v>233</v>
      </c>
      <c r="L1095" s="17" t="s">
        <v>233</v>
      </c>
      <c r="M1095" s="17" t="s">
        <v>233</v>
      </c>
      <c r="N1095" s="17" t="s">
        <v>233</v>
      </c>
      <c r="O1095" s="17" t="s">
        <v>233</v>
      </c>
      <c r="P1095" s="17" t="s">
        <v>233</v>
      </c>
      <c r="Q1095" s="17" t="s">
        <v>233</v>
      </c>
      <c r="R1095" s="17" t="s">
        <v>233</v>
      </c>
      <c r="S1095" s="17" t="s">
        <v>233</v>
      </c>
      <c r="T1095" s="17" t="s">
        <v>233</v>
      </c>
      <c r="U1095" s="17" t="s">
        <v>233</v>
      </c>
      <c r="V1095" s="17" t="s">
        <v>233</v>
      </c>
      <c r="W1095" s="17" t="s">
        <v>233</v>
      </c>
      <c r="X1095" s="17" t="s">
        <v>233</v>
      </c>
      <c r="Y1095" s="17" t="s">
        <v>233</v>
      </c>
      <c r="Z1095" s="17" t="s">
        <v>233</v>
      </c>
      <c r="AA1095" s="17" t="s">
        <v>233</v>
      </c>
      <c r="AB1095" s="17" t="s">
        <v>233</v>
      </c>
      <c r="AC1095" s="17" t="s">
        <v>233</v>
      </c>
      <c r="AD1095" s="17" t="s">
        <v>233</v>
      </c>
      <c r="AE1095" s="17" t="s">
        <v>233</v>
      </c>
      <c r="AF1095" s="17" t="s">
        <v>233</v>
      </c>
      <c r="AG1095" s="158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1</v>
      </c>
    </row>
    <row r="1096" spans="1:65">
      <c r="A1096" s="30"/>
      <c r="B1096" s="19" t="s">
        <v>234</v>
      </c>
      <c r="C1096" s="9" t="s">
        <v>234</v>
      </c>
      <c r="D1096" s="155" t="s">
        <v>244</v>
      </c>
      <c r="E1096" s="157" t="s">
        <v>245</v>
      </c>
      <c r="F1096" s="157" t="s">
        <v>246</v>
      </c>
      <c r="G1096" s="157" t="s">
        <v>247</v>
      </c>
      <c r="H1096" s="157" t="s">
        <v>248</v>
      </c>
      <c r="I1096" s="157" t="s">
        <v>249</v>
      </c>
      <c r="J1096" s="157" t="s">
        <v>250</v>
      </c>
      <c r="K1096" s="157" t="s">
        <v>251</v>
      </c>
      <c r="L1096" s="157" t="s">
        <v>252</v>
      </c>
      <c r="M1096" s="157" t="s">
        <v>253</v>
      </c>
      <c r="N1096" s="157" t="s">
        <v>254</v>
      </c>
      <c r="O1096" s="157" t="s">
        <v>255</v>
      </c>
      <c r="P1096" s="157" t="s">
        <v>256</v>
      </c>
      <c r="Q1096" s="157" t="s">
        <v>257</v>
      </c>
      <c r="R1096" s="157" t="s">
        <v>258</v>
      </c>
      <c r="S1096" s="157" t="s">
        <v>259</v>
      </c>
      <c r="T1096" s="157" t="s">
        <v>260</v>
      </c>
      <c r="U1096" s="157" t="s">
        <v>261</v>
      </c>
      <c r="V1096" s="157" t="s">
        <v>262</v>
      </c>
      <c r="W1096" s="157" t="s">
        <v>263</v>
      </c>
      <c r="X1096" s="157" t="s">
        <v>264</v>
      </c>
      <c r="Y1096" s="157" t="s">
        <v>265</v>
      </c>
      <c r="Z1096" s="157" t="s">
        <v>266</v>
      </c>
      <c r="AA1096" s="157" t="s">
        <v>267</v>
      </c>
      <c r="AB1096" s="157" t="s">
        <v>268</v>
      </c>
      <c r="AC1096" s="157" t="s">
        <v>269</v>
      </c>
      <c r="AD1096" s="157" t="s">
        <v>270</v>
      </c>
      <c r="AE1096" s="157" t="s">
        <v>235</v>
      </c>
      <c r="AF1096" s="157" t="s">
        <v>271</v>
      </c>
      <c r="AG1096" s="158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 t="s">
        <v>1</v>
      </c>
    </row>
    <row r="1097" spans="1:65">
      <c r="A1097" s="30"/>
      <c r="B1097" s="19"/>
      <c r="C1097" s="9"/>
      <c r="D1097" s="10" t="s">
        <v>118</v>
      </c>
      <c r="E1097" s="11" t="s">
        <v>118</v>
      </c>
      <c r="F1097" s="11" t="s">
        <v>295</v>
      </c>
      <c r="G1097" s="11" t="s">
        <v>119</v>
      </c>
      <c r="H1097" s="11" t="s">
        <v>119</v>
      </c>
      <c r="I1097" s="11" t="s">
        <v>119</v>
      </c>
      <c r="J1097" s="11" t="s">
        <v>119</v>
      </c>
      <c r="K1097" s="11" t="s">
        <v>119</v>
      </c>
      <c r="L1097" s="11" t="s">
        <v>285</v>
      </c>
      <c r="M1097" s="11" t="s">
        <v>118</v>
      </c>
      <c r="N1097" s="11" t="s">
        <v>118</v>
      </c>
      <c r="O1097" s="11" t="s">
        <v>118</v>
      </c>
      <c r="P1097" s="11" t="s">
        <v>118</v>
      </c>
      <c r="Q1097" s="11" t="s">
        <v>285</v>
      </c>
      <c r="R1097" s="11" t="s">
        <v>118</v>
      </c>
      <c r="S1097" s="11" t="s">
        <v>295</v>
      </c>
      <c r="T1097" s="11" t="s">
        <v>118</v>
      </c>
      <c r="U1097" s="11" t="s">
        <v>285</v>
      </c>
      <c r="V1097" s="11" t="s">
        <v>284</v>
      </c>
      <c r="W1097" s="11" t="s">
        <v>285</v>
      </c>
      <c r="X1097" s="11" t="s">
        <v>295</v>
      </c>
      <c r="Y1097" s="11" t="s">
        <v>118</v>
      </c>
      <c r="Z1097" s="11" t="s">
        <v>118</v>
      </c>
      <c r="AA1097" s="11" t="s">
        <v>118</v>
      </c>
      <c r="AB1097" s="11" t="s">
        <v>295</v>
      </c>
      <c r="AC1097" s="11" t="s">
        <v>295</v>
      </c>
      <c r="AD1097" s="11" t="s">
        <v>118</v>
      </c>
      <c r="AE1097" s="11" t="s">
        <v>118</v>
      </c>
      <c r="AF1097" s="11" t="s">
        <v>118</v>
      </c>
      <c r="AG1097" s="158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2</v>
      </c>
    </row>
    <row r="1098" spans="1:65">
      <c r="A1098" s="30"/>
      <c r="B1098" s="19"/>
      <c r="C1098" s="9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  <c r="AD1098" s="26"/>
      <c r="AE1098" s="26"/>
      <c r="AF1098" s="26"/>
      <c r="AG1098" s="158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3</v>
      </c>
    </row>
    <row r="1099" spans="1:65">
      <c r="A1099" s="30"/>
      <c r="B1099" s="18">
        <v>1</v>
      </c>
      <c r="C1099" s="14">
        <v>1</v>
      </c>
      <c r="D1099" s="22">
        <v>4.9215</v>
      </c>
      <c r="E1099" s="22">
        <v>5.14</v>
      </c>
      <c r="F1099" s="22">
        <v>4.9409999999999998</v>
      </c>
      <c r="G1099" s="22">
        <v>5.1100000000000003</v>
      </c>
      <c r="H1099" s="22">
        <v>5.0199999999999996</v>
      </c>
      <c r="I1099" s="22">
        <v>4.76</v>
      </c>
      <c r="J1099" s="22">
        <v>5.1100000000000003</v>
      </c>
      <c r="K1099" s="22">
        <v>5.19</v>
      </c>
      <c r="L1099" s="151">
        <v>5.86</v>
      </c>
      <c r="M1099" s="22">
        <v>5.1539999999999999</v>
      </c>
      <c r="N1099" s="22">
        <v>5.37</v>
      </c>
      <c r="O1099" s="22">
        <v>4.7713999999999999</v>
      </c>
      <c r="P1099" s="22">
        <v>5.1737394902070797</v>
      </c>
      <c r="Q1099" s="22">
        <v>4.9394767000000002</v>
      </c>
      <c r="R1099" s="22">
        <v>5.2976955725226444</v>
      </c>
      <c r="S1099" s="151">
        <v>5.67</v>
      </c>
      <c r="T1099" s="22">
        <v>4.8099999999999996</v>
      </c>
      <c r="U1099" s="22">
        <v>5.4</v>
      </c>
      <c r="V1099" s="22">
        <v>5.2035999999999998</v>
      </c>
      <c r="W1099" s="22">
        <v>5.2065999999999999</v>
      </c>
      <c r="X1099" s="22">
        <v>5.0110000000000001</v>
      </c>
      <c r="Y1099" s="22">
        <v>4.9799999999999995</v>
      </c>
      <c r="Z1099" s="22">
        <v>5.09</v>
      </c>
      <c r="AA1099" s="22">
        <v>5.21</v>
      </c>
      <c r="AB1099" s="22">
        <v>5.12</v>
      </c>
      <c r="AC1099" s="22">
        <v>5.0780000000000003</v>
      </c>
      <c r="AD1099" s="22">
        <v>5.04</v>
      </c>
      <c r="AE1099" s="22" t="s">
        <v>296</v>
      </c>
      <c r="AF1099" s="22">
        <v>5.0999999999999996</v>
      </c>
      <c r="AG1099" s="158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>
        <v>1</v>
      </c>
      <c r="C1100" s="9">
        <v>2</v>
      </c>
      <c r="D1100" s="11">
        <v>5.032</v>
      </c>
      <c r="E1100" s="11">
        <v>5.07</v>
      </c>
      <c r="F1100" s="11">
        <v>4.9960000000000004</v>
      </c>
      <c r="G1100" s="11">
        <v>5.16</v>
      </c>
      <c r="H1100" s="11">
        <v>4.95</v>
      </c>
      <c r="I1100" s="11">
        <v>4.92</v>
      </c>
      <c r="J1100" s="11">
        <v>5.07</v>
      </c>
      <c r="K1100" s="11">
        <v>5.21</v>
      </c>
      <c r="L1100" s="154">
        <v>5.66</v>
      </c>
      <c r="M1100" s="11">
        <v>5.1194000000000006</v>
      </c>
      <c r="N1100" s="11">
        <v>5.33</v>
      </c>
      <c r="O1100" s="11">
        <v>5.0895999999999999</v>
      </c>
      <c r="P1100" s="11">
        <v>5.1588699952862793</v>
      </c>
      <c r="Q1100" s="11">
        <v>4.6559887</v>
      </c>
      <c r="R1100" s="11">
        <v>5.2010732384758906</v>
      </c>
      <c r="S1100" s="154">
        <v>5.74</v>
      </c>
      <c r="T1100" s="11">
        <v>4.8599999999999994</v>
      </c>
      <c r="U1100" s="11">
        <v>5.32</v>
      </c>
      <c r="V1100" s="11">
        <v>5.2013999999999996</v>
      </c>
      <c r="W1100" s="11">
        <v>5.2656000000000001</v>
      </c>
      <c r="X1100" s="11">
        <v>4.9960000000000004</v>
      </c>
      <c r="Y1100" s="11">
        <v>4.9859</v>
      </c>
      <c r="Z1100" s="11">
        <v>5.12</v>
      </c>
      <c r="AA1100" s="11">
        <v>5.22</v>
      </c>
      <c r="AB1100" s="11">
        <v>5.22</v>
      </c>
      <c r="AC1100" s="11">
        <v>5.0830000000000002</v>
      </c>
      <c r="AD1100" s="11">
        <v>5.07</v>
      </c>
      <c r="AE1100" s="11" t="s">
        <v>296</v>
      </c>
      <c r="AF1100" s="11">
        <v>5.13</v>
      </c>
      <c r="AG1100" s="158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24</v>
      </c>
    </row>
    <row r="1101" spans="1:65">
      <c r="A1101" s="30"/>
      <c r="B1101" s="19">
        <v>1</v>
      </c>
      <c r="C1101" s="9">
        <v>3</v>
      </c>
      <c r="D1101" s="11">
        <v>4.9809999999999999</v>
      </c>
      <c r="E1101" s="11">
        <v>5.03</v>
      </c>
      <c r="F1101" s="11">
        <v>4.9809999999999999</v>
      </c>
      <c r="G1101" s="11">
        <v>5.14</v>
      </c>
      <c r="H1101" s="11">
        <v>5.03</v>
      </c>
      <c r="I1101" s="11">
        <v>4.97</v>
      </c>
      <c r="J1101" s="11">
        <v>5.0599999999999996</v>
      </c>
      <c r="K1101" s="11">
        <v>5.15</v>
      </c>
      <c r="L1101" s="154">
        <v>6.02</v>
      </c>
      <c r="M1101" s="11">
        <v>5.1062000000000003</v>
      </c>
      <c r="N1101" s="11">
        <v>5.33</v>
      </c>
      <c r="O1101" s="11">
        <v>4.9774000000000003</v>
      </c>
      <c r="P1101" s="11">
        <v>5.143806521505601</v>
      </c>
      <c r="Q1101" s="11">
        <v>4.8021944999999997</v>
      </c>
      <c r="R1101" s="11">
        <v>5.2380413702465063</v>
      </c>
      <c r="S1101" s="154">
        <v>5.72</v>
      </c>
      <c r="T1101" s="11">
        <v>4.7600000000000007</v>
      </c>
      <c r="U1101" s="11">
        <v>5.39</v>
      </c>
      <c r="V1101" s="11">
        <v>5.2020999999999997</v>
      </c>
      <c r="W1101" s="11">
        <v>5.3380999999999998</v>
      </c>
      <c r="X1101" s="11">
        <v>4.976</v>
      </c>
      <c r="Y1101" s="11">
        <v>4.9356</v>
      </c>
      <c r="Z1101" s="11">
        <v>5.0999999999999996</v>
      </c>
      <c r="AA1101" s="11">
        <v>5.21</v>
      </c>
      <c r="AB1101" s="11">
        <v>5.24</v>
      </c>
      <c r="AC1101" s="11">
        <v>5.0890000000000004</v>
      </c>
      <c r="AD1101" s="11">
        <v>5.12</v>
      </c>
      <c r="AE1101" s="11" t="s">
        <v>296</v>
      </c>
      <c r="AF1101" s="11">
        <v>5.19</v>
      </c>
      <c r="AG1101" s="158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16</v>
      </c>
    </row>
    <row r="1102" spans="1:65">
      <c r="A1102" s="30"/>
      <c r="B1102" s="19">
        <v>1</v>
      </c>
      <c r="C1102" s="9">
        <v>4</v>
      </c>
      <c r="D1102" s="11">
        <v>5.0150000000000006</v>
      </c>
      <c r="E1102" s="11">
        <v>5.04</v>
      </c>
      <c r="F1102" s="11">
        <v>4.931</v>
      </c>
      <c r="G1102" s="11">
        <v>5.14</v>
      </c>
      <c r="H1102" s="11">
        <v>5.09</v>
      </c>
      <c r="I1102" s="11">
        <v>4.92</v>
      </c>
      <c r="J1102" s="11">
        <v>5.07</v>
      </c>
      <c r="K1102" s="11">
        <v>5.12</v>
      </c>
      <c r="L1102" s="154">
        <v>5.82</v>
      </c>
      <c r="M1102" s="11">
        <v>5.2232000000000003</v>
      </c>
      <c r="N1102" s="11">
        <v>5.37</v>
      </c>
      <c r="O1102" s="11">
        <v>4.9015999999999993</v>
      </c>
      <c r="P1102" s="11">
        <v>5.1112012995393998</v>
      </c>
      <c r="Q1102" s="11">
        <v>4.9032463000000002</v>
      </c>
      <c r="R1102" s="11">
        <v>5.3390541747881972</v>
      </c>
      <c r="S1102" s="154">
        <v>5.7</v>
      </c>
      <c r="T1102" s="11">
        <v>4.8500000000000005</v>
      </c>
      <c r="U1102" s="11">
        <v>5.35</v>
      </c>
      <c r="V1102" s="11">
        <v>5.2092999999999998</v>
      </c>
      <c r="W1102" s="11">
        <v>5.1432000000000002</v>
      </c>
      <c r="X1102" s="11">
        <v>4.99</v>
      </c>
      <c r="Y1102" s="11">
        <v>5.0016999999999996</v>
      </c>
      <c r="Z1102" s="11">
        <v>5.08</v>
      </c>
      <c r="AA1102" s="11">
        <v>5.25</v>
      </c>
      <c r="AB1102" s="11">
        <v>5.1100000000000003</v>
      </c>
      <c r="AC1102" s="11">
        <v>5.05</v>
      </c>
      <c r="AD1102" s="11">
        <v>5.09</v>
      </c>
      <c r="AE1102" s="11" t="s">
        <v>296</v>
      </c>
      <c r="AF1102" s="11">
        <v>5.24</v>
      </c>
      <c r="AG1102" s="158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5.0977062581202341</v>
      </c>
    </row>
    <row r="1103" spans="1:65">
      <c r="A1103" s="30"/>
      <c r="B1103" s="19">
        <v>1</v>
      </c>
      <c r="C1103" s="9">
        <v>5</v>
      </c>
      <c r="D1103" s="11">
        <v>5.032</v>
      </c>
      <c r="E1103" s="11">
        <v>5.17</v>
      </c>
      <c r="F1103" s="11">
        <v>5.0149999999999997</v>
      </c>
      <c r="G1103" s="11">
        <v>5.13</v>
      </c>
      <c r="H1103" s="11">
        <v>5.08</v>
      </c>
      <c r="I1103" s="11">
        <v>4.95</v>
      </c>
      <c r="J1103" s="11">
        <v>5.03</v>
      </c>
      <c r="K1103" s="11">
        <v>5.16</v>
      </c>
      <c r="L1103" s="154">
        <v>5.47</v>
      </c>
      <c r="M1103" s="11">
        <v>5.1711999999999998</v>
      </c>
      <c r="N1103" s="11">
        <v>5.25</v>
      </c>
      <c r="O1103" s="11">
        <v>5.0522999999999998</v>
      </c>
      <c r="P1103" s="11">
        <v>5.1821375477934399</v>
      </c>
      <c r="Q1103" s="11">
        <v>4.7860597999999994</v>
      </c>
      <c r="R1103" s="11">
        <v>5.3776336176500124</v>
      </c>
      <c r="S1103" s="154">
        <v>5.7</v>
      </c>
      <c r="T1103" s="11">
        <v>4.79</v>
      </c>
      <c r="U1103" s="11">
        <v>5.36</v>
      </c>
      <c r="V1103" s="11">
        <v>5.2010000000000005</v>
      </c>
      <c r="W1103" s="11">
        <v>5.2965999999999998</v>
      </c>
      <c r="X1103" s="11">
        <v>4.9969999999999999</v>
      </c>
      <c r="Y1103" s="11">
        <v>5.0164</v>
      </c>
      <c r="Z1103" s="11">
        <v>5.12</v>
      </c>
      <c r="AA1103" s="11">
        <v>5.17</v>
      </c>
      <c r="AB1103" s="11">
        <v>5.28</v>
      </c>
      <c r="AC1103" s="11">
        <v>5.0629999999999997</v>
      </c>
      <c r="AD1103" s="11">
        <v>5.08</v>
      </c>
      <c r="AE1103" s="11" t="s">
        <v>296</v>
      </c>
      <c r="AF1103" s="11">
        <v>5.19</v>
      </c>
      <c r="AG1103" s="158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66</v>
      </c>
    </row>
    <row r="1104" spans="1:65">
      <c r="A1104" s="30"/>
      <c r="B1104" s="19">
        <v>1</v>
      </c>
      <c r="C1104" s="9">
        <v>6</v>
      </c>
      <c r="D1104" s="11">
        <v>4.93</v>
      </c>
      <c r="E1104" s="11">
        <v>5.01</v>
      </c>
      <c r="F1104" s="11">
        <v>4.9089999999999998</v>
      </c>
      <c r="G1104" s="11">
        <v>5.17</v>
      </c>
      <c r="H1104" s="11">
        <v>5</v>
      </c>
      <c r="I1104" s="11">
        <v>4.8899999999999997</v>
      </c>
      <c r="J1104" s="11">
        <v>5.04</v>
      </c>
      <c r="K1104" s="11">
        <v>5.19</v>
      </c>
      <c r="L1104" s="154">
        <v>5.83</v>
      </c>
      <c r="M1104" s="11">
        <v>5.1480999999999995</v>
      </c>
      <c r="N1104" s="11">
        <v>5.31</v>
      </c>
      <c r="O1104" s="11">
        <v>4.9364999999999997</v>
      </c>
      <c r="P1104" s="11">
        <v>5.1590188194376001</v>
      </c>
      <c r="Q1104" s="11">
        <v>4.8071947999999995</v>
      </c>
      <c r="R1104" s="11">
        <v>5.4324438193040221</v>
      </c>
      <c r="S1104" s="154">
        <v>5.72</v>
      </c>
      <c r="T1104" s="11">
        <v>4.8599999999999994</v>
      </c>
      <c r="U1104" s="11">
        <v>5.46</v>
      </c>
      <c r="V1104" s="11">
        <v>5.1352000000000002</v>
      </c>
      <c r="W1104" s="11">
        <v>5.4394</v>
      </c>
      <c r="X1104" s="11">
        <v>4.9989999999999997</v>
      </c>
      <c r="Y1104" s="11">
        <v>4.9861999999999993</v>
      </c>
      <c r="Z1104" s="11">
        <v>5.08</v>
      </c>
      <c r="AA1104" s="11">
        <v>5.2</v>
      </c>
      <c r="AB1104" s="11">
        <v>5.18</v>
      </c>
      <c r="AC1104" s="11">
        <v>5.1479999999999997</v>
      </c>
      <c r="AD1104" s="11">
        <v>5.07</v>
      </c>
      <c r="AE1104" s="11" t="s">
        <v>296</v>
      </c>
      <c r="AF1104" s="11">
        <v>5.19</v>
      </c>
      <c r="AG1104" s="158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20" t="s">
        <v>237</v>
      </c>
      <c r="C1105" s="12"/>
      <c r="D1105" s="23">
        <v>4.9852499999999997</v>
      </c>
      <c r="E1105" s="23">
        <v>5.0766666666666671</v>
      </c>
      <c r="F1105" s="23">
        <v>4.9621666666666666</v>
      </c>
      <c r="G1105" s="23">
        <v>5.1416666666666666</v>
      </c>
      <c r="H1105" s="23">
        <v>5.0283333333333333</v>
      </c>
      <c r="I1105" s="23">
        <v>4.9016666666666664</v>
      </c>
      <c r="J1105" s="23">
        <v>5.0633333333333335</v>
      </c>
      <c r="K1105" s="23">
        <v>5.1700000000000008</v>
      </c>
      <c r="L1105" s="23">
        <v>5.7766666666666664</v>
      </c>
      <c r="M1105" s="23">
        <v>5.1536833333333334</v>
      </c>
      <c r="N1105" s="23">
        <v>5.3266666666666671</v>
      </c>
      <c r="O1105" s="23">
        <v>4.9547999999999996</v>
      </c>
      <c r="P1105" s="23">
        <v>5.1547956122949001</v>
      </c>
      <c r="Q1105" s="23">
        <v>4.8156934666666666</v>
      </c>
      <c r="R1105" s="23">
        <v>5.3143236321645455</v>
      </c>
      <c r="S1105" s="23">
        <v>5.708333333333333</v>
      </c>
      <c r="T1105" s="23">
        <v>4.8216666666666663</v>
      </c>
      <c r="U1105" s="23">
        <v>5.38</v>
      </c>
      <c r="V1105" s="23">
        <v>5.1920999999999999</v>
      </c>
      <c r="W1105" s="23">
        <v>5.2815833333333337</v>
      </c>
      <c r="X1105" s="23">
        <v>4.9948333333333332</v>
      </c>
      <c r="Y1105" s="23">
        <v>4.9843000000000002</v>
      </c>
      <c r="Z1105" s="23">
        <v>5.0983333333333336</v>
      </c>
      <c r="AA1105" s="23">
        <v>5.21</v>
      </c>
      <c r="AB1105" s="23">
        <v>5.1916666666666673</v>
      </c>
      <c r="AC1105" s="23">
        <v>5.0851666666666668</v>
      </c>
      <c r="AD1105" s="23">
        <v>5.0783333333333331</v>
      </c>
      <c r="AE1105" s="23" t="s">
        <v>743</v>
      </c>
      <c r="AF1105" s="23">
        <v>5.1733333333333347</v>
      </c>
      <c r="AG1105" s="158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238</v>
      </c>
      <c r="C1106" s="29"/>
      <c r="D1106" s="11">
        <v>4.9980000000000002</v>
      </c>
      <c r="E1106" s="11">
        <v>5.0549999999999997</v>
      </c>
      <c r="F1106" s="11">
        <v>4.9610000000000003</v>
      </c>
      <c r="G1106" s="11">
        <v>5.14</v>
      </c>
      <c r="H1106" s="11">
        <v>5.0250000000000004</v>
      </c>
      <c r="I1106" s="11">
        <v>4.92</v>
      </c>
      <c r="J1106" s="11">
        <v>5.0649999999999995</v>
      </c>
      <c r="K1106" s="11">
        <v>5.1750000000000007</v>
      </c>
      <c r="L1106" s="11">
        <v>5.8250000000000002</v>
      </c>
      <c r="M1106" s="11">
        <v>5.1510499999999997</v>
      </c>
      <c r="N1106" s="11">
        <v>5.33</v>
      </c>
      <c r="O1106" s="11">
        <v>4.95695</v>
      </c>
      <c r="P1106" s="11">
        <v>5.1589444073619397</v>
      </c>
      <c r="Q1106" s="11">
        <v>4.8046946500000001</v>
      </c>
      <c r="R1106" s="11">
        <v>5.3183748736554204</v>
      </c>
      <c r="S1106" s="11">
        <v>5.71</v>
      </c>
      <c r="T1106" s="11">
        <v>4.83</v>
      </c>
      <c r="U1106" s="11">
        <v>5.375</v>
      </c>
      <c r="V1106" s="11">
        <v>5.2017499999999997</v>
      </c>
      <c r="W1106" s="11">
        <v>5.2811000000000003</v>
      </c>
      <c r="X1106" s="11">
        <v>4.9965000000000002</v>
      </c>
      <c r="Y1106" s="11">
        <v>4.9860499999999996</v>
      </c>
      <c r="Z1106" s="11">
        <v>5.0949999999999998</v>
      </c>
      <c r="AA1106" s="11">
        <v>5.21</v>
      </c>
      <c r="AB1106" s="11">
        <v>5.1999999999999993</v>
      </c>
      <c r="AC1106" s="11">
        <v>5.0805000000000007</v>
      </c>
      <c r="AD1106" s="11">
        <v>5.0750000000000002</v>
      </c>
      <c r="AE1106" s="11" t="s">
        <v>743</v>
      </c>
      <c r="AF1106" s="11">
        <v>5.19</v>
      </c>
      <c r="AG1106" s="158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3" t="s">
        <v>239</v>
      </c>
      <c r="C1107" s="29"/>
      <c r="D1107" s="24">
        <v>4.9781271578777639E-2</v>
      </c>
      <c r="E1107" s="24">
        <v>6.4394616752230585E-2</v>
      </c>
      <c r="F1107" s="24">
        <v>4.1320293642067331E-2</v>
      </c>
      <c r="G1107" s="24">
        <v>2.1369760566432739E-2</v>
      </c>
      <c r="H1107" s="24">
        <v>5.1929439306299667E-2</v>
      </c>
      <c r="I1107" s="24">
        <v>7.4677082606825734E-2</v>
      </c>
      <c r="J1107" s="24">
        <v>2.8047578623950249E-2</v>
      </c>
      <c r="K1107" s="24">
        <v>3.2863353450309968E-2</v>
      </c>
      <c r="L1107" s="24">
        <v>0.18896207732417281</v>
      </c>
      <c r="M1107" s="24">
        <v>4.1474542392492528E-2</v>
      </c>
      <c r="N1107" s="24">
        <v>4.457203906785815E-2</v>
      </c>
      <c r="O1107" s="24">
        <v>0.11400766640888681</v>
      </c>
      <c r="P1107" s="24">
        <v>2.5148010829838221E-2</v>
      </c>
      <c r="Q1107" s="24">
        <v>9.9625301617102729E-2</v>
      </c>
      <c r="R1107" s="24">
        <v>8.6594757499420846E-2</v>
      </c>
      <c r="S1107" s="24">
        <v>2.4013884872437174E-2</v>
      </c>
      <c r="T1107" s="24">
        <v>4.1673332800084992E-2</v>
      </c>
      <c r="U1107" s="24">
        <v>4.857983120596443E-2</v>
      </c>
      <c r="V1107" s="24">
        <v>2.8040684727730743E-2</v>
      </c>
      <c r="W1107" s="24">
        <v>0.10329922394029227</v>
      </c>
      <c r="X1107" s="24">
        <v>1.151375988401125E-2</v>
      </c>
      <c r="Y1107" s="24">
        <v>2.7311243106090892E-2</v>
      </c>
      <c r="Z1107" s="24">
        <v>1.8348478592697209E-2</v>
      </c>
      <c r="AA1107" s="24">
        <v>2.6076809620810586E-2</v>
      </c>
      <c r="AB1107" s="24">
        <v>6.7651065524991283E-2</v>
      </c>
      <c r="AC1107" s="24">
        <v>3.3902310639050304E-2</v>
      </c>
      <c r="AD1107" s="24">
        <v>2.6394443859772181E-2</v>
      </c>
      <c r="AE1107" s="24" t="s">
        <v>743</v>
      </c>
      <c r="AF1107" s="24">
        <v>5.0066622281383158E-2</v>
      </c>
      <c r="AG1107" s="223"/>
      <c r="AH1107" s="224"/>
      <c r="AI1107" s="224"/>
      <c r="AJ1107" s="224"/>
      <c r="AK1107" s="224"/>
      <c r="AL1107" s="224"/>
      <c r="AM1107" s="224"/>
      <c r="AN1107" s="224"/>
      <c r="AO1107" s="224"/>
      <c r="AP1107" s="224"/>
      <c r="AQ1107" s="224"/>
      <c r="AR1107" s="224"/>
      <c r="AS1107" s="224"/>
      <c r="AT1107" s="224"/>
      <c r="AU1107" s="224"/>
      <c r="AV1107" s="224"/>
      <c r="AW1107" s="224"/>
      <c r="AX1107" s="224"/>
      <c r="AY1107" s="224"/>
      <c r="AZ1107" s="224"/>
      <c r="BA1107" s="224"/>
      <c r="BB1107" s="224"/>
      <c r="BC1107" s="224"/>
      <c r="BD1107" s="224"/>
      <c r="BE1107" s="224"/>
      <c r="BF1107" s="224"/>
      <c r="BG1107" s="224"/>
      <c r="BH1107" s="224"/>
      <c r="BI1107" s="224"/>
      <c r="BJ1107" s="224"/>
      <c r="BK1107" s="224"/>
      <c r="BL1107" s="224"/>
      <c r="BM1107" s="56"/>
    </row>
    <row r="1108" spans="1:65">
      <c r="A1108" s="30"/>
      <c r="B1108" s="3" t="s">
        <v>87</v>
      </c>
      <c r="C1108" s="29"/>
      <c r="D1108" s="13">
        <v>9.9857121666471378E-3</v>
      </c>
      <c r="E1108" s="13">
        <v>1.2684428775882583E-2</v>
      </c>
      <c r="F1108" s="13">
        <v>8.3270668677124914E-3</v>
      </c>
      <c r="G1108" s="13">
        <v>4.1561933030339199E-3</v>
      </c>
      <c r="H1108" s="13">
        <v>1.0327366119913755E-2</v>
      </c>
      <c r="I1108" s="13">
        <v>1.5235038954129698E-2</v>
      </c>
      <c r="J1108" s="13">
        <v>5.5393506169750329E-3</v>
      </c>
      <c r="K1108" s="13">
        <v>6.3565480561527977E-3</v>
      </c>
      <c r="L1108" s="13">
        <v>3.2711265549481734E-2</v>
      </c>
      <c r="M1108" s="13">
        <v>8.0475535088158686E-3</v>
      </c>
      <c r="N1108" s="13">
        <v>8.3677169714377001E-3</v>
      </c>
      <c r="O1108" s="13">
        <v>2.3009539519029388E-2</v>
      </c>
      <c r="P1108" s="13">
        <v>4.8785660424356574E-3</v>
      </c>
      <c r="Q1108" s="13">
        <v>2.0687633527069468E-2</v>
      </c>
      <c r="R1108" s="13">
        <v>1.629459616936247E-2</v>
      </c>
      <c r="S1108" s="13">
        <v>4.2068119484561474E-3</v>
      </c>
      <c r="T1108" s="13">
        <v>8.642931102679224E-3</v>
      </c>
      <c r="U1108" s="13">
        <v>9.0297084025956192E-3</v>
      </c>
      <c r="V1108" s="13">
        <v>5.4006441955530022E-3</v>
      </c>
      <c r="W1108" s="13">
        <v>1.955838191330736E-2</v>
      </c>
      <c r="X1108" s="13">
        <v>2.3051339485490839E-3</v>
      </c>
      <c r="Y1108" s="13">
        <v>5.4794541071145177E-3</v>
      </c>
      <c r="Z1108" s="13">
        <v>3.598917017201152E-3</v>
      </c>
      <c r="AA1108" s="13">
        <v>5.0051458005394601E-3</v>
      </c>
      <c r="AB1108" s="13">
        <v>1.3030702829853857E-2</v>
      </c>
      <c r="AC1108" s="13">
        <v>6.6669025543017865E-3</v>
      </c>
      <c r="AD1108" s="13">
        <v>5.1974618693348571E-3</v>
      </c>
      <c r="AE1108" s="13" t="s">
        <v>743</v>
      </c>
      <c r="AF1108" s="13">
        <v>9.6778264719168446E-3</v>
      </c>
      <c r="AG1108" s="158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30"/>
      <c r="B1109" s="3" t="s">
        <v>240</v>
      </c>
      <c r="C1109" s="29"/>
      <c r="D1109" s="13">
        <v>-2.2060168323959517E-2</v>
      </c>
      <c r="E1109" s="13">
        <v>-4.1272663406316523E-3</v>
      </c>
      <c r="F1109" s="13">
        <v>-2.6588348678911022E-2</v>
      </c>
      <c r="G1109" s="13">
        <v>8.6235664278238033E-3</v>
      </c>
      <c r="H1109" s="13">
        <v>-1.3608654809483256E-2</v>
      </c>
      <c r="I1109" s="13">
        <v>-3.8456431486473486E-2</v>
      </c>
      <c r="J1109" s="13">
        <v>-6.7428217803149337E-3</v>
      </c>
      <c r="K1109" s="13">
        <v>1.4181621737150651E-2</v>
      </c>
      <c r="L1109" s="13">
        <v>0.1331893942427349</v>
      </c>
      <c r="M1109" s="13">
        <v>1.098083576783826E-2</v>
      </c>
      <c r="N1109" s="13">
        <v>4.4914398153427904E-2</v>
      </c>
      <c r="O1109" s="13">
        <v>-2.8033443059335972E-2</v>
      </c>
      <c r="P1109" s="13">
        <v>1.1199027814466023E-2</v>
      </c>
      <c r="Q1109" s="13">
        <v>-5.5321506805996123E-2</v>
      </c>
      <c r="R1109" s="13">
        <v>4.2493106325861341E-2</v>
      </c>
      <c r="S1109" s="13">
        <v>0.11978467261435854</v>
      </c>
      <c r="T1109" s="13">
        <v>-5.4149764124572508E-2</v>
      </c>
      <c r="U1109" s="13">
        <v>5.5376619912160363E-2</v>
      </c>
      <c r="V1109" s="13">
        <v>1.8516904878425278E-2</v>
      </c>
      <c r="W1109" s="13">
        <v>3.6070551322999078E-2</v>
      </c>
      <c r="X1109" s="13">
        <v>-2.0180237851687211E-2</v>
      </c>
      <c r="Y1109" s="13">
        <v>-2.2246526649036924E-2</v>
      </c>
      <c r="Z1109" s="13">
        <v>1.2301124885349957E-4</v>
      </c>
      <c r="AA1109" s="13">
        <v>2.2028288056199941E-2</v>
      </c>
      <c r="AB1109" s="13">
        <v>1.8431899326635692E-2</v>
      </c>
      <c r="AC1109" s="13">
        <v>-2.4598497478336423E-3</v>
      </c>
      <c r="AD1109" s="13">
        <v>-3.800321910671367E-3</v>
      </c>
      <c r="AE1109" s="13" t="s">
        <v>743</v>
      </c>
      <c r="AF1109" s="13">
        <v>1.4835510597071444E-2</v>
      </c>
      <c r="AG1109" s="158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30"/>
      <c r="B1110" s="46" t="s">
        <v>241</v>
      </c>
      <c r="C1110" s="47"/>
      <c r="D1110" s="45">
        <v>0.84</v>
      </c>
      <c r="E1110" s="45">
        <v>0.27</v>
      </c>
      <c r="F1110" s="45">
        <v>0.98</v>
      </c>
      <c r="G1110" s="45">
        <v>0.13</v>
      </c>
      <c r="H1110" s="45">
        <v>0.56999999999999995</v>
      </c>
      <c r="I1110" s="45">
        <v>1.36</v>
      </c>
      <c r="J1110" s="45">
        <v>0.35</v>
      </c>
      <c r="K1110" s="45">
        <v>0.31</v>
      </c>
      <c r="L1110" s="45">
        <v>4.08</v>
      </c>
      <c r="M1110" s="45">
        <v>0.21</v>
      </c>
      <c r="N1110" s="45">
        <v>1.29</v>
      </c>
      <c r="O1110" s="45">
        <v>1.03</v>
      </c>
      <c r="P1110" s="45">
        <v>0.22</v>
      </c>
      <c r="Q1110" s="45">
        <v>1.89</v>
      </c>
      <c r="R1110" s="45">
        <v>1.21</v>
      </c>
      <c r="S1110" s="45">
        <v>3.66</v>
      </c>
      <c r="T1110" s="45">
        <v>1.86</v>
      </c>
      <c r="U1110" s="45">
        <v>1.62</v>
      </c>
      <c r="V1110" s="45">
        <v>0.45</v>
      </c>
      <c r="W1110" s="45">
        <v>1</v>
      </c>
      <c r="X1110" s="45">
        <v>0.78</v>
      </c>
      <c r="Y1110" s="45">
        <v>0.84</v>
      </c>
      <c r="Z1110" s="45">
        <v>0.13</v>
      </c>
      <c r="AA1110" s="45">
        <v>0.56000000000000005</v>
      </c>
      <c r="AB1110" s="45">
        <v>0.45</v>
      </c>
      <c r="AC1110" s="45">
        <v>0.22</v>
      </c>
      <c r="AD1110" s="45">
        <v>0.26</v>
      </c>
      <c r="AE1110" s="45" t="s">
        <v>242</v>
      </c>
      <c r="AF1110" s="45">
        <v>0.33</v>
      </c>
      <c r="AG1110" s="158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B1111" s="31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BM1111" s="55"/>
    </row>
    <row r="1112" spans="1:65" ht="15">
      <c r="B1112" s="8" t="s">
        <v>544</v>
      </c>
      <c r="BM1112" s="28" t="s">
        <v>67</v>
      </c>
    </row>
    <row r="1113" spans="1:65" ht="15">
      <c r="A1113" s="25" t="s">
        <v>45</v>
      </c>
      <c r="B1113" s="18" t="s">
        <v>114</v>
      </c>
      <c r="C1113" s="15" t="s">
        <v>115</v>
      </c>
      <c r="D1113" s="16" t="s">
        <v>233</v>
      </c>
      <c r="E1113" s="17" t="s">
        <v>233</v>
      </c>
      <c r="F1113" s="17" t="s">
        <v>233</v>
      </c>
      <c r="G1113" s="17" t="s">
        <v>233</v>
      </c>
      <c r="H1113" s="17" t="s">
        <v>233</v>
      </c>
      <c r="I1113" s="17" t="s">
        <v>233</v>
      </c>
      <c r="J1113" s="17" t="s">
        <v>233</v>
      </c>
      <c r="K1113" s="17" t="s">
        <v>233</v>
      </c>
      <c r="L1113" s="17" t="s">
        <v>233</v>
      </c>
      <c r="M1113" s="17" t="s">
        <v>233</v>
      </c>
      <c r="N1113" s="17" t="s">
        <v>233</v>
      </c>
      <c r="O1113" s="17" t="s">
        <v>233</v>
      </c>
      <c r="P1113" s="17" t="s">
        <v>233</v>
      </c>
      <c r="Q1113" s="17" t="s">
        <v>233</v>
      </c>
      <c r="R1113" s="17" t="s">
        <v>233</v>
      </c>
      <c r="S1113" s="17" t="s">
        <v>233</v>
      </c>
      <c r="T1113" s="17" t="s">
        <v>233</v>
      </c>
      <c r="U1113" s="17" t="s">
        <v>233</v>
      </c>
      <c r="V1113" s="17" t="s">
        <v>233</v>
      </c>
      <c r="W1113" s="17" t="s">
        <v>233</v>
      </c>
      <c r="X1113" s="17" t="s">
        <v>233</v>
      </c>
      <c r="Y1113" s="17" t="s">
        <v>233</v>
      </c>
      <c r="Z1113" s="17" t="s">
        <v>233</v>
      </c>
      <c r="AA1113" s="17" t="s">
        <v>233</v>
      </c>
      <c r="AB1113" s="17" t="s">
        <v>233</v>
      </c>
      <c r="AC1113" s="17" t="s">
        <v>233</v>
      </c>
      <c r="AD1113" s="17" t="s">
        <v>233</v>
      </c>
      <c r="AE1113" s="17" t="s">
        <v>233</v>
      </c>
      <c r="AF1113" s="158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>
        <v>1</v>
      </c>
    </row>
    <row r="1114" spans="1:65">
      <c r="A1114" s="30"/>
      <c r="B1114" s="19" t="s">
        <v>234</v>
      </c>
      <c r="C1114" s="9" t="s">
        <v>234</v>
      </c>
      <c r="D1114" s="155" t="s">
        <v>244</v>
      </c>
      <c r="E1114" s="157" t="s">
        <v>245</v>
      </c>
      <c r="F1114" s="157" t="s">
        <v>246</v>
      </c>
      <c r="G1114" s="157" t="s">
        <v>247</v>
      </c>
      <c r="H1114" s="157" t="s">
        <v>248</v>
      </c>
      <c r="I1114" s="157" t="s">
        <v>249</v>
      </c>
      <c r="J1114" s="157" t="s">
        <v>250</v>
      </c>
      <c r="K1114" s="157" t="s">
        <v>251</v>
      </c>
      <c r="L1114" s="157" t="s">
        <v>252</v>
      </c>
      <c r="M1114" s="157" t="s">
        <v>253</v>
      </c>
      <c r="N1114" s="157" t="s">
        <v>254</v>
      </c>
      <c r="O1114" s="157" t="s">
        <v>255</v>
      </c>
      <c r="P1114" s="157" t="s">
        <v>256</v>
      </c>
      <c r="Q1114" s="157" t="s">
        <v>258</v>
      </c>
      <c r="R1114" s="157" t="s">
        <v>259</v>
      </c>
      <c r="S1114" s="157" t="s">
        <v>260</v>
      </c>
      <c r="T1114" s="157" t="s">
        <v>261</v>
      </c>
      <c r="U1114" s="157" t="s">
        <v>262</v>
      </c>
      <c r="V1114" s="157" t="s">
        <v>263</v>
      </c>
      <c r="W1114" s="157" t="s">
        <v>264</v>
      </c>
      <c r="X1114" s="157" t="s">
        <v>265</v>
      </c>
      <c r="Y1114" s="157" t="s">
        <v>266</v>
      </c>
      <c r="Z1114" s="157" t="s">
        <v>267</v>
      </c>
      <c r="AA1114" s="157" t="s">
        <v>268</v>
      </c>
      <c r="AB1114" s="157" t="s">
        <v>269</v>
      </c>
      <c r="AC1114" s="157" t="s">
        <v>270</v>
      </c>
      <c r="AD1114" s="157" t="s">
        <v>235</v>
      </c>
      <c r="AE1114" s="157" t="s">
        <v>271</v>
      </c>
      <c r="AF1114" s="158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 t="s">
        <v>3</v>
      </c>
    </row>
    <row r="1115" spans="1:65">
      <c r="A1115" s="30"/>
      <c r="B1115" s="19"/>
      <c r="C1115" s="9"/>
      <c r="D1115" s="10" t="s">
        <v>118</v>
      </c>
      <c r="E1115" s="11" t="s">
        <v>284</v>
      </c>
      <c r="F1115" s="11" t="s">
        <v>284</v>
      </c>
      <c r="G1115" s="11" t="s">
        <v>285</v>
      </c>
      <c r="H1115" s="11" t="s">
        <v>285</v>
      </c>
      <c r="I1115" s="11" t="s">
        <v>285</v>
      </c>
      <c r="J1115" s="11" t="s">
        <v>285</v>
      </c>
      <c r="K1115" s="11" t="s">
        <v>285</v>
      </c>
      <c r="L1115" s="11" t="s">
        <v>285</v>
      </c>
      <c r="M1115" s="11" t="s">
        <v>284</v>
      </c>
      <c r="N1115" s="11" t="s">
        <v>284</v>
      </c>
      <c r="O1115" s="11" t="s">
        <v>284</v>
      </c>
      <c r="P1115" s="11" t="s">
        <v>284</v>
      </c>
      <c r="Q1115" s="11" t="s">
        <v>118</v>
      </c>
      <c r="R1115" s="11" t="s">
        <v>118</v>
      </c>
      <c r="S1115" s="11" t="s">
        <v>284</v>
      </c>
      <c r="T1115" s="11" t="s">
        <v>285</v>
      </c>
      <c r="U1115" s="11" t="s">
        <v>284</v>
      </c>
      <c r="V1115" s="11" t="s">
        <v>285</v>
      </c>
      <c r="W1115" s="11" t="s">
        <v>285</v>
      </c>
      <c r="X1115" s="11" t="s">
        <v>118</v>
      </c>
      <c r="Y1115" s="11" t="s">
        <v>285</v>
      </c>
      <c r="Z1115" s="11" t="s">
        <v>118</v>
      </c>
      <c r="AA1115" s="11" t="s">
        <v>285</v>
      </c>
      <c r="AB1115" s="11" t="s">
        <v>285</v>
      </c>
      <c r="AC1115" s="11" t="s">
        <v>285</v>
      </c>
      <c r="AD1115" s="11" t="s">
        <v>118</v>
      </c>
      <c r="AE1115" s="11" t="s">
        <v>285</v>
      </c>
      <c r="AF1115" s="158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0</v>
      </c>
    </row>
    <row r="1116" spans="1:65">
      <c r="A1116" s="30"/>
      <c r="B1116" s="19"/>
      <c r="C1116" s="9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6"/>
      <c r="AE1116" s="26"/>
      <c r="AF1116" s="158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0</v>
      </c>
    </row>
    <row r="1117" spans="1:65">
      <c r="A1117" s="30"/>
      <c r="B1117" s="18">
        <v>1</v>
      </c>
      <c r="C1117" s="14">
        <v>1</v>
      </c>
      <c r="D1117" s="228">
        <v>163</v>
      </c>
      <c r="E1117" s="228">
        <v>156</v>
      </c>
      <c r="F1117" s="228">
        <v>173.9</v>
      </c>
      <c r="G1117" s="228">
        <v>183</v>
      </c>
      <c r="H1117" s="228">
        <v>177.5</v>
      </c>
      <c r="I1117" s="228">
        <v>169.5</v>
      </c>
      <c r="J1117" s="228">
        <v>167</v>
      </c>
      <c r="K1117" s="228">
        <v>179</v>
      </c>
      <c r="L1117" s="229">
        <v>190</v>
      </c>
      <c r="M1117" s="228">
        <v>177.2</v>
      </c>
      <c r="N1117" s="228">
        <v>163.5</v>
      </c>
      <c r="O1117" s="228">
        <v>163.69999999999999</v>
      </c>
      <c r="P1117" s="228">
        <v>158.20920949656511</v>
      </c>
      <c r="Q1117" s="228">
        <v>172.16859068890003</v>
      </c>
      <c r="R1117" s="228">
        <v>169.2</v>
      </c>
      <c r="S1117" s="228">
        <v>182</v>
      </c>
      <c r="T1117" s="228">
        <v>177.1</v>
      </c>
      <c r="U1117" s="229">
        <v>148</v>
      </c>
      <c r="V1117" s="228">
        <v>173.9</v>
      </c>
      <c r="W1117" s="245">
        <v>167</v>
      </c>
      <c r="X1117" s="228">
        <v>168.35</v>
      </c>
      <c r="Y1117" s="228">
        <v>173</v>
      </c>
      <c r="Z1117" s="228">
        <v>191</v>
      </c>
      <c r="AA1117" s="228">
        <v>174</v>
      </c>
      <c r="AB1117" s="228">
        <v>176.9</v>
      </c>
      <c r="AC1117" s="228">
        <v>175.7</v>
      </c>
      <c r="AD1117" s="228">
        <v>161</v>
      </c>
      <c r="AE1117" s="228">
        <v>175</v>
      </c>
      <c r="AF1117" s="230"/>
      <c r="AG1117" s="231"/>
      <c r="AH1117" s="231"/>
      <c r="AI1117" s="231"/>
      <c r="AJ1117" s="231"/>
      <c r="AK1117" s="231"/>
      <c r="AL1117" s="231"/>
      <c r="AM1117" s="231"/>
      <c r="AN1117" s="231"/>
      <c r="AO1117" s="231"/>
      <c r="AP1117" s="231"/>
      <c r="AQ1117" s="231"/>
      <c r="AR1117" s="231"/>
      <c r="AS1117" s="231"/>
      <c r="AT1117" s="231"/>
      <c r="AU1117" s="231"/>
      <c r="AV1117" s="231"/>
      <c r="AW1117" s="231"/>
      <c r="AX1117" s="231"/>
      <c r="AY1117" s="231"/>
      <c r="AZ1117" s="231"/>
      <c r="BA1117" s="231"/>
      <c r="BB1117" s="231"/>
      <c r="BC1117" s="231"/>
      <c r="BD1117" s="231"/>
      <c r="BE1117" s="231"/>
      <c r="BF1117" s="231"/>
      <c r="BG1117" s="231"/>
      <c r="BH1117" s="231"/>
      <c r="BI1117" s="231"/>
      <c r="BJ1117" s="231"/>
      <c r="BK1117" s="231"/>
      <c r="BL1117" s="231"/>
      <c r="BM1117" s="232">
        <v>1</v>
      </c>
    </row>
    <row r="1118" spans="1:65">
      <c r="A1118" s="30"/>
      <c r="B1118" s="19">
        <v>1</v>
      </c>
      <c r="C1118" s="9">
        <v>2</v>
      </c>
      <c r="D1118" s="233">
        <v>165</v>
      </c>
      <c r="E1118" s="233">
        <v>160</v>
      </c>
      <c r="F1118" s="233">
        <v>173.8</v>
      </c>
      <c r="G1118" s="233">
        <v>185.5</v>
      </c>
      <c r="H1118" s="233">
        <v>187.5</v>
      </c>
      <c r="I1118" s="233">
        <v>171.5</v>
      </c>
      <c r="J1118" s="233">
        <v>168</v>
      </c>
      <c r="K1118" s="233">
        <v>176</v>
      </c>
      <c r="L1118" s="234">
        <v>189</v>
      </c>
      <c r="M1118" s="233">
        <v>174.9</v>
      </c>
      <c r="N1118" s="233">
        <v>159.80000000000001</v>
      </c>
      <c r="O1118" s="233">
        <v>175.7</v>
      </c>
      <c r="P1118" s="233">
        <v>158.56470355927271</v>
      </c>
      <c r="Q1118" s="233">
        <v>172.62189574890002</v>
      </c>
      <c r="R1118" s="233">
        <v>175.3</v>
      </c>
      <c r="S1118" s="233">
        <v>177</v>
      </c>
      <c r="T1118" s="233">
        <v>181.3</v>
      </c>
      <c r="U1118" s="234">
        <v>149</v>
      </c>
      <c r="V1118" s="233">
        <v>169.3</v>
      </c>
      <c r="W1118" s="233">
        <v>174</v>
      </c>
      <c r="X1118" s="233">
        <v>170.75</v>
      </c>
      <c r="Y1118" s="233">
        <v>177</v>
      </c>
      <c r="Z1118" s="233">
        <v>188</v>
      </c>
      <c r="AA1118" s="233">
        <v>173</v>
      </c>
      <c r="AB1118" s="233">
        <v>179.4</v>
      </c>
      <c r="AC1118" s="235">
        <v>165.2</v>
      </c>
      <c r="AD1118" s="233">
        <v>160</v>
      </c>
      <c r="AE1118" s="233">
        <v>175</v>
      </c>
      <c r="AF1118" s="230"/>
      <c r="AG1118" s="231"/>
      <c r="AH1118" s="231"/>
      <c r="AI1118" s="231"/>
      <c r="AJ1118" s="231"/>
      <c r="AK1118" s="231"/>
      <c r="AL1118" s="231"/>
      <c r="AM1118" s="231"/>
      <c r="AN1118" s="231"/>
      <c r="AO1118" s="231"/>
      <c r="AP1118" s="231"/>
      <c r="AQ1118" s="231"/>
      <c r="AR1118" s="231"/>
      <c r="AS1118" s="231"/>
      <c r="AT1118" s="231"/>
      <c r="AU1118" s="231"/>
      <c r="AV1118" s="231"/>
      <c r="AW1118" s="231"/>
      <c r="AX1118" s="231"/>
      <c r="AY1118" s="231"/>
      <c r="AZ1118" s="231"/>
      <c r="BA1118" s="231"/>
      <c r="BB1118" s="231"/>
      <c r="BC1118" s="231"/>
      <c r="BD1118" s="231"/>
      <c r="BE1118" s="231"/>
      <c r="BF1118" s="231"/>
      <c r="BG1118" s="231"/>
      <c r="BH1118" s="231"/>
      <c r="BI1118" s="231"/>
      <c r="BJ1118" s="231"/>
      <c r="BK1118" s="231"/>
      <c r="BL1118" s="231"/>
      <c r="BM1118" s="232">
        <v>16</v>
      </c>
    </row>
    <row r="1119" spans="1:65">
      <c r="A1119" s="30"/>
      <c r="B1119" s="19">
        <v>1</v>
      </c>
      <c r="C1119" s="9">
        <v>3</v>
      </c>
      <c r="D1119" s="233">
        <v>162</v>
      </c>
      <c r="E1119" s="233">
        <v>153</v>
      </c>
      <c r="F1119" s="233">
        <v>177.7</v>
      </c>
      <c r="G1119" s="233">
        <v>190</v>
      </c>
      <c r="H1119" s="233">
        <v>175</v>
      </c>
      <c r="I1119" s="233">
        <v>179</v>
      </c>
      <c r="J1119" s="233">
        <v>156.5</v>
      </c>
      <c r="K1119" s="235">
        <v>189.5</v>
      </c>
      <c r="L1119" s="234">
        <v>187</v>
      </c>
      <c r="M1119" s="233">
        <v>180.6</v>
      </c>
      <c r="N1119" s="233">
        <v>161.80000000000001</v>
      </c>
      <c r="O1119" s="233">
        <v>166.6</v>
      </c>
      <c r="P1119" s="233">
        <v>163.34572484134026</v>
      </c>
      <c r="Q1119" s="233">
        <v>168.58270396890001</v>
      </c>
      <c r="R1119" s="233">
        <v>174.7</v>
      </c>
      <c r="S1119" s="233">
        <v>179</v>
      </c>
      <c r="T1119" s="233">
        <v>179.9</v>
      </c>
      <c r="U1119" s="234">
        <v>148</v>
      </c>
      <c r="V1119" s="233">
        <v>171.8</v>
      </c>
      <c r="W1119" s="233">
        <v>177</v>
      </c>
      <c r="X1119" s="233">
        <v>166.79</v>
      </c>
      <c r="Y1119" s="233">
        <v>175</v>
      </c>
      <c r="Z1119" s="233">
        <v>191</v>
      </c>
      <c r="AA1119" s="233">
        <v>173</v>
      </c>
      <c r="AB1119" s="233">
        <v>176.1</v>
      </c>
      <c r="AC1119" s="233">
        <v>177.3</v>
      </c>
      <c r="AD1119" s="233">
        <v>165</v>
      </c>
      <c r="AE1119" s="233">
        <v>180</v>
      </c>
      <c r="AF1119" s="230"/>
      <c r="AG1119" s="231"/>
      <c r="AH1119" s="231"/>
      <c r="AI1119" s="231"/>
      <c r="AJ1119" s="231"/>
      <c r="AK1119" s="231"/>
      <c r="AL1119" s="231"/>
      <c r="AM1119" s="231"/>
      <c r="AN1119" s="231"/>
      <c r="AO1119" s="231"/>
      <c r="AP1119" s="231"/>
      <c r="AQ1119" s="231"/>
      <c r="AR1119" s="231"/>
      <c r="AS1119" s="231"/>
      <c r="AT1119" s="231"/>
      <c r="AU1119" s="231"/>
      <c r="AV1119" s="231"/>
      <c r="AW1119" s="231"/>
      <c r="AX1119" s="231"/>
      <c r="AY1119" s="231"/>
      <c r="AZ1119" s="231"/>
      <c r="BA1119" s="231"/>
      <c r="BB1119" s="231"/>
      <c r="BC1119" s="231"/>
      <c r="BD1119" s="231"/>
      <c r="BE1119" s="231"/>
      <c r="BF1119" s="231"/>
      <c r="BG1119" s="231"/>
      <c r="BH1119" s="231"/>
      <c r="BI1119" s="231"/>
      <c r="BJ1119" s="231"/>
      <c r="BK1119" s="231"/>
      <c r="BL1119" s="231"/>
      <c r="BM1119" s="232">
        <v>16</v>
      </c>
    </row>
    <row r="1120" spans="1:65">
      <c r="A1120" s="30"/>
      <c r="B1120" s="19">
        <v>1</v>
      </c>
      <c r="C1120" s="9">
        <v>4</v>
      </c>
      <c r="D1120" s="233">
        <v>166</v>
      </c>
      <c r="E1120" s="233">
        <v>154</v>
      </c>
      <c r="F1120" s="233">
        <v>176.8</v>
      </c>
      <c r="G1120" s="233">
        <v>185</v>
      </c>
      <c r="H1120" s="233">
        <v>181</v>
      </c>
      <c r="I1120" s="233">
        <v>179.5</v>
      </c>
      <c r="J1120" s="233">
        <v>157</v>
      </c>
      <c r="K1120" s="233">
        <v>175</v>
      </c>
      <c r="L1120" s="234">
        <v>200</v>
      </c>
      <c r="M1120" s="233">
        <v>175.6</v>
      </c>
      <c r="N1120" s="233">
        <v>165.6</v>
      </c>
      <c r="O1120" s="233">
        <v>166.4</v>
      </c>
      <c r="P1120" s="233">
        <v>164.72194667333363</v>
      </c>
      <c r="Q1120" s="233">
        <v>165.64796111889999</v>
      </c>
      <c r="R1120" s="233">
        <v>170.7</v>
      </c>
      <c r="S1120" s="233">
        <v>178</v>
      </c>
      <c r="T1120" s="233">
        <v>179.6</v>
      </c>
      <c r="U1120" s="234">
        <v>146</v>
      </c>
      <c r="V1120" s="233">
        <v>177.9</v>
      </c>
      <c r="W1120" s="233">
        <v>176</v>
      </c>
      <c r="X1120" s="233">
        <v>172.37</v>
      </c>
      <c r="Y1120" s="233">
        <v>175</v>
      </c>
      <c r="Z1120" s="233">
        <v>190</v>
      </c>
      <c r="AA1120" s="233">
        <v>173</v>
      </c>
      <c r="AB1120" s="233">
        <v>176.3</v>
      </c>
      <c r="AC1120" s="233">
        <v>173.7</v>
      </c>
      <c r="AD1120" s="233">
        <v>167</v>
      </c>
      <c r="AE1120" s="233">
        <v>177</v>
      </c>
      <c r="AF1120" s="230"/>
      <c r="AG1120" s="231"/>
      <c r="AH1120" s="231"/>
      <c r="AI1120" s="231"/>
      <c r="AJ1120" s="231"/>
      <c r="AK1120" s="231"/>
      <c r="AL1120" s="231"/>
      <c r="AM1120" s="231"/>
      <c r="AN1120" s="231"/>
      <c r="AO1120" s="231"/>
      <c r="AP1120" s="231"/>
      <c r="AQ1120" s="231"/>
      <c r="AR1120" s="231"/>
      <c r="AS1120" s="231"/>
      <c r="AT1120" s="231"/>
      <c r="AU1120" s="231"/>
      <c r="AV1120" s="231"/>
      <c r="AW1120" s="231"/>
      <c r="AX1120" s="231"/>
      <c r="AY1120" s="231"/>
      <c r="AZ1120" s="231"/>
      <c r="BA1120" s="231"/>
      <c r="BB1120" s="231"/>
      <c r="BC1120" s="231"/>
      <c r="BD1120" s="231"/>
      <c r="BE1120" s="231"/>
      <c r="BF1120" s="231"/>
      <c r="BG1120" s="231"/>
      <c r="BH1120" s="231"/>
      <c r="BI1120" s="231"/>
      <c r="BJ1120" s="231"/>
      <c r="BK1120" s="231"/>
      <c r="BL1120" s="231"/>
      <c r="BM1120" s="232">
        <v>172.74976568315392</v>
      </c>
    </row>
    <row r="1121" spans="1:65">
      <c r="A1121" s="30"/>
      <c r="B1121" s="19">
        <v>1</v>
      </c>
      <c r="C1121" s="9">
        <v>5</v>
      </c>
      <c r="D1121" s="233">
        <v>165</v>
      </c>
      <c r="E1121" s="233">
        <v>155</v>
      </c>
      <c r="F1121" s="233">
        <v>177</v>
      </c>
      <c r="G1121" s="233">
        <v>178.5</v>
      </c>
      <c r="H1121" s="233">
        <v>175.5</v>
      </c>
      <c r="I1121" s="233">
        <v>174.5</v>
      </c>
      <c r="J1121" s="233">
        <v>163</v>
      </c>
      <c r="K1121" s="233">
        <v>179.5</v>
      </c>
      <c r="L1121" s="234">
        <v>201</v>
      </c>
      <c r="M1121" s="233">
        <v>173.1</v>
      </c>
      <c r="N1121" s="233">
        <v>168.8</v>
      </c>
      <c r="O1121" s="233">
        <v>170</v>
      </c>
      <c r="P1121" s="233">
        <v>156.40071395114543</v>
      </c>
      <c r="Q1121" s="233">
        <v>166.66290686890002</v>
      </c>
      <c r="R1121" s="233">
        <v>169.7</v>
      </c>
      <c r="S1121" s="233">
        <v>181</v>
      </c>
      <c r="T1121" s="233">
        <v>180.5</v>
      </c>
      <c r="U1121" s="234">
        <v>150</v>
      </c>
      <c r="V1121" s="233">
        <v>173.1</v>
      </c>
      <c r="W1121" s="233">
        <v>180</v>
      </c>
      <c r="X1121" s="233">
        <v>174.92</v>
      </c>
      <c r="Y1121" s="233">
        <v>174</v>
      </c>
      <c r="Z1121" s="233">
        <v>193</v>
      </c>
      <c r="AA1121" s="233">
        <v>175</v>
      </c>
      <c r="AB1121" s="233">
        <v>175.5</v>
      </c>
      <c r="AC1121" s="233">
        <v>173.8</v>
      </c>
      <c r="AD1121" s="233">
        <v>167</v>
      </c>
      <c r="AE1121" s="233">
        <v>172</v>
      </c>
      <c r="AF1121" s="230"/>
      <c r="AG1121" s="231"/>
      <c r="AH1121" s="231"/>
      <c r="AI1121" s="231"/>
      <c r="AJ1121" s="231"/>
      <c r="AK1121" s="231"/>
      <c r="AL1121" s="231"/>
      <c r="AM1121" s="231"/>
      <c r="AN1121" s="231"/>
      <c r="AO1121" s="231"/>
      <c r="AP1121" s="231"/>
      <c r="AQ1121" s="231"/>
      <c r="AR1121" s="231"/>
      <c r="AS1121" s="231"/>
      <c r="AT1121" s="231"/>
      <c r="AU1121" s="231"/>
      <c r="AV1121" s="231"/>
      <c r="AW1121" s="231"/>
      <c r="AX1121" s="231"/>
      <c r="AY1121" s="231"/>
      <c r="AZ1121" s="231"/>
      <c r="BA1121" s="231"/>
      <c r="BB1121" s="231"/>
      <c r="BC1121" s="231"/>
      <c r="BD1121" s="231"/>
      <c r="BE1121" s="231"/>
      <c r="BF1121" s="231"/>
      <c r="BG1121" s="231"/>
      <c r="BH1121" s="231"/>
      <c r="BI1121" s="231"/>
      <c r="BJ1121" s="231"/>
      <c r="BK1121" s="231"/>
      <c r="BL1121" s="231"/>
      <c r="BM1121" s="232">
        <v>67</v>
      </c>
    </row>
    <row r="1122" spans="1:65">
      <c r="A1122" s="30"/>
      <c r="B1122" s="19">
        <v>1</v>
      </c>
      <c r="C1122" s="9">
        <v>6</v>
      </c>
      <c r="D1122" s="233">
        <v>162</v>
      </c>
      <c r="E1122" s="235">
        <v>169</v>
      </c>
      <c r="F1122" s="233">
        <v>174.5</v>
      </c>
      <c r="G1122" s="233">
        <v>188.5</v>
      </c>
      <c r="H1122" s="233">
        <v>190</v>
      </c>
      <c r="I1122" s="233">
        <v>164</v>
      </c>
      <c r="J1122" s="233">
        <v>159</v>
      </c>
      <c r="K1122" s="233">
        <v>176</v>
      </c>
      <c r="L1122" s="234">
        <v>191</v>
      </c>
      <c r="M1122" s="233">
        <v>173.5</v>
      </c>
      <c r="N1122" s="233">
        <v>165.2</v>
      </c>
      <c r="O1122" s="233">
        <v>172.1</v>
      </c>
      <c r="P1122" s="233">
        <v>159.26956672695951</v>
      </c>
      <c r="Q1122" s="233">
        <v>167.68752292890002</v>
      </c>
      <c r="R1122" s="233">
        <v>171.7</v>
      </c>
      <c r="S1122" s="233">
        <v>181</v>
      </c>
      <c r="T1122" s="233">
        <v>175.8</v>
      </c>
      <c r="U1122" s="234">
        <v>147</v>
      </c>
      <c r="V1122" s="233">
        <v>164.2</v>
      </c>
      <c r="W1122" s="233">
        <v>176</v>
      </c>
      <c r="X1122" s="233">
        <v>168.1</v>
      </c>
      <c r="Y1122" s="233">
        <v>172</v>
      </c>
      <c r="Z1122" s="233">
        <v>194</v>
      </c>
      <c r="AA1122" s="233">
        <v>174</v>
      </c>
      <c r="AB1122" s="233">
        <v>178</v>
      </c>
      <c r="AC1122" s="233">
        <v>176</v>
      </c>
      <c r="AD1122" s="233">
        <v>166</v>
      </c>
      <c r="AE1122" s="233">
        <v>174</v>
      </c>
      <c r="AF1122" s="230"/>
      <c r="AG1122" s="231"/>
      <c r="AH1122" s="231"/>
      <c r="AI1122" s="231"/>
      <c r="AJ1122" s="231"/>
      <c r="AK1122" s="231"/>
      <c r="AL1122" s="231"/>
      <c r="AM1122" s="231"/>
      <c r="AN1122" s="231"/>
      <c r="AO1122" s="231"/>
      <c r="AP1122" s="231"/>
      <c r="AQ1122" s="231"/>
      <c r="AR1122" s="231"/>
      <c r="AS1122" s="231"/>
      <c r="AT1122" s="231"/>
      <c r="AU1122" s="231"/>
      <c r="AV1122" s="231"/>
      <c r="AW1122" s="231"/>
      <c r="AX1122" s="231"/>
      <c r="AY1122" s="231"/>
      <c r="AZ1122" s="231"/>
      <c r="BA1122" s="231"/>
      <c r="BB1122" s="231"/>
      <c r="BC1122" s="231"/>
      <c r="BD1122" s="231"/>
      <c r="BE1122" s="231"/>
      <c r="BF1122" s="231"/>
      <c r="BG1122" s="231"/>
      <c r="BH1122" s="231"/>
      <c r="BI1122" s="231"/>
      <c r="BJ1122" s="231"/>
      <c r="BK1122" s="231"/>
      <c r="BL1122" s="231"/>
      <c r="BM1122" s="236"/>
    </row>
    <row r="1123" spans="1:65">
      <c r="A1123" s="30"/>
      <c r="B1123" s="20" t="s">
        <v>237</v>
      </c>
      <c r="C1123" s="12"/>
      <c r="D1123" s="237">
        <v>163.83333333333334</v>
      </c>
      <c r="E1123" s="237">
        <v>157.83333333333334</v>
      </c>
      <c r="F1123" s="237">
        <v>175.61666666666667</v>
      </c>
      <c r="G1123" s="237">
        <v>185.08333333333334</v>
      </c>
      <c r="H1123" s="237">
        <v>181.08333333333334</v>
      </c>
      <c r="I1123" s="237">
        <v>173</v>
      </c>
      <c r="J1123" s="237">
        <v>161.75</v>
      </c>
      <c r="K1123" s="237">
        <v>179.16666666666666</v>
      </c>
      <c r="L1123" s="237">
        <v>193</v>
      </c>
      <c r="M1123" s="237">
        <v>175.81666666666669</v>
      </c>
      <c r="N1123" s="237">
        <v>164.11666666666667</v>
      </c>
      <c r="O1123" s="237">
        <v>169.08333333333334</v>
      </c>
      <c r="P1123" s="237">
        <v>160.08531087476945</v>
      </c>
      <c r="Q1123" s="237">
        <v>168.89526355390001</v>
      </c>
      <c r="R1123" s="237">
        <v>171.88333333333335</v>
      </c>
      <c r="S1123" s="237">
        <v>179.66666666666666</v>
      </c>
      <c r="T1123" s="237">
        <v>179.03333333333333</v>
      </c>
      <c r="U1123" s="237">
        <v>148</v>
      </c>
      <c r="V1123" s="237">
        <v>171.70000000000002</v>
      </c>
      <c r="W1123" s="237">
        <v>175</v>
      </c>
      <c r="X1123" s="237">
        <v>170.21333333333334</v>
      </c>
      <c r="Y1123" s="237">
        <v>174.33333333333334</v>
      </c>
      <c r="Z1123" s="237">
        <v>191.16666666666666</v>
      </c>
      <c r="AA1123" s="237">
        <v>173.66666666666666</v>
      </c>
      <c r="AB1123" s="237">
        <v>177.03333333333333</v>
      </c>
      <c r="AC1123" s="237">
        <v>173.61666666666667</v>
      </c>
      <c r="AD1123" s="237">
        <v>164.33333333333334</v>
      </c>
      <c r="AE1123" s="237">
        <v>175.5</v>
      </c>
      <c r="AF1123" s="230"/>
      <c r="AG1123" s="231"/>
      <c r="AH1123" s="231"/>
      <c r="AI1123" s="231"/>
      <c r="AJ1123" s="231"/>
      <c r="AK1123" s="231"/>
      <c r="AL1123" s="231"/>
      <c r="AM1123" s="231"/>
      <c r="AN1123" s="231"/>
      <c r="AO1123" s="231"/>
      <c r="AP1123" s="231"/>
      <c r="AQ1123" s="231"/>
      <c r="AR1123" s="231"/>
      <c r="AS1123" s="231"/>
      <c r="AT1123" s="231"/>
      <c r="AU1123" s="231"/>
      <c r="AV1123" s="231"/>
      <c r="AW1123" s="231"/>
      <c r="AX1123" s="231"/>
      <c r="AY1123" s="231"/>
      <c r="AZ1123" s="231"/>
      <c r="BA1123" s="231"/>
      <c r="BB1123" s="231"/>
      <c r="BC1123" s="231"/>
      <c r="BD1123" s="231"/>
      <c r="BE1123" s="231"/>
      <c r="BF1123" s="231"/>
      <c r="BG1123" s="231"/>
      <c r="BH1123" s="231"/>
      <c r="BI1123" s="231"/>
      <c r="BJ1123" s="231"/>
      <c r="BK1123" s="231"/>
      <c r="BL1123" s="231"/>
      <c r="BM1123" s="236"/>
    </row>
    <row r="1124" spans="1:65">
      <c r="A1124" s="30"/>
      <c r="B1124" s="3" t="s">
        <v>238</v>
      </c>
      <c r="C1124" s="29"/>
      <c r="D1124" s="233">
        <v>164</v>
      </c>
      <c r="E1124" s="233">
        <v>155.5</v>
      </c>
      <c r="F1124" s="233">
        <v>175.65</v>
      </c>
      <c r="G1124" s="233">
        <v>185.25</v>
      </c>
      <c r="H1124" s="233">
        <v>179.25</v>
      </c>
      <c r="I1124" s="233">
        <v>173</v>
      </c>
      <c r="J1124" s="233">
        <v>161</v>
      </c>
      <c r="K1124" s="233">
        <v>177.5</v>
      </c>
      <c r="L1124" s="233">
        <v>190.5</v>
      </c>
      <c r="M1124" s="233">
        <v>175.25</v>
      </c>
      <c r="N1124" s="233">
        <v>164.35</v>
      </c>
      <c r="O1124" s="233">
        <v>168.3</v>
      </c>
      <c r="P1124" s="233">
        <v>158.91713514311613</v>
      </c>
      <c r="Q1124" s="233">
        <v>168.13511344890003</v>
      </c>
      <c r="R1124" s="233">
        <v>171.2</v>
      </c>
      <c r="S1124" s="233">
        <v>180</v>
      </c>
      <c r="T1124" s="233">
        <v>179.75</v>
      </c>
      <c r="U1124" s="233">
        <v>148</v>
      </c>
      <c r="V1124" s="233">
        <v>172.45</v>
      </c>
      <c r="W1124" s="233">
        <v>176</v>
      </c>
      <c r="X1124" s="233">
        <v>169.55</v>
      </c>
      <c r="Y1124" s="233">
        <v>174.5</v>
      </c>
      <c r="Z1124" s="233">
        <v>191</v>
      </c>
      <c r="AA1124" s="233">
        <v>173.5</v>
      </c>
      <c r="AB1124" s="233">
        <v>176.60000000000002</v>
      </c>
      <c r="AC1124" s="233">
        <v>174.75</v>
      </c>
      <c r="AD1124" s="233">
        <v>165.5</v>
      </c>
      <c r="AE1124" s="233">
        <v>175</v>
      </c>
      <c r="AF1124" s="230"/>
      <c r="AG1124" s="231"/>
      <c r="AH1124" s="231"/>
      <c r="AI1124" s="231"/>
      <c r="AJ1124" s="231"/>
      <c r="AK1124" s="231"/>
      <c r="AL1124" s="231"/>
      <c r="AM1124" s="231"/>
      <c r="AN1124" s="231"/>
      <c r="AO1124" s="231"/>
      <c r="AP1124" s="231"/>
      <c r="AQ1124" s="231"/>
      <c r="AR1124" s="231"/>
      <c r="AS1124" s="231"/>
      <c r="AT1124" s="231"/>
      <c r="AU1124" s="231"/>
      <c r="AV1124" s="231"/>
      <c r="AW1124" s="231"/>
      <c r="AX1124" s="231"/>
      <c r="AY1124" s="231"/>
      <c r="AZ1124" s="231"/>
      <c r="BA1124" s="231"/>
      <c r="BB1124" s="231"/>
      <c r="BC1124" s="231"/>
      <c r="BD1124" s="231"/>
      <c r="BE1124" s="231"/>
      <c r="BF1124" s="231"/>
      <c r="BG1124" s="231"/>
      <c r="BH1124" s="231"/>
      <c r="BI1124" s="231"/>
      <c r="BJ1124" s="231"/>
      <c r="BK1124" s="231"/>
      <c r="BL1124" s="231"/>
      <c r="BM1124" s="236"/>
    </row>
    <row r="1125" spans="1:65">
      <c r="A1125" s="30"/>
      <c r="B1125" s="3" t="s">
        <v>239</v>
      </c>
      <c r="C1125" s="29"/>
      <c r="D1125" s="233">
        <v>1.7224014243685084</v>
      </c>
      <c r="E1125" s="233">
        <v>5.9805239458317248</v>
      </c>
      <c r="F1125" s="233">
        <v>1.7405937684211816</v>
      </c>
      <c r="G1125" s="233">
        <v>4.0916581805750427</v>
      </c>
      <c r="H1125" s="233">
        <v>6.3515090070523135</v>
      </c>
      <c r="I1125" s="233">
        <v>5.9329587896765306</v>
      </c>
      <c r="J1125" s="233">
        <v>5.0174694817208403</v>
      </c>
      <c r="K1125" s="233">
        <v>5.3727708555890104</v>
      </c>
      <c r="L1125" s="233">
        <v>5.9665735560705189</v>
      </c>
      <c r="M1125" s="233">
        <v>2.7723034946893264</v>
      </c>
      <c r="N1125" s="233">
        <v>3.1524064881716396</v>
      </c>
      <c r="O1125" s="233">
        <v>4.3833396704643661</v>
      </c>
      <c r="P1125" s="233">
        <v>3.2311727516629327</v>
      </c>
      <c r="Q1125" s="233">
        <v>2.8874618069997022</v>
      </c>
      <c r="R1125" s="233">
        <v>2.5693708698174924</v>
      </c>
      <c r="S1125" s="233">
        <v>1.9663841605003503</v>
      </c>
      <c r="T1125" s="233">
        <v>2.1238330128959451</v>
      </c>
      <c r="U1125" s="233">
        <v>1.4142135623730951</v>
      </c>
      <c r="V1125" s="233">
        <v>4.6316303824895222</v>
      </c>
      <c r="W1125" s="233">
        <v>4.3817804600413286</v>
      </c>
      <c r="X1125" s="233">
        <v>3.0577551678750652</v>
      </c>
      <c r="Y1125" s="233">
        <v>1.7511900715418265</v>
      </c>
      <c r="Z1125" s="233">
        <v>2.1369760566432809</v>
      </c>
      <c r="AA1125" s="233">
        <v>0.81649658092772603</v>
      </c>
      <c r="AB1125" s="233">
        <v>1.4361986863476344</v>
      </c>
      <c r="AC1125" s="233">
        <v>4.346684560290373</v>
      </c>
      <c r="AD1125" s="233">
        <v>3.0767948691238201</v>
      </c>
      <c r="AE1125" s="233">
        <v>2.7386127875258306</v>
      </c>
      <c r="AF1125" s="230"/>
      <c r="AG1125" s="231"/>
      <c r="AH1125" s="231"/>
      <c r="AI1125" s="231"/>
      <c r="AJ1125" s="231"/>
      <c r="AK1125" s="231"/>
      <c r="AL1125" s="231"/>
      <c r="AM1125" s="231"/>
      <c r="AN1125" s="231"/>
      <c r="AO1125" s="231"/>
      <c r="AP1125" s="231"/>
      <c r="AQ1125" s="231"/>
      <c r="AR1125" s="231"/>
      <c r="AS1125" s="231"/>
      <c r="AT1125" s="231"/>
      <c r="AU1125" s="231"/>
      <c r="AV1125" s="231"/>
      <c r="AW1125" s="231"/>
      <c r="AX1125" s="231"/>
      <c r="AY1125" s="231"/>
      <c r="AZ1125" s="231"/>
      <c r="BA1125" s="231"/>
      <c r="BB1125" s="231"/>
      <c r="BC1125" s="231"/>
      <c r="BD1125" s="231"/>
      <c r="BE1125" s="231"/>
      <c r="BF1125" s="231"/>
      <c r="BG1125" s="231"/>
      <c r="BH1125" s="231"/>
      <c r="BI1125" s="231"/>
      <c r="BJ1125" s="231"/>
      <c r="BK1125" s="231"/>
      <c r="BL1125" s="231"/>
      <c r="BM1125" s="236"/>
    </row>
    <row r="1126" spans="1:65">
      <c r="A1126" s="30"/>
      <c r="B1126" s="3" t="s">
        <v>87</v>
      </c>
      <c r="C1126" s="29"/>
      <c r="D1126" s="13">
        <v>1.051313178658296E-2</v>
      </c>
      <c r="E1126" s="13">
        <v>3.789138719639952E-2</v>
      </c>
      <c r="F1126" s="13">
        <v>9.9113244856478024E-3</v>
      </c>
      <c r="G1126" s="13">
        <v>2.2107113087303246E-2</v>
      </c>
      <c r="H1126" s="13">
        <v>3.5075061244651519E-2</v>
      </c>
      <c r="I1126" s="13">
        <v>3.4294559477899021E-2</v>
      </c>
      <c r="J1126" s="13">
        <v>3.1019904060097931E-2</v>
      </c>
      <c r="K1126" s="13">
        <v>2.9987558263752618E-2</v>
      </c>
      <c r="L1126" s="13">
        <v>3.0914888891557094E-2</v>
      </c>
      <c r="M1126" s="13">
        <v>1.576814955743289E-2</v>
      </c>
      <c r="N1126" s="13">
        <v>1.9208326321752654E-2</v>
      </c>
      <c r="O1126" s="13">
        <v>2.5924138021474811E-2</v>
      </c>
      <c r="P1126" s="13">
        <v>2.0184067694946694E-2</v>
      </c>
      <c r="Q1126" s="13">
        <v>1.709616804072317E-2</v>
      </c>
      <c r="R1126" s="13">
        <v>1.4948342110835792E-2</v>
      </c>
      <c r="S1126" s="13">
        <v>1.0944624269946291E-2</v>
      </c>
      <c r="T1126" s="13">
        <v>1.1862779815095578E-2</v>
      </c>
      <c r="U1126" s="13">
        <v>9.5554970430614533E-3</v>
      </c>
      <c r="V1126" s="13">
        <v>2.697513327017776E-2</v>
      </c>
      <c r="W1126" s="13">
        <v>2.5038745485950448E-2</v>
      </c>
      <c r="X1126" s="13">
        <v>1.7964251730426907E-2</v>
      </c>
      <c r="Y1126" s="13">
        <v>1.0045067331979884E-2</v>
      </c>
      <c r="Z1126" s="13">
        <v>1.1178601865614373E-2</v>
      </c>
      <c r="AA1126" s="13">
        <v>4.7015158210809566E-3</v>
      </c>
      <c r="AB1126" s="13">
        <v>8.112589077467338E-3</v>
      </c>
      <c r="AC1126" s="13">
        <v>2.5036101912011364E-2</v>
      </c>
      <c r="AD1126" s="13">
        <v>1.8722889670124664E-2</v>
      </c>
      <c r="AE1126" s="13">
        <v>1.560463126795345E-2</v>
      </c>
      <c r="AF1126" s="158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30"/>
      <c r="B1127" s="3" t="s">
        <v>240</v>
      </c>
      <c r="C1127" s="29"/>
      <c r="D1127" s="13">
        <v>-5.1614729053667707E-2</v>
      </c>
      <c r="E1127" s="13">
        <v>-8.6347048233797907E-2</v>
      </c>
      <c r="F1127" s="13">
        <v>1.6595686669532261E-2</v>
      </c>
      <c r="G1127" s="13">
        <v>7.1395568042626589E-2</v>
      </c>
      <c r="H1127" s="13">
        <v>4.8240688589206382E-2</v>
      </c>
      <c r="I1127" s="13">
        <v>1.4485363604199719E-3</v>
      </c>
      <c r="J1127" s="13">
        <v>-6.3674562102324139E-2</v>
      </c>
      <c r="K1127" s="13">
        <v>3.7145642184442496E-2</v>
      </c>
      <c r="L1127" s="13">
        <v>0.11722293362752056</v>
      </c>
      <c r="M1127" s="13">
        <v>1.7753430642203361E-2</v>
      </c>
      <c r="N1127" s="13">
        <v>-4.9974591759050502E-2</v>
      </c>
      <c r="O1127" s="13">
        <v>-2.1223949771053907E-2</v>
      </c>
      <c r="P1127" s="13">
        <v>-7.3310981107857276E-2</v>
      </c>
      <c r="Q1127" s="13">
        <v>-2.2312633038956364E-2</v>
      </c>
      <c r="R1127" s="13">
        <v>-5.0155341536597398E-3</v>
      </c>
      <c r="S1127" s="13">
        <v>4.0040002116120021E-2</v>
      </c>
      <c r="T1127" s="13">
        <v>3.6373812869328725E-2</v>
      </c>
      <c r="U1127" s="13">
        <v>-0.14326946022345577</v>
      </c>
      <c r="V1127" s="13">
        <v>-6.0767994619415067E-3</v>
      </c>
      <c r="W1127" s="13">
        <v>1.3025976087130076E-2</v>
      </c>
      <c r="X1127" s="13">
        <v>-1.4682696325462707E-2</v>
      </c>
      <c r="Y1127" s="13">
        <v>9.1668295115601151E-3</v>
      </c>
      <c r="Z1127" s="13">
        <v>0.1066102805447029</v>
      </c>
      <c r="AA1127" s="13">
        <v>5.3076829359899325E-3</v>
      </c>
      <c r="AB1127" s="13">
        <v>2.4796373142618622E-2</v>
      </c>
      <c r="AC1127" s="13">
        <v>5.0182469428221577E-3</v>
      </c>
      <c r="AD1127" s="13">
        <v>-4.8720369121990292E-2</v>
      </c>
      <c r="AE1127" s="13">
        <v>1.5920336018807602E-2</v>
      </c>
      <c r="AF1127" s="158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30"/>
      <c r="B1128" s="46" t="s">
        <v>241</v>
      </c>
      <c r="C1128" s="47"/>
      <c r="D1128" s="45">
        <v>1.3</v>
      </c>
      <c r="E1128" s="45">
        <v>2.1</v>
      </c>
      <c r="F1128" s="45">
        <v>0.26</v>
      </c>
      <c r="G1128" s="45">
        <v>1.52</v>
      </c>
      <c r="H1128" s="45">
        <v>0.99</v>
      </c>
      <c r="I1128" s="45">
        <v>0.09</v>
      </c>
      <c r="J1128" s="45">
        <v>1.58</v>
      </c>
      <c r="K1128" s="45">
        <v>0.73</v>
      </c>
      <c r="L1128" s="45">
        <v>2.58</v>
      </c>
      <c r="M1128" s="45">
        <v>0.28999999999999998</v>
      </c>
      <c r="N1128" s="45">
        <v>1.27</v>
      </c>
      <c r="O1128" s="45">
        <v>0.61</v>
      </c>
      <c r="P1128" s="45">
        <v>1.8</v>
      </c>
      <c r="Q1128" s="45">
        <v>0.63</v>
      </c>
      <c r="R1128" s="45">
        <v>0.23</v>
      </c>
      <c r="S1128" s="45">
        <v>0.8</v>
      </c>
      <c r="T1128" s="45">
        <v>0.72</v>
      </c>
      <c r="U1128" s="45">
        <v>3.41</v>
      </c>
      <c r="V1128" s="45">
        <v>0.26</v>
      </c>
      <c r="W1128" s="45">
        <v>0.18</v>
      </c>
      <c r="X1128" s="45">
        <v>0.46</v>
      </c>
      <c r="Y1128" s="45">
        <v>0.09</v>
      </c>
      <c r="Z1128" s="45">
        <v>2.33</v>
      </c>
      <c r="AA1128" s="45">
        <v>0</v>
      </c>
      <c r="AB1128" s="45">
        <v>0.45</v>
      </c>
      <c r="AC1128" s="45">
        <v>0</v>
      </c>
      <c r="AD1128" s="45">
        <v>1.24</v>
      </c>
      <c r="AE1128" s="45">
        <v>0.25</v>
      </c>
      <c r="AF1128" s="158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B1129" s="31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BM1129" s="55"/>
    </row>
    <row r="1130" spans="1:65">
      <c r="BM1130" s="55"/>
    </row>
    <row r="1131" spans="1:65">
      <c r="BM1131" s="55"/>
    </row>
    <row r="1132" spans="1:65">
      <c r="BM1132" s="55"/>
    </row>
    <row r="1133" spans="1:65"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6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</sheetData>
  <dataConsolidate/>
  <conditionalFormatting sqref="B6:AF11 B24:AC29 B42:AE47 B60:E65 B78:Y83 B96:AE101 B115:AE120 B133:AF138 B151:AF156 B169:X174 B187:AF192 B206:AD211 B224:X229 B242:AF247 B260:I265 B278:I283 B296:H301 B314:AF319 B332:Z337 B351:I356 B369:U374 B387:Z392 B405:G410 B423:I428 B441:Y446 B460:AF465 B478:AB483 B496:AE501 B515:K520 B534:AF539 B552:AF557 B570:AE575 B588:AE593 B606:AA611 B625:I630 B643:AE648 B661:AC666 B679:AF684 B697:I702 B715:Y720 B733:U738 B751:AC756 B769:AE774 B787:AB792 B806:AA811 B824:I829 B842:AE847 B861:AE866 B879:Y884 B898:M903 B916:Y921 B934:AA939 B953:AD958 B971:Z976 B989:I994 B1008:AA1013 B1026:AF1031 B1044:AC1049 B1062:AC1067 B1081:M1086 B1099:AF1104 B1117:AE1122">
    <cfRule type="expression" dxfId="28" priority="186">
      <formula>AND($B6&lt;&gt;$B5,NOT(ISBLANK(INDIRECT(Anlyt_LabRefThisCol))))</formula>
    </cfRule>
  </conditionalFormatting>
  <conditionalFormatting sqref="C2:AF17 C20:AC35 C38:AE53 C56:E71 C74:Y89 C92:AE107 C111:AE126 C129:AF144 C147:AF162 C165:X180 C183:AF198 C202:AD217 C220:X235 C238:AF253 C256:I271 C274:I289 C292:H307 C310:AF325 C328:Z343 C347:I362 C365:U380 C383:Z398 C401:G416 C419:I434 C437:Y452 C456:AF471 C474:AB489 C492:AE507 C511:K526 C530:AF545 C548:AF563 C566:AE581 C584:AE599 C602:AA617 C621:I636 C639:AE654 C657:AC672 C675:AF690 C693:I708 C711:Y726 C729:U744 C747:AC762 C765:AE780 C783:AB798 C802:AA817 C820:I835 C838:AE853 C857:AE872 C875:Y890 C894:M909 C912:Y927 C930:AA945 C949:AD964 C967:Z982 C985:I1000 C1004:AA1019 C1022:AF1037 C1040:AC1055 C1058:AC1073 C1077:M1092 C1095:AF1110 C1113:AE1128">
    <cfRule type="expression" dxfId="27" priority="184" stopIfTrue="1">
      <formula>AND(ISBLANK(INDIRECT(Anlyt_LabRefLastCol)),ISBLANK(INDIRECT(Anlyt_LabRefThisCol)))</formula>
    </cfRule>
    <cfRule type="expression" dxfId="2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4-Acid</vt:lpstr>
      <vt:lpstr>Aqua Regia</vt:lpstr>
      <vt:lpstr>PF ICP</vt:lpstr>
      <vt:lpstr>IRC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2024-01-18T05:19:48Z</dcterms:modified>
</cp:coreProperties>
</file>