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e, 61h &amp; 62h (Cracow_Agate) JN1529\DataPacks\"/>
    </mc:Choice>
  </mc:AlternateContent>
  <xr:revisionPtr revIDLastSave="0" documentId="13_ncr:1_{3CAEEC7A-90B4-4AB3-8149-6DB938229834}" xr6:coauthVersionLast="46" xr6:coauthVersionMax="47" xr10:uidLastSave="{00000000-0000-0000-0000-000000000000}"/>
  <bookViews>
    <workbookView xWindow="28680" yWindow="-120" windowWidth="29040" windowHeight="15840" tabRatio="909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IRC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6" i="47895" s="1"/>
  <c r="I24" i="47895"/>
  <c r="I25" i="47895"/>
  <c r="H23" i="47895"/>
  <c r="I27" i="47895" l="1"/>
  <c r="J13" i="47895"/>
  <c r="J3" i="47895"/>
  <c r="J6" i="47895"/>
  <c r="J10" i="47895"/>
  <c r="J14" i="47895"/>
  <c r="J18" i="47895"/>
  <c r="J5" i="47895"/>
  <c r="J9" i="47895"/>
  <c r="J21" i="47895"/>
  <c r="J22" i="47895"/>
  <c r="J7" i="47895"/>
  <c r="J11" i="47895"/>
  <c r="J15" i="47895"/>
  <c r="J19" i="47895"/>
  <c r="J12" i="47895" l="1"/>
  <c r="J17" i="47895"/>
  <c r="J20" i="47895"/>
  <c r="J8" i="47895"/>
  <c r="J16" i="47895"/>
  <c r="J4" i="47895"/>
  <c r="J25" i="47895" s="1"/>
  <c r="J26" i="47895" s="1"/>
  <c r="J23" i="47895"/>
  <c r="J24" i="478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530E2FA-0A14-4379-AE0A-3522B200B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9FC5EA8F-DB3E-4FAD-A601-05D76E01AE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1FF8CBA-358E-4F1A-8B35-D4948739CD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D56084B-4397-41DD-9894-E6281FF1E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2981C2E-0B15-499D-8AEF-47D8B923AB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CD1FF2F-1B40-4BF4-BDDD-C37981EAD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F99F6AF-A558-42F4-89C9-B4B6C93C2A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03B8516-6470-4E3D-A0C6-B9557B3EFE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E60386C-BD4D-40BE-B52E-3046AF9805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EEAA0F08-905A-4693-A5B4-3218F37D76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982F28AE-96A0-4014-A5D4-5965AC060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6D5816F-49BF-4F96-AE9E-777256DE0B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CD2BCE07-5A57-4CF9-8733-BCC8DD62E1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FD15E4CE-B3C9-430D-857F-8212C621F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A8FBE13A-3415-408F-BE7C-2CD3D2F6E9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47FE94C1-830F-4513-9D03-AD19B06165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3711625F-BB6A-424B-98DD-3E87F12BC8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CCBA8BFA-F43C-47CA-8522-4423A8623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72B51A76-6CDA-4DFB-9C2D-8EC6FC6CF3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DEF552DD-FE48-4FDA-B957-067CCCF405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ADFAA05E-AEE9-4D62-A35E-FB861393F5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47D5282E-D2EF-44B3-9F92-76FE9265F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81973A46-59C6-49F4-A721-E94B8F8B25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664EF661-BA91-4E8C-B0B8-62D7AEA3AA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0632BDB9-7576-4AFE-8120-A3721EDEFC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658DB02D-EBEA-49BC-B97D-8A7D6001C2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2B64DD73-88AC-494E-8C3A-5E3476AFF6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FF277F1E-40D3-4561-948E-606C00F4E4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FA5BFE5C-E8EF-4BA2-B4EB-8FA8A38115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8F2A78F3-2BF7-4D0A-BC13-08FBD8FB9F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D4185DC5-A9B9-4C11-AAB6-60DF23652A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5CB93D7E-8C2B-49CD-A45A-83CD1E771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FB99A079-C799-4E7E-A515-2478B3DA0A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15E3E78B-158D-4DA8-8274-F3B2B32602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5DFC939A-1398-4452-99C5-EF30746F4C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E153D6CE-7D4A-4831-9F56-0C3BD16179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EA65F4AA-8B8D-473E-B8FD-DB5F4913B2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216D45FD-0CA7-44BE-9341-C7F4474BB6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8FF44A9C-583A-4FA4-8180-99CF9C23D4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CE932CE6-A420-4209-9A91-AD0D4A02C0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D9387D74-7E50-406C-81C7-1268203E0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01D0DAD5-F3FC-45BB-AC22-CC61660ABE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88530D00-0EF8-43AF-8B3D-EEC9E3DF3F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29E4D99C-A855-46B9-A7FB-F836B87936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72272927-2EF9-4EED-95FB-977E40A26A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3869B82F-2F04-4E6E-A512-4724A200CE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8720AD26-29E9-4C6A-BB61-213BE4AD0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2BE9B6F6-9534-40E6-8664-15564AC735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4F544EF7-A11E-4457-80A9-EEA1A616F1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E208EB37-C910-491F-8058-B0AB0CD872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133C7456-184A-4AB5-A347-968DB99DFB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FF7B2969-7477-47B2-B41E-490018223C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E0EC910C-42A9-48BD-9740-B7C8CC0AB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C8223594-0028-41EC-9545-0A3BDF8A3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A6E24DF3-B1A7-4D14-BEC6-DBDE8D05BD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5FB6B17E-921C-4D8B-B229-B9C5C687E9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9318B905-599B-4CC5-B0C0-569C002293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F6A204C8-924C-4AE0-BA92-360F5DEA87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26284DC4-AFF1-4F65-A259-93DB38A2A7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DB273FB2-3E91-4520-9BA5-1E9BF936B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691A5D85-F3C0-4622-9CBA-79A91D6AB4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 xr:uid="{B30694F4-5CB8-4CA6-A6A6-30280563B0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03992FA7-EE42-4D8E-AF96-8133F84BB2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D5C8DD3C-EF16-4633-B7D9-70C4D0B1E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08C7356-C15F-4B7B-AE25-6A13A84853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C5391EF-1869-484E-AE11-53AA2C38A0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7BFA15A-71E3-4325-8EED-10FCA1FECC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1BA6C7D3-3E85-4F61-9485-B1C05F2CE3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D6AA9FA-ADC1-46A4-B063-A6D20D598D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207520F-034C-471D-8467-A583B70F39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84E7CC3F-F918-4B2C-999A-C12317B74C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B6D3BBA7-18DD-4856-AF2F-D7659D38C6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34A54DD1-055C-4ED1-A476-D49818CE7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24A6A44C-38B0-4209-B60A-855CA3E6B0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F89DE4D2-0935-4606-A0F3-63EDA0DB94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81CCF060-8451-424C-B180-B0D1D7D449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277DE3E-5DAF-4B6C-ADA4-AF9FA4B290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C00F3F67-E9C4-44DC-A4AD-744B1C26E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D60B96AB-D435-41E0-A418-C7C191C7B4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432CE273-E1B4-4461-AE21-905CF7ADF1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0CD5E802-B1D2-42AE-A2A0-95FC486232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A514B3C8-90F2-4618-8C1D-A3514AE587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6A9C37DC-F72C-482F-BE59-C49FADD8B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EAFA8E8B-95AE-4C7C-9836-BFC38E31E1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8232B167-A623-4EE6-BB51-B2274BDD18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DDCA1E0E-F19E-474F-994D-ABCA6AAB6B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FC90396E-D20E-4131-93F0-3CFE33338F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1BD3999C-D967-456C-B124-7DC2B58FAA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E2040D1B-2654-4C38-9E20-C16D08B351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9E67751F-B860-48D0-B9E8-08C7E10387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7A713BEE-0A71-4745-BFD3-4CFD8F4420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DEFD4869-D545-499C-A9C1-F41376D475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F64895CD-CAED-413E-A163-3856239C77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0BA394DD-23A4-4CFF-9927-24DDFC0195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55ED3E5D-6550-463B-B1B6-F273F43C08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8D8E531A-5464-47CF-B683-71954000C5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B91CE768-D193-4CCC-9C0C-845C1A1B6F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303A636A-CABF-4C89-8AAB-EAA81A01EE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4C32A0EB-B81D-4D60-8082-BB65223388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DEE399E-7F33-418F-8170-134079E751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7AE5DD49-F053-43D1-82E2-B65BB6701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F0E0C8D1-068E-491A-9141-87B2E5CEC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1FDA8A29-2610-4EE9-AF4F-2FDAB9E787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9FEDED54-E167-476D-9ABD-10F447723B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323666F0-CBB8-4A13-9E53-A08AF737A4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C49C8942-AED1-468B-9B7D-A223C350E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8A659B67-1DF6-4BA1-B6B2-065F9F94E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9999BFAB-72CB-4092-B0D5-E13F51AC38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2024A5E8-75A9-4491-8961-EFFA15F906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143363A7-AAF4-4680-B1C7-A4620BE4DD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90977DF0-16D5-466C-B953-8950A7D248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200594A1-D097-4A64-8A37-91F01C7492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10904ECB-B95C-430E-84BE-55B661D472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17108645-6AFB-46D9-9336-1822B14E0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4949297E-FA8B-465A-AB7C-EC8506E576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DDD8F731-521F-434A-B6D4-A4757B085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23B7B93C-47FC-4125-BA69-744F7A1822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1B92F14B-57A3-42A0-80F0-35242CB40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6B6B562F-90F3-43CF-966C-4C04AEF908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4370AEB6-0A1F-4077-8194-8B266E244C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FBFEAD52-EC92-4503-97CD-D9E39E5D95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C32E35F0-7334-4A24-9241-40E18CEEAB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977FBAB4-5977-4290-9623-2C1C58B7BF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D1D98EED-8F7D-41D1-8BC2-9412B4C89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8AB1E5A9-278C-46DA-9421-AC29DD6BD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31E84780-D856-4B27-9E37-864989807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584302CC-9F2C-4A08-9A83-E522C2449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 xr:uid="{0168A5CB-D1AF-40A7-9570-C0B4E09533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491AD3E-B7F7-4EA3-BA53-381D4CA686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4B72EDAA-1248-462D-A203-37ECA41D7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E0885590-078C-4285-A6DF-0BF62F4E95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AED5084-25BA-4B3D-82A3-0EAA2CA38A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292206E-68BB-4F69-BF2D-32A274B91E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CAE89CB6-2E68-4DCB-BDB8-FD3C096B6E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B7D217C-DE31-4629-826E-6FA6D03452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5A9B3789-B73A-4B47-976C-9DB0124241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6ACB7F1-48CE-4E35-9388-A3B9D36009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E41F00FA-F4CE-4A39-BF91-98795EA937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35A6CC3-573F-45E9-A27F-6CD2FB1671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660F6CF-A178-4D4B-AAE1-31E697C96B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E47248A-8CA3-47B8-99A8-312B76842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CCB9465-D02C-4D81-8B9F-D4C71A43A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9EC2A77-2EBB-49E5-BF26-D228618973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D541734-7D17-4E7D-BCF5-3E1AEF070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C5254720-D389-47F8-9900-985AEDF824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7335C8C-C061-48D0-93D3-026F0B6141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3315CA6-A625-4C4E-8236-3A808C8F7A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301E6B8-8775-4DB0-B28A-CDB6636374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2B56E50-FE57-42F6-9D15-616095E91E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88DBE21-0BFB-4ACC-ACAD-FA490415F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E661AE0-86A8-4B1E-A3EC-346CCD828B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89F7BAD0-CCB0-47EA-A5EF-491B722C19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BE7469C-8325-44C3-93A4-3D22400292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8D92C6A6-1C4B-4AB8-89A2-8AEB2D5007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9523F0F4-E45E-458A-BC0A-9C86A2A7A4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29FFF538-FF37-41CC-9E9D-DF0468F3B3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CF9E615-204F-426A-AB57-5D2CB08523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A4E16F3-1D17-4B03-99C2-E2C621118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39600AB3-E826-444E-BF64-E60E6F3C05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C5725D15-21C8-4B65-9BE1-8FB8AEA38F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EC435483-96F4-41C5-B5CE-7507A6B736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4846CB2E-44BB-4916-BB6B-31D1101C6E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19359277-C8DD-4D6D-8B58-8DF5CFB068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3774FD62-E51B-4153-994F-245369A4CD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802FA6F2-0CE2-4653-B89B-174277DE4B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6F80587-798F-4D52-97A9-9EE86C73C7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24F8971-5A13-441C-8E82-9FB8650BDE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737549D-98D0-4DC8-A838-97B146ECE2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CAC02A8-C6C9-4CCE-8931-6FF7FCB40C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3B176F4-C301-4965-BF2B-AA2AAB110E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E75FD2D1-1CB7-4644-9CD1-BC9480766A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1BBAA9F0-4567-40CF-BEC2-8B26CD462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E40C6678-F11E-4A29-905E-D7EDA869DA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77D48874-CF32-4CCC-A30C-4605CDAD7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91D6B597-039C-4677-B225-FDBA3EDC6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758A0F3-4929-4B42-B5D3-A0FA1D2DD5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B13A38E4-9663-46AE-ACDF-DA77FCFD8E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7BEC814A-42D0-4261-A4FD-3DD5E3328A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D55C6B48-823A-4811-8A61-BA56C5E188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150BCA9B-D031-4555-89FC-B9D1BA0C7B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BB9E07D4-EE93-43D7-82FD-0010474CE7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EFC345BE-1C73-41FD-BE94-59ACF38734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57BAC7AA-55E3-4A7E-A03B-B8CA565F57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B9CC2435-EC22-4A41-8426-245796554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49EBA183-98ED-46DB-AE22-8F358B349C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A3DA1EB-F2A8-4B20-BC2E-5420B3F6E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5DE074AE-0915-4953-8629-4D68BA1433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F8F41D63-9231-40F1-A945-481DABAFFF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88BA8DC9-5638-4268-8519-08DA523E8C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BF61D51D-54AA-474F-8F9C-B2C37F8716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B1B39E4E-BD5D-444C-A6A6-DC11990355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95089C7-E6B4-4BB5-8B8E-4F271088AE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7C747B5-36FE-4189-A421-AAC1DAE772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<sst xmlns="http://schemas.openxmlformats.org/spreadsheetml/2006/main" count="13921" uniqueCount="653">
  <si>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</si>
  <si>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</si>
  <si>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</si>
  <si>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</si>
  <si>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</si>
  <si>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</si>
  <si>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</si>
  <si>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</si>
  <si>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</si>
  <si>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</si>
  <si>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</si>
  <si>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</si>
  <si>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</si>
  <si>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</si>
  <si>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</si>
  <si>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</si>
  <si>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</si>
  <si>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</si>
  <si>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</si>
  <si>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</si>
  <si>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</si>
  <si>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</si>
  <si>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</si>
  <si>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</si>
  <si>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</si>
  <si>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</si>
  <si>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</si>
  <si>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</si>
  <si>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</si>
  <si>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</si>
  <si>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</si>
  <si>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</si>
  <si>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</si>
  <si>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</si>
  <si>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</si>
  <si>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</si>
  <si>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</si>
  <si>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</si>
  <si>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</si>
  <si>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</si>
  <si>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</si>
  <si>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</si>
  <si>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</si>
  <si>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</si>
  <si>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</si>
  <si>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</si>
  <si>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</si>
  <si>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</si>
  <si>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</si>
  <si>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</si>
  <si>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</si>
  <si>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</si>
  <si>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</si>
  <si>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</si>
  <si>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</si>
  <si>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</si>
  <si>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</si>
  <si>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</si>
  <si>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</si>
  <si>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</si>
  <si>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</si>
  <si>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</si>
  <si>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</si>
  <si>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</si>
  <si>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</si>
  <si>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</si>
  <si>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</si>
  <si>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</si>
  <si>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</si>
  <si>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</si>
  <si>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</si>
  <si>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</si>
  <si>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</si>
  <si>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</si>
  <si>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</si>
  <si>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</si>
  <si>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</si>
  <si>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</si>
  <si>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</si>
  <si>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</si>
  <si>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</si>
  <si>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</si>
  <si>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</si>
  <si>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</si>
  <si>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</si>
  <si>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</si>
  <si>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</si>
  <si>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</si>
  <si>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</si>
  <si>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</si>
  <si>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</si>
  <si>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</si>
  <si>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</si>
  <si>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</si>
  <si>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</si>
  <si>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</si>
  <si>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</si>
  <si>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</si>
  <si>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</si>
  <si>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</si>
  <si>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</si>
  <si>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</si>
  <si>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</si>
  <si>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</si>
  <si>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</si>
  <si>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</si>
  <si>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</si>
  <si>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</si>
  <si>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</si>
  <si>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</si>
  <si>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</si>
  <si>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</si>
  <si>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</si>
  <si>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</si>
  <si>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</si>
  <si>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</si>
  <si>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</si>
  <si>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</si>
  <si>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</si>
  <si>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</si>
  <si>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</si>
  <si>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</si>
  <si>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</si>
  <si>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</si>
  <si>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</si>
  <si>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</si>
  <si>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</si>
  <si>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</si>
  <si>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</si>
  <si>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</si>
  <si>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</si>
  <si>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</si>
  <si>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</si>
  <si>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</si>
  <si>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</si>
  <si>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</si>
  <si>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</si>
  <si>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</si>
  <si>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</si>
  <si>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</si>
  <si>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</si>
  <si>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</si>
  <si>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</si>
  <si>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</si>
  <si>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</si>
  <si>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</si>
  <si>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</si>
  <si>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</si>
  <si>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</si>
  <si>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</si>
  <si>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</si>
  <si>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</si>
  <si>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</si>
  <si>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</si>
  <si>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</si>
  <si>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</si>
  <si>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</si>
  <si>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</si>
  <si>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</si>
  <si>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</si>
  <si>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</si>
  <si>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</si>
  <si>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</si>
  <si>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</si>
  <si>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</si>
  <si>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</si>
  <si>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</si>
  <si>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</si>
  <si>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</si>
  <si>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</si>
  <si>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</si>
  <si>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</si>
  <si>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</si>
  <si>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</si>
  <si>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</si>
  <si>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</si>
  <si>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</si>
  <si>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</si>
  <si>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</si>
  <si>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</si>
  <si>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</si>
  <si>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</si>
  <si>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</si>
  <si>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</si>
  <si>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</si>
  <si>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</si>
  <si>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</si>
  <si>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</si>
  <si>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</si>
  <si>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</si>
  <si>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</si>
  <si>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</si>
  <si>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</si>
  <si>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</si>
  <si>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</si>
  <si>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</si>
  <si>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</si>
  <si>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</si>
  <si>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</si>
  <si>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</si>
  <si>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</si>
  <si>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</si>
  <si>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</si>
  <si>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</si>
  <si>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</si>
  <si>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</si>
  <si>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</si>
  <si>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&lt; 0.05</t>
  </si>
  <si>
    <t>Pb Fire Assay</t>
  </si>
  <si>
    <t>Aqua Regia Digestion (sample weights 10-50g)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</si>
  <si>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</si>
  <si>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</si>
  <si>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</si>
  <si>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</si>
  <si>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</si>
  <si>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</si>
  <si>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</si>
  <si>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</si>
  <si>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</si>
  <si>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</si>
  <si>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</si>
  <si>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</si>
  <si>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</si>
  <si>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B, ppm</t>
  </si>
  <si>
    <t>Ge, ppm</t>
  </si>
  <si>
    <t>Hg, ppm</t>
  </si>
  <si>
    <t>Se, ppm</t>
  </si>
  <si>
    <t>Lab</t>
  </si>
  <si>
    <t>No</t>
  </si>
  <si>
    <t>00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</si>
  <si>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</si>
  <si>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</si>
  <si>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</si>
  <si>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</si>
  <si>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</si>
  <si>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</si>
  <si>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</si>
  <si>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</si>
  <si>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</si>
  <si>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</si>
  <si>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</si>
  <si>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</si>
  <si>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</si>
  <si>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</si>
  <si>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</si>
  <si>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</si>
  <si>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</si>
  <si>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</si>
  <si>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</si>
  <si>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</si>
  <si>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</si>
  <si>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</si>
  <si>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</si>
  <si>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</si>
  <si>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</si>
  <si>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</si>
  <si>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</si>
  <si>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</si>
  <si>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</si>
  <si>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FA*AAS</t>
  </si>
  <si>
    <t>FA*GRAV</t>
  </si>
  <si>
    <t>FA*OES</t>
  </si>
  <si>
    <t>0.085g</t>
  </si>
  <si>
    <t>15g</t>
  </si>
  <si>
    <t>50g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</si>
  <si>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</si>
  <si>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</si>
  <si>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</si>
  <si>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</si>
  <si>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</si>
  <si>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</si>
  <si>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</si>
  <si>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</si>
  <si>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Labs 9 and 25 were removed due to their non-ISO accredited methods.</t>
  </si>
  <si>
    <t>AR*MS</t>
  </si>
  <si>
    <t>AR*AAS</t>
  </si>
  <si>
    <t>AR*OES/MS</t>
  </si>
  <si>
    <t>10g</t>
  </si>
  <si>
    <t>20g</t>
  </si>
  <si>
    <t>&gt; 1</t>
  </si>
  <si>
    <t>&gt; 10</t>
  </si>
  <si>
    <t>4A*OES/MS</t>
  </si>
  <si>
    <t>4A*MS</t>
  </si>
  <si>
    <t>Results from laboratory 2.29 were removed due to their 0.1 ppm reading resolution.</t>
  </si>
  <si>
    <t>&lt; 0.5</t>
  </si>
  <si>
    <t>Results from laboratories 2.09, 2.21 and 2.27 were removed due to their 0.1 ppm reading resolution.</t>
  </si>
  <si>
    <t>Results from laboratory 2.09 were removed due to their 1 ppm reading resolution.</t>
  </si>
  <si>
    <t>Results from laboratories 2.12, 2.21, 2.27 and 2.29 were removed due to their 1 ppm reading resolution.</t>
  </si>
  <si>
    <t>Results from laboratory 2.29 were removed due to their 10 ppm reading resolution.</t>
  </si>
  <si>
    <t>Results from laboratories 2.07 and 2.19 were removed due to their 0.1 ppm reading resolution.</t>
  </si>
  <si>
    <t>Results from laboratory 2.21 were removed due to their 1 ppm reading resolution.</t>
  </si>
  <si>
    <t>&lt; 0.005</t>
  </si>
  <si>
    <t>Results from laboratories 2.09 and 2.21 were removed due to their 1 ppm reading resolution.</t>
  </si>
  <si>
    <t>Results from laboratories 2.07, 2.19 and 2.27 were removed due to their 0.1 ppm reading resolution.</t>
  </si>
  <si>
    <t>Results from laboratories 2.21 and 2.27 were removed due to their 1 ppm reading resolution.</t>
  </si>
  <si>
    <t>Results from laboratories 2.02, 2.12, 2.21 and 2.29 were removed due to their 1 ppm reading resolution.</t>
  </si>
  <si>
    <t>Results from laboratories 2.02, 2.12, 2.21, 2.27 and 2.29 were removed due to their 1 ppm reading resolution.</t>
  </si>
  <si>
    <t>&lt; 1.5</t>
  </si>
  <si>
    <t>&lt; 0.3</t>
  </si>
  <si>
    <t>Results from laboratories 2.07, 2.19 and 2.29 were removed due to their 0.1 ppm reading resolution._x000D_
Results from laboratory 2.21 were removed due to their 1 ppm reading resolution.</t>
  </si>
  <si>
    <t>Results from laboratories 2.02, 2.06, 2.12, 2.20, 2.27 and 2.29 were removed due to their 0.1 ppm reading resolution._x000D_
Results from laboratory 2.21 were removed due to their 1 ppm reading resolution.</t>
  </si>
  <si>
    <t>&gt; 0.1</t>
  </si>
  <si>
    <t>&lt; 0.02</t>
  </si>
  <si>
    <t>Results from laboratory 2.05 were removed due to their 1 ppm reading resolution.</t>
  </si>
  <si>
    <t>Indicative</t>
  </si>
  <si>
    <t>AR*OES</t>
  </si>
  <si>
    <t>01g</t>
  </si>
  <si>
    <t>0.5g</t>
  </si>
  <si>
    <t>0.25g</t>
  </si>
  <si>
    <t>0.2g</t>
  </si>
  <si>
    <t>&lt; 20</t>
  </si>
  <si>
    <t>Results from laboratories 2.17, 2.23, 2.26 and 2.28 were removed due to their 10 ppm reading resolution.</t>
  </si>
  <si>
    <t>Results from laboratories 2.02, 2.05, 2.16 and 2.27 were removed due to their 0.1 ppm reading resolution.</t>
  </si>
  <si>
    <t>Results from laboratory 2.27 were removed due to their 0.1 ppm reading resolution.</t>
  </si>
  <si>
    <t>Results from laboratories 2.05 and 2.16 were removed due to their 0.1 ppm reading resolution.</t>
  </si>
  <si>
    <t>Results from laboratory 2.05 were removed due to their 0.1 ppm reading resolution.</t>
  </si>
  <si>
    <t>Results from laboratory 2.04 were removed due to their 0.01 wt.% reading resolution.</t>
  </si>
  <si>
    <t>&lt; 0.001</t>
  </si>
  <si>
    <t>Results from laboratory 2.16 were removed due to their 1 ppm reading resolution.</t>
  </si>
  <si>
    <t>Results from laboratories 2.06, 2.20 and 2.29 were removed due to their 0.1 ppm reading resolution._x000D_
Results from laboratory 2.21 were removed due to their 1 ppm reading resolution.</t>
  </si>
  <si>
    <t>Results from laboratory 2.27 were removed due to their 0.01 ppm reading resolution.</t>
  </si>
  <si>
    <t>Results from laboratories 2.07 and 2.27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</si>
  <si>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</si>
  <si>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</si>
  <si>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</si>
  <si>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</si>
  <si>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</si>
  <si>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</si>
  <si>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</si>
  <si>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</si>
  <si>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</si>
  <si>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</si>
  <si>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</si>
  <si>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</si>
  <si>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</si>
  <si>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</si>
  <si>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</si>
  <si>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</si>
  <si>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</si>
  <si>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</si>
  <si>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</si>
  <si>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</si>
  <si>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</si>
  <si>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</si>
  <si>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</si>
  <si>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</si>
  <si>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</si>
  <si>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</si>
  <si>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 Sufficient Sample (Lab 2.17)</t>
  </si>
  <si>
    <t>No Sufficient Sample (Lab 2.28)</t>
  </si>
  <si>
    <t>AGAT Laboratories, Calgary, Alberta, Canada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</si>
  <si>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</si>
  <si>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</si>
  <si>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</si>
  <si>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</si>
  <si>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</si>
  <si>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</si>
  <si>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</si>
  <si>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</si>
  <si>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</si>
  <si>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</si>
  <si>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</si>
  <si>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</si>
  <si>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</si>
  <si>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</si>
  <si>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</si>
  <si>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</si>
  <si>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Laboratorio Tecnológico de Metalurgia LTM SA de CV, Hermosillo, Sonora, Mexico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</si>
  <si>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</si>
  <si>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</si>
  <si>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</si>
  <si>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</si>
  <si>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</si>
  <si>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Ankara, Anatolia, Turkey</t>
  </si>
  <si>
    <t>SGS del Peru, Lima, Peru</t>
  </si>
  <si>
    <t>SGS Tarkwa, Tarkwa, Western Region, Ghana</t>
  </si>
  <si>
    <t>Shiva Analyticals Ltd, Bangalore North, Karnataka, India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</si>
  <si>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</si>
  <si>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</si>
  <si>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</si>
  <si>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</si>
  <si>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</si>
  <si>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</si>
  <si>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</si>
  <si>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</si>
  <si>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</si>
  <si>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</si>
  <si>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</si>
  <si>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</si>
  <si>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</si>
  <si>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</si>
  <si>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</si>
  <si>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</si>
  <si>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</si>
  <si>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</si>
  <si>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</si>
  <si>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</si>
  <si>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</si>
  <si>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</si>
  <si>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</si>
  <si>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</si>
  <si>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</si>
  <si>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</si>
  <si>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</si>
  <si>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</si>
  <si>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</si>
  <si>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</si>
  <si>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</si>
  <si>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</si>
  <si>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</si>
  <si>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</si>
  <si>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</si>
  <si>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</si>
  <si>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</si>
  <si>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</si>
  <si>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</si>
  <si>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</si>
  <si>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</si>
  <si>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</si>
  <si>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</si>
  <si>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</si>
  <si>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</si>
  <si>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</si>
  <si>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</si>
  <si>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</si>
  <si>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</si>
  <si>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</si>
  <si>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</si>
  <si>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</si>
  <si>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</si>
  <si>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</si>
  <si>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</si>
  <si>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</si>
  <si>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</si>
  <si>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</si>
  <si>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</si>
  <si>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</si>
  <si>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</si>
  <si>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</si>
  <si>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</si>
  <si>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</si>
  <si>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</si>
  <si>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</si>
  <si>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</si>
  <si>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</si>
  <si>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</si>
  <si>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</si>
  <si>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</si>
  <si>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</si>
  <si>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t>Se, Selenium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</si>
  <si>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</si>
  <si>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62h (Certified Value 10.54 ppm)</t>
  </si>
  <si>
    <t>Analytical results for Au in OREAS 62h (Certified Value 10.31 ppm)</t>
  </si>
  <si>
    <t>Analytical results for Ag in OREAS 62h (Certified Value 7.69 ppm)</t>
  </si>
  <si>
    <t>Analytical results for Al in OREAS 62h (Certified Value 6.97 wt.%)</t>
  </si>
  <si>
    <t>Analytical results for As in OREAS 62h (Certified Value 109 ppm)</t>
  </si>
  <si>
    <t>Analytical results for B in OREAS 62h (Indicative Value 20.2 ppm)</t>
  </si>
  <si>
    <t>Analytical results for Ba in OREAS 62h (Certified Value 393 ppm)</t>
  </si>
  <si>
    <t>Analytical results for Be in OREAS 62h (Certified Value 0.95 ppm)</t>
  </si>
  <si>
    <t>Analytical results for Bi in OREAS 62h (Certified Value 0.13 ppm)</t>
  </si>
  <si>
    <t>Analytical results for Ca in OREAS 62h (Certified Value 3.84 wt.%)</t>
  </si>
  <si>
    <t>Analytical results for Cd in OREAS 62h (Certified Value 0.45 ppm)</t>
  </si>
  <si>
    <t>Analytical results for Ce in OREAS 62h (Certified Value 30.6 ppm)</t>
  </si>
  <si>
    <t>Analytical results for Co in OREAS 62h (Certified Value 14.7 ppm)</t>
  </si>
  <si>
    <t>Analytical results for Cr in OREAS 62h (Certified Value 31.8 ppm)</t>
  </si>
  <si>
    <t>Analytical results for Cs in OREAS 62h (Certified Value 3.88 ppm)</t>
  </si>
  <si>
    <t>Analytical results for Cu in OREAS 62h (Certified Value 144 ppm)</t>
  </si>
  <si>
    <t>Analytical results for Dy in OREAS 62h (Certified Value 2.49 ppm)</t>
  </si>
  <si>
    <t>Analytical results for Er in OREAS 62h (Certified Value 1.47 ppm)</t>
  </si>
  <si>
    <t>Analytical results for Eu in OREAS 62h (Certified Value 0.87 ppm)</t>
  </si>
  <si>
    <t>Analytical results for Fe in OREAS 62h (Certified Value 3.94 wt.%)</t>
  </si>
  <si>
    <t>Analytical results for Ga in OREAS 62h (Certified Value 14.9 ppm)</t>
  </si>
  <si>
    <t>Analytical results for Gd in OREAS 62h (Certified Value 2.93 ppm)</t>
  </si>
  <si>
    <t>Analytical results for Ge in OREAS 62h (Indicative Value 0.13 ppm)</t>
  </si>
  <si>
    <t>Analytical results for Hf in OREAS 62h (Certified Value 2.58 ppm)</t>
  </si>
  <si>
    <t>Analytical results for Hg in OREAS 62h (Indicative Value &lt; 1 ppm)</t>
  </si>
  <si>
    <t>Analytical results for Ho in OREAS 62h (Certified Value 0.52 ppm)</t>
  </si>
  <si>
    <t>Analytical results for In in OREAS 62h (Certified Value 0.049 ppm)</t>
  </si>
  <si>
    <t>Analytical results for K in OREAS 62h (Certified Value 1.8 wt.%)</t>
  </si>
  <si>
    <t>Analytical results for La in OREAS 62h (Certified Value 14.1 ppm)</t>
  </si>
  <si>
    <t>Analytical results for Li in OREAS 62h (Certified Value 34.9 ppm)</t>
  </si>
  <si>
    <t>Analytical results for Lu in OREAS 62h (Certified Value 0.22 ppm)</t>
  </si>
  <si>
    <t>Analytical results for Mg in OREAS 62h (Certified Value 1.48 wt.%)</t>
  </si>
  <si>
    <t>Analytical results for Mn in OREAS 62h (Certified Value 0.089 wt.%)</t>
  </si>
  <si>
    <t>Analytical results for Mo in OREAS 62h (Certified Value 2.98 ppm)</t>
  </si>
  <si>
    <t>Analytical results for Na in OREAS 62h (Certified Value 1.86 wt.%)</t>
  </si>
  <si>
    <t>Analytical results for Nb in OREAS 62h (Certified Value 3.24 ppm)</t>
  </si>
  <si>
    <t>Analytical results for Nd in OREAS 62h (Certified Value 15.4 ppm)</t>
  </si>
  <si>
    <t>Analytical results for Ni in OREAS 62h (Certified Value 18.7 ppm)</t>
  </si>
  <si>
    <t>Analytical results for P in OREAS 62h (Certified Value 0.088 wt.%)</t>
  </si>
  <si>
    <t>Analytical results for Pb in OREAS 62h (Certified Value 52 ppm)</t>
  </si>
  <si>
    <t>Analytical results for Pr in OREAS 62h (Certified Value 3.72 ppm)</t>
  </si>
  <si>
    <t>Analytical results for Rb in OREAS 62h (Certified Value 65 ppm)</t>
  </si>
  <si>
    <t>Analytical results for Re in OREAS 62h (Certified Value &lt; 0.002 ppm)</t>
  </si>
  <si>
    <t>Analytical results for S in OREAS 62h (Certified Value 0.589 wt.%)</t>
  </si>
  <si>
    <t>Analytical results for Sb in OREAS 62h (Certified Value 10.6 ppm)</t>
  </si>
  <si>
    <t>Analytical results for Sc in OREAS 62h (Certified Value 15.3 ppm)</t>
  </si>
  <si>
    <t>Analytical results for Se in OREAS 62h (Indicative Value 1.03 ppm)</t>
  </si>
  <si>
    <t>Analytical results for Sm in OREAS 62h (Certified Value 3.32 ppm)</t>
  </si>
  <si>
    <t>Analytical results for Sn in OREAS 62h (Certified Value 0.98 ppm)</t>
  </si>
  <si>
    <t>Analytical results for Sr in OREAS 62h (Certified Value 421 ppm)</t>
  </si>
  <si>
    <t>Analytical results for Ta in OREAS 62h (Certified Value 0.21 ppm)</t>
  </si>
  <si>
    <t>Analytical results for Tb in OREAS 62h (Certified Value 0.43 ppm)</t>
  </si>
  <si>
    <t>Analytical results for Te in OREAS 62h (Certified Value 1.17 ppm)</t>
  </si>
  <si>
    <t>Analytical results for Th in OREAS 62h (Certified Value 3 ppm)</t>
  </si>
  <si>
    <t>Analytical results for Ti in OREAS 62h (Certified Value 0.369 wt.%)</t>
  </si>
  <si>
    <t>Analytical results for Tl in OREAS 62h (Certified Value 0.54 ppm)</t>
  </si>
  <si>
    <t>Analytical results for Tm in OREAS 62h (Certified Value 0.21 ppm)</t>
  </si>
  <si>
    <t>Analytical results for U in OREAS 62h (Certified Value 0.79 ppm)</t>
  </si>
  <si>
    <t>Analytical results for V in OREAS 62h (Certified Value 126 ppm)</t>
  </si>
  <si>
    <t>Analytical results for W in OREAS 62h (Certified Value 3.14 ppm)</t>
  </si>
  <si>
    <t>Analytical results for Y in OREAS 62h (Certified Value 13.8 ppm)</t>
  </si>
  <si>
    <t>Analytical results for Yb in OREAS 62h (Certified Value 1.44 ppm)</t>
  </si>
  <si>
    <t>Analytical results for Zn in OREAS 62h (Certified Value 168 ppm)</t>
  </si>
  <si>
    <t>Analytical results for Zr in OREAS 62h (Certified Value 98 ppm)</t>
  </si>
  <si>
    <t>Analytical results for Ag in OREAS 62h (Certified Value 7.7 ppm)</t>
  </si>
  <si>
    <t>Analytical results for Al in OREAS 62h (Certified Value 2.19 wt.%)</t>
  </si>
  <si>
    <t>Analytical results for As in OREAS 62h (Certified Value 104 ppm)</t>
  </si>
  <si>
    <t>Analytical results for B in OREAS 62h (Certified Value 11.3 ppm)</t>
  </si>
  <si>
    <t>Analytical results for Ba in OREAS 62h (Certified Value 62 ppm)</t>
  </si>
  <si>
    <t>Analytical results for Be in OREAS 62h (Certified Value 0.48 ppm)</t>
  </si>
  <si>
    <t>Analytical results for Bi in OREAS 62h (Certified Value 0.12 ppm)</t>
  </si>
  <si>
    <t>Analytical results for Ca in OREAS 62h (Certified Value 2.94 wt.%)</t>
  </si>
  <si>
    <t>Analytical results for Cd in OREAS 62h (Certified Value 0.43 ppm)</t>
  </si>
  <si>
    <t>Analytical results for Ce in OREAS 62h (Certified Value 27.6 ppm)</t>
  </si>
  <si>
    <t>Analytical results for Co in OREAS 62h (Certified Value 13.3 ppm)</t>
  </si>
  <si>
    <t>Analytical results for Cr in OREAS 62h (Certified Value 29.7 ppm)</t>
  </si>
  <si>
    <t>Analytical results for Cs in OREAS 62h (Certified Value 2.18 ppm)</t>
  </si>
  <si>
    <t>Analytical results for Cu in OREAS 62h (Certified Value 141 ppm)</t>
  </si>
  <si>
    <t>Analytical results for Dy in OREAS 62h (Certified Value 1.99 ppm)</t>
  </si>
  <si>
    <t>Analytical results for Er in OREAS 62h (Certified Value 1.01 ppm)</t>
  </si>
  <si>
    <t>Analytical results for Eu in OREAS 62h (Certified Value 0.64 ppm)</t>
  </si>
  <si>
    <t>Analytical results for Fe in OREAS 62h (Certified Value 3.56 wt.%)</t>
  </si>
  <si>
    <t>Analytical results for Ga in OREAS 62h (Certified Value 8.08 ppm)</t>
  </si>
  <si>
    <t>Analytical results for Gd in OREAS 62h (Certified Value 2.74 ppm)</t>
  </si>
  <si>
    <t>Analytical results for Ge in OREAS 62h (Certified Value 0.09 ppm)</t>
  </si>
  <si>
    <t>Analytical results for Hf in OREAS 62h (Certified Value 0.69 ppm)</t>
  </si>
  <si>
    <t>Analytical results for Hg in OREAS 62h (Certified Value 0.076 ppm)</t>
  </si>
  <si>
    <t>Analytical results for Ho in OREAS 62h (Certified Value 0.37 ppm)</t>
  </si>
  <si>
    <t>Analytical results for In in OREAS 62h (Certified Value 0.037 ppm)</t>
  </si>
  <si>
    <t>Analytical results for K in OREAS 62h (Certified Value 0.205 wt.%)</t>
  </si>
  <si>
    <t>Analytical results for La in OREAS 62h (Certified Value 12.5 ppm)</t>
  </si>
  <si>
    <t>Analytical results for Li in OREAS 62h (Certified Value 20 ppm)</t>
  </si>
  <si>
    <t>Analytical results for Lu in OREAS 62h (Certified Value 0.13 ppm)</t>
  </si>
  <si>
    <t>Analytical results for Mg in OREAS 62h (Certified Value 1.28 wt.%)</t>
  </si>
  <si>
    <t>Analytical results for Mn in OREAS 62h (Certified Value 0.083 wt.%)</t>
  </si>
  <si>
    <t>Analytical results for Mo in OREAS 62h (Certified Value 2.76 ppm)</t>
  </si>
  <si>
    <t>Analytical results for Na in OREAS 62h (Certified Value 0.202 wt.%)</t>
  </si>
  <si>
    <t>Analytical results for Nb in OREAS 62h (Certified Value 0.1 ppm)</t>
  </si>
  <si>
    <t>Analytical results for Nd in OREAS 62h (Certified Value 13.6 ppm)</t>
  </si>
  <si>
    <t>Analytical results for Ni in OREAS 62h (Certified Value 16.2 ppm)</t>
  </si>
  <si>
    <t>Analytical results for P in OREAS 62h (Certified Value 0.082 wt.%)</t>
  </si>
  <si>
    <t>Analytical results for Pb in OREAS 62h (Certified Value 48.6 ppm)</t>
  </si>
  <si>
    <t>Analytical results for Pd in OREAS 62h (Indicative Value &lt; 10 ppb)</t>
  </si>
  <si>
    <t>Analytical results for Pr in OREAS 62h (Certified Value 3.36 ppm)</t>
  </si>
  <si>
    <t>Analytical results for Pt in OREAS 62h (Indicative Value &lt; 5 ppb)</t>
  </si>
  <si>
    <t>Analytical results for Rb in OREAS 62h (Certified Value 9 ppm)</t>
  </si>
  <si>
    <t>Analytical results for Re in OREAS 62h (Certified Value 0.001 ppm)</t>
  </si>
  <si>
    <t>Analytical results for S in OREAS 62h (Certified Value 0.583 wt.%)</t>
  </si>
  <si>
    <t>Analytical results for Sb in OREAS 62h (Certified Value 7 ppm)</t>
  </si>
  <si>
    <t>Analytical results for Sc in OREAS 62h (Certified Value 10.2 ppm)</t>
  </si>
  <si>
    <t>Analytical results for Se in OREAS 62h (Certified Value 0.51 ppm)</t>
  </si>
  <si>
    <t>Analytical results for Sm in OREAS 62h (Certified Value 2.88 ppm)</t>
  </si>
  <si>
    <t>Analytical results for Sn in OREAS 62h (Certified Value 0.69 ppm)</t>
  </si>
  <si>
    <t>Analytical results for Sr in OREAS 62h (Certified Value 146 ppm)</t>
  </si>
  <si>
    <t>Analytical results for Ta in OREAS 62h (Certified Value &lt; 0.01 ppm)</t>
  </si>
  <si>
    <t>Analytical results for Tb in OREAS 62h (Certified Value 0.38 ppm)</t>
  </si>
  <si>
    <t>Analytical results for Te in OREAS 62h (Certified Value 1.06 ppm)</t>
  </si>
  <si>
    <t>Analytical results for Th in OREAS 62h (Certified Value 1.72 ppm)</t>
  </si>
  <si>
    <t>Analytical results for Ti in OREAS 62h (Certified Value 0.145 wt.%)</t>
  </si>
  <si>
    <t>Analytical results for Tl in OREAS 62h (Certified Value 0.09 ppm)</t>
  </si>
  <si>
    <t>Analytical results for Tm in OREAS 62h (Indicative Value 0.12 ppm)</t>
  </si>
  <si>
    <t>Analytical results for U in OREAS 62h (Certified Value 0.4 ppm)</t>
  </si>
  <si>
    <t>Analytical results for V in OREAS 62h (Certified Value 91 ppm)</t>
  </si>
  <si>
    <t>Analytical results for W in OREAS 62h (Certified Value 0.92 ppm)</t>
  </si>
  <si>
    <t>Analytical results for Y in OREAS 62h (Certified Value 10.2 ppm)</t>
  </si>
  <si>
    <t>Analytical results for Yb in OREAS 62h (Certified Value 0.87 ppm)</t>
  </si>
  <si>
    <t>Analytical results for Zn in OREAS 62h (Certified Value 156 ppm)</t>
  </si>
  <si>
    <t>Analytical results for Zr in OREAS 62h (Certified Value 21.8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</si>
  <si>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62h (Indicative Value 13.65 wt.%)</t>
    </r>
  </si>
  <si>
    <t>Analytical results for CaO in OREAS 62h (Indicative Value 5.44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</si>
  <si>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62h (Indicative Value 5.77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</si>
  <si>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62h (Indicative Value 2.21 wt.%)</t>
    </r>
  </si>
  <si>
    <t>Analytical results for MgO in OREAS 62h (Indicative Value 2.59 wt.%)</t>
  </si>
  <si>
    <t>Analytical results for MnO in OREAS 62h (Indicative Value 0.12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</si>
  <si>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62h (Indicative Value 2.55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</si>
  <si>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62h (Indicative Value 0.206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</si>
  <si>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62h (Indicative Value 61.63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</si>
  <si>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62h (Indicative Value 1.51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</si>
  <si>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62h (Indicative Value 0.645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</si>
  <si>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62h (Indicative Value 4.82 wt.%)</t>
    </r>
  </si>
  <si>
    <t>Analytical results for Ag in OREAS 62h (Indicative Value 8.45 ppm)</t>
  </si>
  <si>
    <t>Analytical results for As in OREAS 62h (Indicative Value 109 ppm)</t>
  </si>
  <si>
    <t>Analytical results for Ba in OREAS 62h (Indicative Value 406 ppm)</t>
  </si>
  <si>
    <t>Analytical results for Be in OREAS 62h (Indicative Value 1.2 ppm)</t>
  </si>
  <si>
    <t>Analytical results for Bi in OREAS 62h (Indicative Value 0.15 ppm)</t>
  </si>
  <si>
    <t>Analytical results for Cd in OREAS 62h (Indicative Value 0.4 ppm)</t>
  </si>
  <si>
    <t>Analytical results for Ce in OREAS 62h (Indicative Value 31.8 ppm)</t>
  </si>
  <si>
    <t>Analytical results for Co in OREAS 62h (Indicative Value 15.6 ppm)</t>
  </si>
  <si>
    <t>Analytical results for Cr in OREAS 62h (Indicative Value 38.5 ppm)</t>
  </si>
  <si>
    <t>Analytical results for Cs in OREAS 62h (Indicative Value 4.12 ppm)</t>
  </si>
  <si>
    <t>Analytical results for Cu in OREAS 62h (Indicative Value 147 ppm)</t>
  </si>
  <si>
    <t>Analytical results for Dy in OREAS 62h (Indicative Value 2.8 ppm)</t>
  </si>
  <si>
    <t>Analytical results for Er in OREAS 62h (Indicative Value 1.61 ppm)</t>
  </si>
  <si>
    <t>Analytical results for Eu in OREAS 62h (Indicative Value 0.94 ppm)</t>
  </si>
  <si>
    <t>Analytical results for Ga in OREAS 62h (Indicative Value 15.1 ppm)</t>
  </si>
  <si>
    <t>Analytical results for Gd in OREAS 62h (Indicative Value 3.22 ppm)</t>
  </si>
  <si>
    <t>Analytical results for Ge in OREAS 62h (Indicative Value 1.08 ppm)</t>
  </si>
  <si>
    <t>Analytical results for Hf in OREAS 62h (Indicative Value 3.01 ppm)</t>
  </si>
  <si>
    <t>Analytical results for Ho in OREAS 62h (Indicative Value 0.58 ppm)</t>
  </si>
  <si>
    <t>Analytical results for In in OREAS 62h (Indicative Value &lt; 0.05 ppm)</t>
  </si>
  <si>
    <t>Analytical results for La in OREAS 62h (Indicative Value 15.5 ppm)</t>
  </si>
  <si>
    <t>Analytical results for Lu in OREAS 62h (Indicative Value 0.23 ppm)</t>
  </si>
  <si>
    <t>Analytical results for Mn in OREAS 62h (Indicative Value 0.094 wt.%)</t>
  </si>
  <si>
    <t>Analytical results for Mo in OREAS 62h (Indicative Value 3 ppm)</t>
  </si>
  <si>
    <t>Analytical results for Nb in OREAS 62h (Indicative Value 3.49 ppm)</t>
  </si>
  <si>
    <t>Analytical results for Nd in OREAS 62h (Indicative Value 16.6 ppm)</t>
  </si>
  <si>
    <t>Analytical results for Ni in OREAS 62h (Indicative Value 20 ppm)</t>
  </si>
  <si>
    <t>Analytical results for Pb in OREAS 62h (Indicative Value 55 ppm)</t>
  </si>
  <si>
    <t>Analytical results for Pr in OREAS 62h (Indicative Value 4.18 ppm)</t>
  </si>
  <si>
    <t>Analytical results for Rb in OREAS 62h (Indicative Value 66 ppm)</t>
  </si>
  <si>
    <t>Analytical results for Re in OREAS 62h (Indicative Value 0.013 ppm)</t>
  </si>
  <si>
    <t>Analytical results for Sb in OREAS 62h (Indicative Value 10.9 ppm)</t>
  </si>
  <si>
    <t>Analytical results for Sc in OREAS 62h (Indicative Value 16.1 ppm)</t>
  </si>
  <si>
    <t>Analytical results for Se in OREAS 62h (Indicative Value &lt; 5 ppm)</t>
  </si>
  <si>
    <t>Analytical results for Sm in OREAS 62h (Indicative Value 3.72 ppm)</t>
  </si>
  <si>
    <t>Analytical results for Sn in OREAS 62h (Indicative Value 1.5 ppm)</t>
  </si>
  <si>
    <t>Analytical results for Sr in OREAS 62h (Indicative Value 418 ppm)</t>
  </si>
  <si>
    <t>Analytical results for Ta in OREAS 62h (Indicative Value 0.24 ppm)</t>
  </si>
  <si>
    <t>Analytical results for Tb in OREAS 62h (Indicative Value 0.5 ppm)</t>
  </si>
  <si>
    <t>Analytical results for Te in OREAS 62h (Indicative Value 1.3 ppm)</t>
  </si>
  <si>
    <t>Analytical results for Th in OREAS 62h (Indicative Value 3.16 ppm)</t>
  </si>
  <si>
    <t>Analytical results for Ti in OREAS 62h (Indicative Value 0.384 wt.%)</t>
  </si>
  <si>
    <t>Analytical results for Tl in OREAS 62h (Indicative Value 0.4 ppm)</t>
  </si>
  <si>
    <t>Analytical results for Tm in OREAS 62h (Indicative Value 0.24 ppm)</t>
  </si>
  <si>
    <t>Analytical results for U in OREAS 62h (Indicative Value 0.85 ppm)</t>
  </si>
  <si>
    <t>Analytical results for V in OREAS 62h (Indicative Value 136 ppm)</t>
  </si>
  <si>
    <t>Analytical results for W in OREAS 62h (Indicative Value 3 ppm)</t>
  </si>
  <si>
    <t>Analytical results for Y in OREAS 62h (Indicative Value 15.9 ppm)</t>
  </si>
  <si>
    <t>Analytical results for Yb in OREAS 62h (Indicative Value 1.57 ppm)</t>
  </si>
  <si>
    <t>Analytical results for Zn in OREAS 62h (Indicative Value 170 ppm)</t>
  </si>
  <si>
    <t>Analytical results for Zr in OREAS 62h (Indicative Value 109 ppm)</t>
  </si>
  <si>
    <t>Analytical results for C in OREAS 62h (Indicative Value 0.7 wt.%)</t>
  </si>
  <si>
    <t>Analytical results for S in OREAS 62h (Indicative Value 0.565 wt.%)</t>
  </si>
  <si>
    <t/>
  </si>
  <si>
    <t>Table 5. Participating Laboratory List used for OREAS 62h</t>
  </si>
  <si>
    <t>Table 4. Abbreviations used for OREAS 62h</t>
  </si>
  <si>
    <t>Table 3. Indicative Values for OREAS 62h</t>
  </si>
  <si>
    <t>Table 2. Certified Values, Expanded Uncertainty and Tolerance Limits for OREAS 62h</t>
  </si>
  <si>
    <t>Table 1. Certified Values and Performance Gates for OREAS 62h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</si>
  <si>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</si>
  <si>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</si>
  <si>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62h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</si>
</sst>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7" xfId="0" applyFont="1" applyFill="1" applyBorder="1" applyAlignment="1">
      <alignment vertical="center" wrapText="1"/>
    </xf>
    <xf numFmtId="0" fontId="4" fillId="27" borderId="48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5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4" xfId="47" applyFont="1" applyBorder="1" applyAlignment="1">
      <alignment horizontal="center" vertical="center"/>
    </xf>
    <xf numFmtId="0" fontId="3" fillId="0" borderId="53" xfId="47" applyFont="1" applyBorder="1" applyAlignment="1">
      <alignment horizontal="center" vertical="center"/>
    </xf>
    <xf numFmtId="0" fontId="3" fillId="0" borderId="53" xfId="47" applyFont="1" applyBorder="1" applyAlignment="1">
      <alignment vertical="center"/>
    </xf>
    <xf numFmtId="2" fontId="3" fillId="0" borderId="53" xfId="47" applyNumberFormat="1" applyFont="1" applyBorder="1" applyAlignment="1">
      <alignment horizontal="center" vertical="center"/>
    </xf>
    <xf numFmtId="2" fontId="3" fillId="34" borderId="53" xfId="53" applyNumberFormat="1" applyFont="1" applyFill="1" applyBorder="1" applyAlignment="1">
      <alignment vertical="center"/>
    </xf>
    <xf numFmtId="165" fontId="3" fillId="24" borderId="53" xfId="47" applyNumberFormat="1" applyFont="1" applyFill="1" applyBorder="1" applyAlignment="1">
      <alignment horizontal="right" vertical="center"/>
    </xf>
    <xf numFmtId="165" fontId="3" fillId="0" borderId="53" xfId="47" applyNumberFormat="1" applyFont="1" applyBorder="1" applyAlignment="1">
      <alignment vertical="center"/>
    </xf>
    <xf numFmtId="0" fontId="3" fillId="0" borderId="52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5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6" xfId="0" applyNumberFormat="1" applyFont="1" applyBorder="1" applyAlignment="1">
      <alignment horizontal="center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7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5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6" fillId="29" borderId="18" xfId="0" applyNumberFormat="1" applyFont="1" applyFill="1" applyBorder="1" applyAlignment="1">
      <alignment horizontal="center" vertical="center"/>
    </xf>
    <xf numFmtId="164" fontId="43" fillId="0" borderId="16" xfId="46" applyNumberForma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5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9" borderId="50" xfId="0" applyNumberFormat="1" applyFont="1" applyFill="1" applyBorder="1" applyAlignment="1">
      <alignment horizontal="left" vertical="center" indent="1"/>
    </xf>
    <xf numFmtId="2" fontId="51" fillId="29" borderId="18" xfId="0" applyNumberFormat="1" applyFont="1" applyFill="1" applyBorder="1" applyAlignment="1">
      <alignment horizontal="center" vertical="center"/>
    </xf>
    <xf numFmtId="164" fontId="51" fillId="29" borderId="18" xfId="0" applyNumberFormat="1" applyFont="1" applyFill="1" applyBorder="1" applyAlignment="1">
      <alignment horizontal="center" vertical="center"/>
    </xf>
    <xf numFmtId="1" fontId="51" fillId="29" borderId="51" xfId="0" applyNumberFormat="1" applyFont="1" applyFill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2" fontId="38" fillId="0" borderId="13" xfId="44" applyNumberFormat="1" applyFont="1" applyBorder="1" applyAlignment="1">
      <alignment horizontal="center"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6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9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13</xdr:col>
      <xdr:colOff>125887</xdr:colOff>
      <xdr:row>135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574E1-0785-E91B-8D7E-AA597980F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031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1173</xdr:row>
      <xdr:rowOff>0</xdr:rowOff>
    </xdr:from>
    <xdr:to>
      <xdr:col>9</xdr:col>
      <xdr:colOff>328565</xdr:colOff>
      <xdr:row>1178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2BDEA-A285-8C2B-6290-3336E81E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8848648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8694C-0B41-8A1B-95E3-C9977AA3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7A15D-8328-9863-A34F-6F99E0D59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F7C4C-D65C-E77C-4F5C-84DE8071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57CDF-3F63-AEC2-4D6C-31A07F443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7</xdr:col>
      <xdr:colOff>335437</xdr:colOff>
      <xdr:row>135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5B950-E2D1-DD6F-1548-8738B6A63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2604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383062</xdr:colOff>
      <xdr:row>41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9C24E-750A-315C-DAED-93C1AB0DE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6104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1E4D2-51A7-4422-4088-467435BFD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62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056-99A6-3900-312F-20F078F0A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B96584-2466-A29C-0E53-F5F144234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347684</xdr:colOff>
      <xdr:row>39</xdr:row>
      <xdr:rowOff>67569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7DA7CC-78C4-8DFE-EEDA-454DF0C2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560614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369141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66F822-0B1D-FBF4-8520-2E1C6D219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1138</xdr:row>
      <xdr:rowOff>0</xdr:rowOff>
    </xdr:from>
    <xdr:to>
      <xdr:col>9</xdr:col>
      <xdr:colOff>328565</xdr:colOff>
      <xdr:row>1143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E4FDF-D8D9-0C44-3C80-9548C83A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8285588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5" t="s">
        <v>649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48" customFormat="1" ht="15" customHeight="1">
      <c r="A2" s="49"/>
      <c r="B2" s="267" t="s">
        <v>2</v>
      </c>
      <c r="C2" s="269" t="s">
        <v>69</v>
      </c>
      <c r="D2" s="271" t="s">
        <v>70</v>
      </c>
      <c r="E2" s="272"/>
      <c r="F2" s="272"/>
      <c r="G2" s="272"/>
      <c r="H2" s="273"/>
      <c r="I2" s="274" t="s">
        <v>71</v>
      </c>
      <c r="J2" s="275"/>
      <c r="K2" s="276"/>
      <c r="L2" s="277" t="s">
        <v>72</v>
      </c>
      <c r="M2" s="277"/>
    </row>
    <row r="3" spans="1:13" s="48" customFormat="1" ht="15" customHeight="1">
      <c r="A3" s="49"/>
      <c r="B3" s="268"/>
      <c r="C3" s="270"/>
      <c r="D3" s="181" t="s">
        <v>80</v>
      </c>
      <c r="E3" s="181" t="s">
        <v>73</v>
      </c>
      <c r="F3" s="181" t="s">
        <v>74</v>
      </c>
      <c r="G3" s="181" t="s">
        <v>75</v>
      </c>
      <c r="H3" s="181" t="s">
        <v>76</v>
      </c>
      <c r="I3" s="182" t="s">
        <v>77</v>
      </c>
      <c r="J3" s="181" t="s">
        <v>78</v>
      </c>
      <c r="K3" s="183" t="s">
        <v>79</v>
      </c>
      <c r="L3" s="181" t="s">
        <v>67</v>
      </c>
      <c r="M3" s="181" t="s">
        <v>68</v>
      </c>
    </row>
    <row r="4" spans="1:13" s="48" customFormat="1" ht="15" customHeight="1">
      <c r="A4" s="49"/>
      <c r="B4" s="184" t="s">
        <v>208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9"/>
      <c r="B5" s="187" t="s">
        <v>211</v>
      </c>
      <c r="C5" s="179">
        <v>10.541277365109824</v>
      </c>
      <c r="D5" s="50">
        <v>0.2905059328017488</v>
      </c>
      <c r="E5" s="180">
        <v>9.9602654995063258</v>
      </c>
      <c r="F5" s="180">
        <v>11.122289230713323</v>
      </c>
      <c r="G5" s="180">
        <v>9.6697595667045775</v>
      </c>
      <c r="H5" s="180">
        <v>11.412795163515071</v>
      </c>
      <c r="I5" s="52">
        <v>2.7558892792564533E-2</v>
      </c>
      <c r="J5" s="51">
        <v>5.5117785585129066E-2</v>
      </c>
      <c r="K5" s="53">
        <v>8.2676678377693602E-2</v>
      </c>
      <c r="L5" s="180">
        <v>10.014213496854333</v>
      </c>
      <c r="M5" s="180">
        <v>11.068341233365315</v>
      </c>
    </row>
    <row r="6" spans="1:13" ht="15" customHeight="1">
      <c r="A6" s="49"/>
      <c r="B6" s="40" t="s">
        <v>209</v>
      </c>
      <c r="C6" s="177"/>
      <c r="D6" s="188"/>
      <c r="E6" s="190"/>
      <c r="F6" s="190"/>
      <c r="G6" s="190"/>
      <c r="H6" s="190"/>
      <c r="I6" s="189"/>
      <c r="J6" s="189"/>
      <c r="K6" s="189"/>
      <c r="L6" s="190"/>
      <c r="M6" s="191"/>
    </row>
    <row r="7" spans="1:13" ht="15" customHeight="1">
      <c r="A7" s="49"/>
      <c r="B7" s="187" t="s">
        <v>211</v>
      </c>
      <c r="C7" s="179">
        <v>10.310297916666666</v>
      </c>
      <c r="D7" s="50">
        <v>0.47853165442571638</v>
      </c>
      <c r="E7" s="180">
        <v>9.3532346078152333</v>
      </c>
      <c r="F7" s="180">
        <v>11.267361225518099</v>
      </c>
      <c r="G7" s="180">
        <v>8.8747029533895176</v>
      </c>
      <c r="H7" s="180">
        <v>11.745892879943815</v>
      </c>
      <c r="I7" s="52">
        <v>4.6412980332233345E-2</v>
      </c>
      <c r="J7" s="51">
        <v>9.2825960664466689E-2</v>
      </c>
      <c r="K7" s="53">
        <v>0.13923894099670003</v>
      </c>
      <c r="L7" s="180">
        <v>9.7947830208333322</v>
      </c>
      <c r="M7" s="180">
        <v>10.825812812500001</v>
      </c>
    </row>
    <row r="8" spans="1:13" ht="15" customHeight="1">
      <c r="A8" s="49"/>
      <c r="B8" s="40" t="s">
        <v>183</v>
      </c>
      <c r="C8" s="177"/>
      <c r="D8" s="188"/>
      <c r="E8" s="190"/>
      <c r="F8" s="190"/>
      <c r="G8" s="190"/>
      <c r="H8" s="190"/>
      <c r="I8" s="189"/>
      <c r="J8" s="189"/>
      <c r="K8" s="189"/>
      <c r="L8" s="190"/>
      <c r="M8" s="191"/>
    </row>
    <row r="9" spans="1:13" ht="15" customHeight="1">
      <c r="A9" s="49"/>
      <c r="B9" s="187" t="s">
        <v>212</v>
      </c>
      <c r="C9" s="179">
        <v>7.688391388329948</v>
      </c>
      <c r="D9" s="50">
        <v>0.34686480978135825</v>
      </c>
      <c r="E9" s="180">
        <v>6.9946617687672319</v>
      </c>
      <c r="F9" s="180">
        <v>8.382121007892664</v>
      </c>
      <c r="G9" s="180">
        <v>6.6477969589858734</v>
      </c>
      <c r="H9" s="180">
        <v>8.7289858176740225</v>
      </c>
      <c r="I9" s="52">
        <v>4.5115394399387269E-2</v>
      </c>
      <c r="J9" s="51">
        <v>9.0230788798774539E-2</v>
      </c>
      <c r="K9" s="53">
        <v>0.1353461831981618</v>
      </c>
      <c r="L9" s="180">
        <v>7.3039718189134506</v>
      </c>
      <c r="M9" s="180">
        <v>8.0728109577464462</v>
      </c>
    </row>
    <row r="10" spans="1:13" ht="15" customHeight="1">
      <c r="A10" s="49"/>
      <c r="B10" s="187" t="s">
        <v>136</v>
      </c>
      <c r="C10" s="179">
        <v>6.9692354950938142</v>
      </c>
      <c r="D10" s="50">
        <v>0.21641244519907568</v>
      </c>
      <c r="E10" s="180">
        <v>6.5364106046956625</v>
      </c>
      <c r="F10" s="180">
        <v>7.402060385491966</v>
      </c>
      <c r="G10" s="180">
        <v>6.3199981594965875</v>
      </c>
      <c r="H10" s="180">
        <v>7.618472830691041</v>
      </c>
      <c r="I10" s="52">
        <v>3.1052537305049484E-2</v>
      </c>
      <c r="J10" s="51">
        <v>6.2105074610098968E-2</v>
      </c>
      <c r="K10" s="53">
        <v>9.3157611915148458E-2</v>
      </c>
      <c r="L10" s="180">
        <v>6.6207737203391233</v>
      </c>
      <c r="M10" s="180">
        <v>7.3176972698485052</v>
      </c>
    </row>
    <row r="11" spans="1:13" ht="15" customHeight="1">
      <c r="A11" s="49"/>
      <c r="B11" s="187" t="s">
        <v>213</v>
      </c>
      <c r="C11" s="248">
        <v>109.17611558254245</v>
      </c>
      <c r="D11" s="249">
        <v>5.6770902700417913</v>
      </c>
      <c r="E11" s="249">
        <v>97.821935042458875</v>
      </c>
      <c r="F11" s="249">
        <v>120.53029612262603</v>
      </c>
      <c r="G11" s="249">
        <v>92.144844772417073</v>
      </c>
      <c r="H11" s="249">
        <v>126.20738639266783</v>
      </c>
      <c r="I11" s="52">
        <v>5.1999379532326695E-2</v>
      </c>
      <c r="J11" s="51">
        <v>0.10399875906465339</v>
      </c>
      <c r="K11" s="53">
        <v>0.15599813859698008</v>
      </c>
      <c r="L11" s="249">
        <v>103.71730980341533</v>
      </c>
      <c r="M11" s="249">
        <v>114.63492136166957</v>
      </c>
    </row>
    <row r="12" spans="1:13" ht="15" customHeight="1">
      <c r="A12" s="49"/>
      <c r="B12" s="187" t="s">
        <v>137</v>
      </c>
      <c r="C12" s="248">
        <v>393.00497022394177</v>
      </c>
      <c r="D12" s="249">
        <v>10.615275122877614</v>
      </c>
      <c r="E12" s="249">
        <v>371.77441997818653</v>
      </c>
      <c r="F12" s="249">
        <v>414.23552046969701</v>
      </c>
      <c r="G12" s="249">
        <v>361.15914485530891</v>
      </c>
      <c r="H12" s="249">
        <v>424.85079559257463</v>
      </c>
      <c r="I12" s="52">
        <v>2.7010536576239294E-2</v>
      </c>
      <c r="J12" s="51">
        <v>5.4021073152478588E-2</v>
      </c>
      <c r="K12" s="53">
        <v>8.1031609728717882E-2</v>
      </c>
      <c r="L12" s="249">
        <v>373.35472171274466</v>
      </c>
      <c r="M12" s="249">
        <v>412.65521873513887</v>
      </c>
    </row>
    <row r="13" spans="1:13" ht="15" customHeight="1">
      <c r="A13" s="49"/>
      <c r="B13" s="187" t="s">
        <v>138</v>
      </c>
      <c r="C13" s="179">
        <v>0.94537508669674197</v>
      </c>
      <c r="D13" s="180">
        <v>0.10608162494435411</v>
      </c>
      <c r="E13" s="180">
        <v>0.73321183680803381</v>
      </c>
      <c r="F13" s="180">
        <v>1.1575383365854501</v>
      </c>
      <c r="G13" s="180">
        <v>0.62713021186367968</v>
      </c>
      <c r="H13" s="180">
        <v>1.2636199615298043</v>
      </c>
      <c r="I13" s="52">
        <v>0.11221114924343573</v>
      </c>
      <c r="J13" s="51">
        <v>0.22442229848687145</v>
      </c>
      <c r="K13" s="53">
        <v>0.33663344773030718</v>
      </c>
      <c r="L13" s="180">
        <v>0.89810633236190485</v>
      </c>
      <c r="M13" s="180">
        <v>0.9926438410315791</v>
      </c>
    </row>
    <row r="14" spans="1:13" ht="15" customHeight="1">
      <c r="A14" s="49"/>
      <c r="B14" s="187" t="s">
        <v>214</v>
      </c>
      <c r="C14" s="179">
        <v>0.12755981205049588</v>
      </c>
      <c r="D14" s="50">
        <v>1.2617730093982324E-2</v>
      </c>
      <c r="E14" s="180">
        <v>0.10232435186253123</v>
      </c>
      <c r="F14" s="180">
        <v>0.15279527223846054</v>
      </c>
      <c r="G14" s="180">
        <v>8.9706621768548905E-2</v>
      </c>
      <c r="H14" s="180">
        <v>0.16541300233244285</v>
      </c>
      <c r="I14" s="52">
        <v>9.8916185992712694E-2</v>
      </c>
      <c r="J14" s="51">
        <v>0.19783237198542539</v>
      </c>
      <c r="K14" s="53">
        <v>0.29674855797813809</v>
      </c>
      <c r="L14" s="180">
        <v>0.12118182144797109</v>
      </c>
      <c r="M14" s="180">
        <v>0.13393780265302069</v>
      </c>
    </row>
    <row r="15" spans="1:13" s="48" customFormat="1" ht="15" customHeight="1">
      <c r="A15" s="49"/>
      <c r="B15" s="187" t="s">
        <v>139</v>
      </c>
      <c r="C15" s="179">
        <v>3.8417119442968772</v>
      </c>
      <c r="D15" s="50">
        <v>0.10428624867394963</v>
      </c>
      <c r="E15" s="180">
        <v>3.6331394469489782</v>
      </c>
      <c r="F15" s="180">
        <v>4.0502844416447763</v>
      </c>
      <c r="G15" s="180">
        <v>3.5288531982750282</v>
      </c>
      <c r="H15" s="180">
        <v>4.1545706903187263</v>
      </c>
      <c r="I15" s="52">
        <v>2.7145775161192216E-2</v>
      </c>
      <c r="J15" s="51">
        <v>5.4291550322384433E-2</v>
      </c>
      <c r="K15" s="53">
        <v>8.1437325483576656E-2</v>
      </c>
      <c r="L15" s="180">
        <v>3.6496263470820334</v>
      </c>
      <c r="M15" s="180">
        <v>4.0337975415117207</v>
      </c>
    </row>
    <row r="16" spans="1:13" ht="15" customHeight="1">
      <c r="A16" s="49"/>
      <c r="B16" s="187" t="s">
        <v>215</v>
      </c>
      <c r="C16" s="179">
        <v>0.44903796515955324</v>
      </c>
      <c r="D16" s="50">
        <v>2.771079125572537E-2</v>
      </c>
      <c r="E16" s="180">
        <v>0.3936163826481025</v>
      </c>
      <c r="F16" s="180">
        <v>0.50445954767100398</v>
      </c>
      <c r="G16" s="180">
        <v>0.36590559139237711</v>
      </c>
      <c r="H16" s="180">
        <v>0.53217033892672938</v>
      </c>
      <c r="I16" s="52">
        <v>6.1711466303030982E-2</v>
      </c>
      <c r="J16" s="51">
        <v>0.12342293260606196</v>
      </c>
      <c r="K16" s="53">
        <v>0.18513439890909295</v>
      </c>
      <c r="L16" s="180">
        <v>0.42658606690157558</v>
      </c>
      <c r="M16" s="180">
        <v>0.47148986341753091</v>
      </c>
    </row>
    <row r="17" spans="1:13" ht="15" customHeight="1">
      <c r="A17" s="49"/>
      <c r="B17" s="187" t="s">
        <v>140</v>
      </c>
      <c r="C17" s="253">
        <v>30.556110867562872</v>
      </c>
      <c r="D17" s="180">
        <v>2.4001981669664407</v>
      </c>
      <c r="E17" s="254">
        <v>25.755714533629991</v>
      </c>
      <c r="F17" s="254">
        <v>35.356507201495752</v>
      </c>
      <c r="G17" s="254">
        <v>23.355516366663551</v>
      </c>
      <c r="H17" s="254">
        <v>37.756705368462192</v>
      </c>
      <c r="I17" s="52">
        <v>7.8550512444775608E-2</v>
      </c>
      <c r="J17" s="51">
        <v>0.15710102488955122</v>
      </c>
      <c r="K17" s="53">
        <v>0.23565153733432681</v>
      </c>
      <c r="L17" s="254">
        <v>29.028305324184728</v>
      </c>
      <c r="M17" s="254">
        <v>32.083916410941015</v>
      </c>
    </row>
    <row r="18" spans="1:13" ht="15" customHeight="1">
      <c r="A18" s="49"/>
      <c r="B18" s="187" t="s">
        <v>165</v>
      </c>
      <c r="C18" s="253">
        <v>14.715278041607508</v>
      </c>
      <c r="D18" s="180">
        <v>1.0779361775255349</v>
      </c>
      <c r="E18" s="254">
        <v>12.559405686556438</v>
      </c>
      <c r="F18" s="254">
        <v>16.871150396658578</v>
      </c>
      <c r="G18" s="254">
        <v>11.481469509030903</v>
      </c>
      <c r="H18" s="254">
        <v>17.949086574184115</v>
      </c>
      <c r="I18" s="52">
        <v>7.3252858320289022E-2</v>
      </c>
      <c r="J18" s="51">
        <v>0.14650571664057804</v>
      </c>
      <c r="K18" s="53">
        <v>0.21975857496086706</v>
      </c>
      <c r="L18" s="254">
        <v>13.979514139527133</v>
      </c>
      <c r="M18" s="254">
        <v>15.451041943687883</v>
      </c>
    </row>
    <row r="19" spans="1:13" ht="15" customHeight="1">
      <c r="A19" s="49"/>
      <c r="B19" s="187" t="s">
        <v>141</v>
      </c>
      <c r="C19" s="253">
        <v>31.80375354117519</v>
      </c>
      <c r="D19" s="254">
        <v>3.3767197231331005</v>
      </c>
      <c r="E19" s="254">
        <v>25.050314094908991</v>
      </c>
      <c r="F19" s="254">
        <v>38.55719298744139</v>
      </c>
      <c r="G19" s="254">
        <v>21.673594371775888</v>
      </c>
      <c r="H19" s="254">
        <v>41.933912710574489</v>
      </c>
      <c r="I19" s="52">
        <v>0.10617362251790127</v>
      </c>
      <c r="J19" s="51">
        <v>0.21234724503580255</v>
      </c>
      <c r="K19" s="53">
        <v>0.31852086755370379</v>
      </c>
      <c r="L19" s="254">
        <v>30.213565864116433</v>
      </c>
      <c r="M19" s="254">
        <v>33.393941218233948</v>
      </c>
    </row>
    <row r="20" spans="1:13" ht="15" customHeight="1">
      <c r="A20" s="49"/>
      <c r="B20" s="187" t="s">
        <v>166</v>
      </c>
      <c r="C20" s="179">
        <v>3.883442831191426</v>
      </c>
      <c r="D20" s="50">
        <v>0.18274918077146238</v>
      </c>
      <c r="E20" s="180">
        <v>3.5179444696485014</v>
      </c>
      <c r="F20" s="180">
        <v>4.2489411927343506</v>
      </c>
      <c r="G20" s="180">
        <v>3.3351952888770389</v>
      </c>
      <c r="H20" s="180">
        <v>4.4316903735058126</v>
      </c>
      <c r="I20" s="52">
        <v>4.7058547972855212E-2</v>
      </c>
      <c r="J20" s="51">
        <v>9.4117095945710424E-2</v>
      </c>
      <c r="K20" s="53">
        <v>0.14117564391856563</v>
      </c>
      <c r="L20" s="180">
        <v>3.6892706896318548</v>
      </c>
      <c r="M20" s="180">
        <v>4.0776149727509976</v>
      </c>
    </row>
    <row r="21" spans="1:13" ht="15" customHeight="1">
      <c r="A21" s="49"/>
      <c r="B21" s="187" t="s">
        <v>216</v>
      </c>
      <c r="C21" s="248">
        <v>143.89432243816378</v>
      </c>
      <c r="D21" s="249">
        <v>3.4724863567857347</v>
      </c>
      <c r="E21" s="249">
        <v>136.94934972459231</v>
      </c>
      <c r="F21" s="249">
        <v>150.83929515173526</v>
      </c>
      <c r="G21" s="249">
        <v>133.47686336780657</v>
      </c>
      <c r="H21" s="249">
        <v>154.31178150852099</v>
      </c>
      <c r="I21" s="52">
        <v>2.4132198532558356E-2</v>
      </c>
      <c r="J21" s="51">
        <v>4.8264397065116711E-2</v>
      </c>
      <c r="K21" s="53">
        <v>7.239659559767507E-2</v>
      </c>
      <c r="L21" s="249">
        <v>136.6996063162556</v>
      </c>
      <c r="M21" s="249">
        <v>151.08903856007197</v>
      </c>
    </row>
    <row r="22" spans="1:13" ht="15" customHeight="1">
      <c r="A22" s="49"/>
      <c r="B22" s="187" t="s">
        <v>142</v>
      </c>
      <c r="C22" s="179">
        <v>2.4945994059817918</v>
      </c>
      <c r="D22" s="50">
        <v>0.19990800257662913</v>
      </c>
      <c r="E22" s="180">
        <v>2.0947834008285335</v>
      </c>
      <c r="F22" s="180">
        <v>2.89441541113505</v>
      </c>
      <c r="G22" s="180">
        <v>1.8948753982519042</v>
      </c>
      <c r="H22" s="180">
        <v>3.0943234137116793</v>
      </c>
      <c r="I22" s="52">
        <v>8.0136314510967324E-2</v>
      </c>
      <c r="J22" s="51">
        <v>0.16027262902193465</v>
      </c>
      <c r="K22" s="53">
        <v>0.24040894353290199</v>
      </c>
      <c r="L22" s="180">
        <v>2.3698694356827024</v>
      </c>
      <c r="M22" s="180">
        <v>2.6193293762808811</v>
      </c>
    </row>
    <row r="23" spans="1:13" ht="15" customHeight="1">
      <c r="A23" s="49"/>
      <c r="B23" s="187" t="s">
        <v>217</v>
      </c>
      <c r="C23" s="179">
        <v>1.4717534806331294</v>
      </c>
      <c r="D23" s="50">
        <v>0.11990018640315148</v>
      </c>
      <c r="E23" s="180">
        <v>1.2319531078268264</v>
      </c>
      <c r="F23" s="180">
        <v>1.7115538534394323</v>
      </c>
      <c r="G23" s="180">
        <v>1.112052921423675</v>
      </c>
      <c r="H23" s="180">
        <v>1.8314540398425838</v>
      </c>
      <c r="I23" s="52">
        <v>8.1467574550305774E-2</v>
      </c>
      <c r="J23" s="51">
        <v>0.16293514910061155</v>
      </c>
      <c r="K23" s="53">
        <v>0.24440272365091731</v>
      </c>
      <c r="L23" s="180">
        <v>1.3981658066014728</v>
      </c>
      <c r="M23" s="180">
        <v>1.5453411546647859</v>
      </c>
    </row>
    <row r="24" spans="1:13" ht="15" customHeight="1">
      <c r="A24" s="49"/>
      <c r="B24" s="187" t="s">
        <v>143</v>
      </c>
      <c r="C24" s="179">
        <v>0.87264496030736838</v>
      </c>
      <c r="D24" s="50">
        <v>4.1168893069325023E-2</v>
      </c>
      <c r="E24" s="180">
        <v>0.79030717416871832</v>
      </c>
      <c r="F24" s="180">
        <v>0.95498274644601844</v>
      </c>
      <c r="G24" s="180">
        <v>0.74913828109939329</v>
      </c>
      <c r="H24" s="180">
        <v>0.99615163951534347</v>
      </c>
      <c r="I24" s="52">
        <v>4.7177139549197951E-2</v>
      </c>
      <c r="J24" s="51">
        <v>9.4354279098395902E-2</v>
      </c>
      <c r="K24" s="53">
        <v>0.14153141864759386</v>
      </c>
      <c r="L24" s="180">
        <v>0.82901271229199991</v>
      </c>
      <c r="M24" s="180">
        <v>0.91627720832273685</v>
      </c>
    </row>
    <row r="25" spans="1:13" ht="15" customHeight="1">
      <c r="A25" s="49"/>
      <c r="B25" s="187" t="s">
        <v>144</v>
      </c>
      <c r="C25" s="179">
        <v>3.9404188491205123</v>
      </c>
      <c r="D25" s="50">
        <v>0.13072377527744058</v>
      </c>
      <c r="E25" s="180">
        <v>3.6789712985656311</v>
      </c>
      <c r="F25" s="180">
        <v>4.2018663996753931</v>
      </c>
      <c r="G25" s="180">
        <v>3.5482475232881905</v>
      </c>
      <c r="H25" s="180">
        <v>4.3325901749528342</v>
      </c>
      <c r="I25" s="52">
        <v>3.3175096425756279E-2</v>
      </c>
      <c r="J25" s="51">
        <v>6.6350192851512557E-2</v>
      </c>
      <c r="K25" s="53">
        <v>9.9525289277268836E-2</v>
      </c>
      <c r="L25" s="180">
        <v>3.7433979066644865</v>
      </c>
      <c r="M25" s="180">
        <v>4.1374397915765382</v>
      </c>
    </row>
    <row r="26" spans="1:13" ht="15" customHeight="1">
      <c r="A26" s="49"/>
      <c r="B26" s="187" t="s">
        <v>145</v>
      </c>
      <c r="C26" s="253">
        <v>14.887313977409022</v>
      </c>
      <c r="D26" s="180">
        <v>0.52510277963119834</v>
      </c>
      <c r="E26" s="254">
        <v>13.837108418146626</v>
      </c>
      <c r="F26" s="254">
        <v>15.937519536671418</v>
      </c>
      <c r="G26" s="254">
        <v>13.312005638515426</v>
      </c>
      <c r="H26" s="254">
        <v>16.462622316302618</v>
      </c>
      <c r="I26" s="52">
        <v>3.5271828110028672E-2</v>
      </c>
      <c r="J26" s="51">
        <v>7.0543656220057344E-2</v>
      </c>
      <c r="K26" s="53">
        <v>0.10581548433008602</v>
      </c>
      <c r="L26" s="254">
        <v>14.142948278538571</v>
      </c>
      <c r="M26" s="254">
        <v>15.631679676279473</v>
      </c>
    </row>
    <row r="27" spans="1:13" ht="15" customHeight="1">
      <c r="A27" s="49"/>
      <c r="B27" s="187" t="s">
        <v>146</v>
      </c>
      <c r="C27" s="179">
        <v>2.9289659325820643</v>
      </c>
      <c r="D27" s="50">
        <v>0.18967114700518095</v>
      </c>
      <c r="E27" s="180">
        <v>2.5496236385717026</v>
      </c>
      <c r="F27" s="180">
        <v>3.308308226592426</v>
      </c>
      <c r="G27" s="180">
        <v>2.3599524915665215</v>
      </c>
      <c r="H27" s="180">
        <v>3.497979373597607</v>
      </c>
      <c r="I27" s="52">
        <v>6.4757034178944559E-2</v>
      </c>
      <c r="J27" s="51">
        <v>0.12951406835788912</v>
      </c>
      <c r="K27" s="53">
        <v>0.19427110253683366</v>
      </c>
      <c r="L27" s="180">
        <v>2.7825176359529609</v>
      </c>
      <c r="M27" s="180">
        <v>3.0754142292111677</v>
      </c>
    </row>
    <row r="28" spans="1:13" ht="15" customHeight="1">
      <c r="A28" s="49"/>
      <c r="B28" s="187" t="s">
        <v>147</v>
      </c>
      <c r="C28" s="179">
        <v>2.5784147901392407</v>
      </c>
      <c r="D28" s="50">
        <v>0.16207237844416045</v>
      </c>
      <c r="E28" s="180">
        <v>2.2542700332509198</v>
      </c>
      <c r="F28" s="180">
        <v>2.9025595470275616</v>
      </c>
      <c r="G28" s="180">
        <v>2.0921976548067596</v>
      </c>
      <c r="H28" s="180">
        <v>3.0646319254717218</v>
      </c>
      <c r="I28" s="52">
        <v>6.2857372314176083E-2</v>
      </c>
      <c r="J28" s="51">
        <v>0.12571474462835217</v>
      </c>
      <c r="K28" s="53">
        <v>0.18857211694252823</v>
      </c>
      <c r="L28" s="180">
        <v>2.4494940506322784</v>
      </c>
      <c r="M28" s="180">
        <v>2.7073355296462029</v>
      </c>
    </row>
    <row r="29" spans="1:13" ht="15" customHeight="1">
      <c r="A29" s="49"/>
      <c r="B29" s="187" t="s">
        <v>148</v>
      </c>
      <c r="C29" s="179">
        <v>0.52062497347980519</v>
      </c>
      <c r="D29" s="50">
        <v>2.9812554732707115E-2</v>
      </c>
      <c r="E29" s="180">
        <v>0.46099986401439097</v>
      </c>
      <c r="F29" s="180">
        <v>0.5802500829452194</v>
      </c>
      <c r="G29" s="180">
        <v>0.43118730928168381</v>
      </c>
      <c r="H29" s="180">
        <v>0.61006263767792657</v>
      </c>
      <c r="I29" s="52">
        <v>5.726301320784323E-2</v>
      </c>
      <c r="J29" s="51">
        <v>0.11452602641568646</v>
      </c>
      <c r="K29" s="53">
        <v>0.1717890396235297</v>
      </c>
      <c r="L29" s="180">
        <v>0.49459372480581493</v>
      </c>
      <c r="M29" s="180">
        <v>0.54665622215379539</v>
      </c>
    </row>
    <row r="30" spans="1:13" ht="15" customHeight="1">
      <c r="A30" s="49"/>
      <c r="B30" s="187" t="s">
        <v>167</v>
      </c>
      <c r="C30" s="257">
        <v>4.9197435897435901E-2</v>
      </c>
      <c r="D30" s="50">
        <v>3.8690191861655045E-3</v>
      </c>
      <c r="E30" s="50">
        <v>4.1459397525104892E-2</v>
      </c>
      <c r="F30" s="50">
        <v>5.693547426976691E-2</v>
      </c>
      <c r="G30" s="50">
        <v>3.7590378338939384E-2</v>
      </c>
      <c r="H30" s="50">
        <v>6.0804493455932418E-2</v>
      </c>
      <c r="I30" s="52">
        <v>7.8642699880364139E-2</v>
      </c>
      <c r="J30" s="51">
        <v>0.15728539976072828</v>
      </c>
      <c r="K30" s="53">
        <v>0.2359280996410924</v>
      </c>
      <c r="L30" s="50">
        <v>4.6737564102564105E-2</v>
      </c>
      <c r="M30" s="50">
        <v>5.1657307692307697E-2</v>
      </c>
    </row>
    <row r="31" spans="1:13" ht="15" customHeight="1">
      <c r="A31" s="49"/>
      <c r="B31" s="187" t="s">
        <v>149</v>
      </c>
      <c r="C31" s="179">
        <v>1.801675365771672</v>
      </c>
      <c r="D31" s="50">
        <v>5.4322820665663608E-2</v>
      </c>
      <c r="E31" s="180">
        <v>1.6930297244403447</v>
      </c>
      <c r="F31" s="180">
        <v>1.9103210071029992</v>
      </c>
      <c r="G31" s="180">
        <v>1.6387069037746811</v>
      </c>
      <c r="H31" s="180">
        <v>1.9646438277686629</v>
      </c>
      <c r="I31" s="52">
        <v>3.0151281245051995E-2</v>
      </c>
      <c r="J31" s="51">
        <v>6.0302562490103989E-2</v>
      </c>
      <c r="K31" s="53">
        <v>9.0453843735155984E-2</v>
      </c>
      <c r="L31" s="180">
        <v>1.7115915974830884</v>
      </c>
      <c r="M31" s="180">
        <v>1.8917591340602555</v>
      </c>
    </row>
    <row r="32" spans="1:13" ht="15" customHeight="1">
      <c r="A32" s="49"/>
      <c r="B32" s="187" t="s">
        <v>150</v>
      </c>
      <c r="C32" s="253">
        <v>14.12411679802643</v>
      </c>
      <c r="D32" s="180">
        <v>0.96563340267693187</v>
      </c>
      <c r="E32" s="254">
        <v>12.192849992672565</v>
      </c>
      <c r="F32" s="254">
        <v>16.055383603380292</v>
      </c>
      <c r="G32" s="254">
        <v>11.227216589995635</v>
      </c>
      <c r="H32" s="254">
        <v>17.021017006057225</v>
      </c>
      <c r="I32" s="52">
        <v>6.8367701604666736E-2</v>
      </c>
      <c r="J32" s="51">
        <v>0.13673540320933347</v>
      </c>
      <c r="K32" s="53">
        <v>0.20510310481400021</v>
      </c>
      <c r="L32" s="254">
        <v>13.417910958125109</v>
      </c>
      <c r="M32" s="254">
        <v>14.83032263792775</v>
      </c>
    </row>
    <row r="33" spans="1:13" ht="15" customHeight="1">
      <c r="A33" s="49"/>
      <c r="B33" s="187" t="s">
        <v>168</v>
      </c>
      <c r="C33" s="253">
        <v>34.887580075527758</v>
      </c>
      <c r="D33" s="180">
        <v>1.5182698032982975</v>
      </c>
      <c r="E33" s="254">
        <v>31.851040468931163</v>
      </c>
      <c r="F33" s="254">
        <v>37.924119682124356</v>
      </c>
      <c r="G33" s="254">
        <v>30.332770665632864</v>
      </c>
      <c r="H33" s="254">
        <v>39.442389485422652</v>
      </c>
      <c r="I33" s="52">
        <v>4.3518919913946769E-2</v>
      </c>
      <c r="J33" s="51">
        <v>8.7037839827893537E-2</v>
      </c>
      <c r="K33" s="53">
        <v>0.13055675974184031</v>
      </c>
      <c r="L33" s="254">
        <v>33.143201071751371</v>
      </c>
      <c r="M33" s="254">
        <v>36.631959079304146</v>
      </c>
    </row>
    <row r="34" spans="1:13" ht="15" customHeight="1">
      <c r="A34" s="49"/>
      <c r="B34" s="187" t="s">
        <v>151</v>
      </c>
      <c r="C34" s="179">
        <v>0.22199199861778296</v>
      </c>
      <c r="D34" s="50">
        <v>1.03773689230976E-2</v>
      </c>
      <c r="E34" s="180">
        <v>0.20123726077158777</v>
      </c>
      <c r="F34" s="180">
        <v>0.24274673646397815</v>
      </c>
      <c r="G34" s="180">
        <v>0.19085989184849017</v>
      </c>
      <c r="H34" s="180">
        <v>0.25312410538707575</v>
      </c>
      <c r="I34" s="52">
        <v>4.6746589911850572E-2</v>
      </c>
      <c r="J34" s="51">
        <v>9.3493179823701145E-2</v>
      </c>
      <c r="K34" s="53">
        <v>0.14023976973555172</v>
      </c>
      <c r="L34" s="180">
        <v>0.2108923986868938</v>
      </c>
      <c r="M34" s="180">
        <v>0.23309159854867212</v>
      </c>
    </row>
    <row r="35" spans="1:13" ht="15" customHeight="1">
      <c r="A35" s="49"/>
      <c r="B35" s="187" t="s">
        <v>152</v>
      </c>
      <c r="C35" s="179">
        <v>1.476111230030805</v>
      </c>
      <c r="D35" s="50">
        <v>6.2923254506541904E-2</v>
      </c>
      <c r="E35" s="180">
        <v>1.3502647210177212</v>
      </c>
      <c r="F35" s="180">
        <v>1.6019577390438888</v>
      </c>
      <c r="G35" s="180">
        <v>1.2873414665111793</v>
      </c>
      <c r="H35" s="180">
        <v>1.6648809935504307</v>
      </c>
      <c r="I35" s="52">
        <v>4.2627718850989808E-2</v>
      </c>
      <c r="J35" s="51">
        <v>8.5255437701979617E-2</v>
      </c>
      <c r="K35" s="53">
        <v>0.12788315655296942</v>
      </c>
      <c r="L35" s="180">
        <v>1.4023056685292647</v>
      </c>
      <c r="M35" s="180">
        <v>1.5499167915323453</v>
      </c>
    </row>
    <row r="36" spans="1:13" ht="15" customHeight="1">
      <c r="A36" s="49"/>
      <c r="B36" s="187" t="s">
        <v>153</v>
      </c>
      <c r="C36" s="257">
        <v>8.9347392080758148E-2</v>
      </c>
      <c r="D36" s="50">
        <v>2.1465817361912189E-3</v>
      </c>
      <c r="E36" s="50">
        <v>8.5054228608375707E-2</v>
      </c>
      <c r="F36" s="50">
        <v>9.3640555553140589E-2</v>
      </c>
      <c r="G36" s="50">
        <v>8.2907646872184493E-2</v>
      </c>
      <c r="H36" s="50">
        <v>9.5787137289331803E-2</v>
      </c>
      <c r="I36" s="52">
        <v>2.402511910197664E-2</v>
      </c>
      <c r="J36" s="51">
        <v>4.805023820395328E-2</v>
      </c>
      <c r="K36" s="53">
        <v>7.2075357305929927E-2</v>
      </c>
      <c r="L36" s="50">
        <v>8.4880022476720246E-2</v>
      </c>
      <c r="M36" s="50">
        <v>9.381476168479605E-2</v>
      </c>
    </row>
    <row r="37" spans="1:13" ht="15" customHeight="1">
      <c r="A37" s="49"/>
      <c r="B37" s="187" t="s">
        <v>169</v>
      </c>
      <c r="C37" s="179">
        <v>2.9840897088090372</v>
      </c>
      <c r="D37" s="50">
        <v>0.22348622498343093</v>
      </c>
      <c r="E37" s="180">
        <v>2.5371172588421755</v>
      </c>
      <c r="F37" s="180">
        <v>3.4310621587758989</v>
      </c>
      <c r="G37" s="180">
        <v>2.3136310338587442</v>
      </c>
      <c r="H37" s="180">
        <v>3.6545483837593302</v>
      </c>
      <c r="I37" s="52">
        <v>7.4892595997935074E-2</v>
      </c>
      <c r="J37" s="51">
        <v>0.14978519199587015</v>
      </c>
      <c r="K37" s="53">
        <v>0.22467778799380522</v>
      </c>
      <c r="L37" s="180">
        <v>2.8348852233685853</v>
      </c>
      <c r="M37" s="180">
        <v>3.1332941942494892</v>
      </c>
    </row>
    <row r="38" spans="1:13" ht="15" customHeight="1">
      <c r="A38" s="49"/>
      <c r="B38" s="187" t="s">
        <v>170</v>
      </c>
      <c r="C38" s="179">
        <v>1.8550305389182091</v>
      </c>
      <c r="D38" s="50">
        <v>6.7489899562482566E-2</v>
      </c>
      <c r="E38" s="180">
        <v>1.7200507397932441</v>
      </c>
      <c r="F38" s="180">
        <v>1.9900103380431742</v>
      </c>
      <c r="G38" s="180">
        <v>1.6525608402307614</v>
      </c>
      <c r="H38" s="180">
        <v>2.057500237605657</v>
      </c>
      <c r="I38" s="52">
        <v>3.6382096222437606E-2</v>
      </c>
      <c r="J38" s="51">
        <v>7.2764192444875211E-2</v>
      </c>
      <c r="K38" s="53">
        <v>0.10914628866731282</v>
      </c>
      <c r="L38" s="180">
        <v>1.7622790119722986</v>
      </c>
      <c r="M38" s="180">
        <v>1.9477820658641196</v>
      </c>
    </row>
    <row r="39" spans="1:13" ht="15" customHeight="1">
      <c r="A39" s="49"/>
      <c r="B39" s="187" t="s">
        <v>171</v>
      </c>
      <c r="C39" s="179">
        <v>3.23859649122807</v>
      </c>
      <c r="D39" s="50">
        <v>0.21670887624119653</v>
      </c>
      <c r="E39" s="180">
        <v>2.8051787387456768</v>
      </c>
      <c r="F39" s="180">
        <v>3.6720142437104633</v>
      </c>
      <c r="G39" s="180">
        <v>2.5884698625044802</v>
      </c>
      <c r="H39" s="180">
        <v>3.8887231199516599</v>
      </c>
      <c r="I39" s="52">
        <v>6.6914441742948014E-2</v>
      </c>
      <c r="J39" s="51">
        <v>0.13382888348589603</v>
      </c>
      <c r="K39" s="53">
        <v>0.20074332522884403</v>
      </c>
      <c r="L39" s="180">
        <v>3.0766666666666667</v>
      </c>
      <c r="M39" s="180">
        <v>3.4005263157894734</v>
      </c>
    </row>
    <row r="40" spans="1:13" ht="15" customHeight="1">
      <c r="A40" s="49"/>
      <c r="B40" s="187" t="s">
        <v>154</v>
      </c>
      <c r="C40" s="253">
        <v>15.430520585699693</v>
      </c>
      <c r="D40" s="180">
        <v>1.066744496136685</v>
      </c>
      <c r="E40" s="254">
        <v>13.297031593426322</v>
      </c>
      <c r="F40" s="254">
        <v>17.564009577973064</v>
      </c>
      <c r="G40" s="254">
        <v>12.230287097289638</v>
      </c>
      <c r="H40" s="254">
        <v>18.630754074109749</v>
      </c>
      <c r="I40" s="52">
        <v>6.9132113217573191E-2</v>
      </c>
      <c r="J40" s="51">
        <v>0.13826422643514638</v>
      </c>
      <c r="K40" s="53">
        <v>0.20739633965271959</v>
      </c>
      <c r="L40" s="254">
        <v>14.658994556414708</v>
      </c>
      <c r="M40" s="254">
        <v>16.202046614984678</v>
      </c>
    </row>
    <row r="41" spans="1:13" ht="15" customHeight="1">
      <c r="A41" s="49"/>
      <c r="B41" s="187" t="s">
        <v>172</v>
      </c>
      <c r="C41" s="253">
        <v>18.721560734922878</v>
      </c>
      <c r="D41" s="180">
        <v>1.0452665529490648</v>
      </c>
      <c r="E41" s="254">
        <v>16.63102762902475</v>
      </c>
      <c r="F41" s="254">
        <v>20.812093840821007</v>
      </c>
      <c r="G41" s="254">
        <v>15.585761076075684</v>
      </c>
      <c r="H41" s="254">
        <v>21.857360393770072</v>
      </c>
      <c r="I41" s="52">
        <v>5.583223363419923E-2</v>
      </c>
      <c r="J41" s="51">
        <v>0.11166446726839846</v>
      </c>
      <c r="K41" s="53">
        <v>0.16749670090259769</v>
      </c>
      <c r="L41" s="254">
        <v>17.785482698176736</v>
      </c>
      <c r="M41" s="254">
        <v>19.657638771669021</v>
      </c>
    </row>
    <row r="42" spans="1:13" ht="15" customHeight="1">
      <c r="A42" s="49"/>
      <c r="B42" s="187" t="s">
        <v>173</v>
      </c>
      <c r="C42" s="257">
        <v>8.7687596912321239E-2</v>
      </c>
      <c r="D42" s="50">
        <v>4.6424729247500195E-3</v>
      </c>
      <c r="E42" s="50">
        <v>7.8402651062821196E-2</v>
      </c>
      <c r="F42" s="50">
        <v>9.6972542761821282E-2</v>
      </c>
      <c r="G42" s="50">
        <v>7.3760178138071175E-2</v>
      </c>
      <c r="H42" s="50">
        <v>0.1016150156865713</v>
      </c>
      <c r="I42" s="52">
        <v>5.2943324805582538E-2</v>
      </c>
      <c r="J42" s="51">
        <v>0.10588664961116508</v>
      </c>
      <c r="K42" s="53">
        <v>0.15882997441674762</v>
      </c>
      <c r="L42" s="50">
        <v>8.3303217066705182E-2</v>
      </c>
      <c r="M42" s="50">
        <v>9.2071976757937296E-2</v>
      </c>
    </row>
    <row r="43" spans="1:13" ht="15" customHeight="1">
      <c r="A43" s="49"/>
      <c r="B43" s="187" t="s">
        <v>174</v>
      </c>
      <c r="C43" s="248">
        <v>52.006539426714774</v>
      </c>
      <c r="D43" s="254">
        <v>2.7942256255903843</v>
      </c>
      <c r="E43" s="249">
        <v>46.418088175534002</v>
      </c>
      <c r="F43" s="249">
        <v>57.594990677895545</v>
      </c>
      <c r="G43" s="249">
        <v>43.623862549943624</v>
      </c>
      <c r="H43" s="249">
        <v>60.389216303485924</v>
      </c>
      <c r="I43" s="52">
        <v>5.3728351403343783E-2</v>
      </c>
      <c r="J43" s="51">
        <v>0.10745670280668757</v>
      </c>
      <c r="K43" s="53">
        <v>0.16118505421003135</v>
      </c>
      <c r="L43" s="249">
        <v>49.406212455379034</v>
      </c>
      <c r="M43" s="249">
        <v>54.606866398050514</v>
      </c>
    </row>
    <row r="44" spans="1:13" ht="15" customHeight="1">
      <c r="A44" s="49"/>
      <c r="B44" s="187" t="s">
        <v>155</v>
      </c>
      <c r="C44" s="179">
        <v>3.7228480705148521</v>
      </c>
      <c r="D44" s="180">
        <v>0.3859594573620721</v>
      </c>
      <c r="E44" s="180">
        <v>2.9509291557907078</v>
      </c>
      <c r="F44" s="180">
        <v>4.4947669852389964</v>
      </c>
      <c r="G44" s="180">
        <v>2.5649696984286359</v>
      </c>
      <c r="H44" s="180">
        <v>4.8807264426010679</v>
      </c>
      <c r="I44" s="52">
        <v>0.1036731690500321</v>
      </c>
      <c r="J44" s="51">
        <v>0.2073463381000642</v>
      </c>
      <c r="K44" s="53">
        <v>0.3110195071500963</v>
      </c>
      <c r="L44" s="180">
        <v>3.5367056669891097</v>
      </c>
      <c r="M44" s="180">
        <v>3.9089904740405945</v>
      </c>
    </row>
    <row r="45" spans="1:13" ht="15" customHeight="1">
      <c r="A45" s="49"/>
      <c r="B45" s="187" t="s">
        <v>156</v>
      </c>
      <c r="C45" s="248">
        <v>64.601792584672836</v>
      </c>
      <c r="D45" s="254">
        <v>4.3774840600024714</v>
      </c>
      <c r="E45" s="249">
        <v>55.84682446466789</v>
      </c>
      <c r="F45" s="249">
        <v>73.356760704677782</v>
      </c>
      <c r="G45" s="249">
        <v>51.469340404665424</v>
      </c>
      <c r="H45" s="249">
        <v>77.734244764680255</v>
      </c>
      <c r="I45" s="52">
        <v>6.7761030845466905E-2</v>
      </c>
      <c r="J45" s="51">
        <v>0.13552206169093381</v>
      </c>
      <c r="K45" s="53">
        <v>0.2032830925364007</v>
      </c>
      <c r="L45" s="249">
        <v>61.371702955439197</v>
      </c>
      <c r="M45" s="249">
        <v>67.831882213906482</v>
      </c>
    </row>
    <row r="46" spans="1:13" ht="15" customHeight="1">
      <c r="A46" s="49"/>
      <c r="B46" s="187" t="s">
        <v>218</v>
      </c>
      <c r="C46" s="257" t="s">
        <v>210</v>
      </c>
      <c r="D46" s="50" t="s">
        <v>94</v>
      </c>
      <c r="E46" s="50" t="s">
        <v>94</v>
      </c>
      <c r="F46" s="50" t="s">
        <v>94</v>
      </c>
      <c r="G46" s="50" t="s">
        <v>94</v>
      </c>
      <c r="H46" s="50" t="s">
        <v>94</v>
      </c>
      <c r="I46" s="52" t="s">
        <v>94</v>
      </c>
      <c r="J46" s="51" t="s">
        <v>94</v>
      </c>
      <c r="K46" s="53" t="s">
        <v>94</v>
      </c>
      <c r="L46" s="50" t="s">
        <v>94</v>
      </c>
      <c r="M46" s="50" t="s">
        <v>94</v>
      </c>
    </row>
    <row r="47" spans="1:13" ht="15" customHeight="1">
      <c r="A47" s="49"/>
      <c r="B47" s="187" t="s">
        <v>219</v>
      </c>
      <c r="C47" s="257">
        <v>0.58900730451388894</v>
      </c>
      <c r="D47" s="50">
        <v>2.6910549610585335E-2</v>
      </c>
      <c r="E47" s="50">
        <v>0.53518620529271832</v>
      </c>
      <c r="F47" s="50">
        <v>0.64282840373505956</v>
      </c>
      <c r="G47" s="50">
        <v>0.50827565568213295</v>
      </c>
      <c r="H47" s="50">
        <v>0.66973895334564493</v>
      </c>
      <c r="I47" s="52">
        <v>4.568797263523712E-2</v>
      </c>
      <c r="J47" s="51">
        <v>9.137594527047424E-2</v>
      </c>
      <c r="K47" s="53">
        <v>0.13706391790571137</v>
      </c>
      <c r="L47" s="50">
        <v>0.5595569392881945</v>
      </c>
      <c r="M47" s="50">
        <v>0.61845766973958338</v>
      </c>
    </row>
    <row r="48" spans="1:13" s="48" customFormat="1" ht="15" customHeight="1">
      <c r="A48" s="49"/>
      <c r="B48" s="187" t="s">
        <v>220</v>
      </c>
      <c r="C48" s="253">
        <v>10.584036251424058</v>
      </c>
      <c r="D48" s="180">
        <v>0.67920095623647347</v>
      </c>
      <c r="E48" s="254">
        <v>9.2256343389511102</v>
      </c>
      <c r="F48" s="254">
        <v>11.942438163897005</v>
      </c>
      <c r="G48" s="254">
        <v>8.5464333827146373</v>
      </c>
      <c r="H48" s="254">
        <v>12.621639120133478</v>
      </c>
      <c r="I48" s="52">
        <v>6.4172206151040773E-2</v>
      </c>
      <c r="J48" s="51">
        <v>0.12834441230208155</v>
      </c>
      <c r="K48" s="53">
        <v>0.19251661845312232</v>
      </c>
      <c r="L48" s="254">
        <v>10.054834438852854</v>
      </c>
      <c r="M48" s="254">
        <v>11.113238063995261</v>
      </c>
    </row>
    <row r="49" spans="1:13" ht="15" customHeight="1">
      <c r="A49" s="49"/>
      <c r="B49" s="187" t="s">
        <v>175</v>
      </c>
      <c r="C49" s="253">
        <v>15.290344953398755</v>
      </c>
      <c r="D49" s="180">
        <v>0.77389772249716027</v>
      </c>
      <c r="E49" s="254">
        <v>13.742549508404434</v>
      </c>
      <c r="F49" s="254">
        <v>16.838140398393076</v>
      </c>
      <c r="G49" s="254">
        <v>12.968651785907273</v>
      </c>
      <c r="H49" s="254">
        <v>17.612038120890237</v>
      </c>
      <c r="I49" s="52">
        <v>5.0613490072056053E-2</v>
      </c>
      <c r="J49" s="51">
        <v>0.10122698014411211</v>
      </c>
      <c r="K49" s="53">
        <v>0.15184047021616814</v>
      </c>
      <c r="L49" s="254">
        <v>14.525827705728817</v>
      </c>
      <c r="M49" s="254">
        <v>16.054862201068694</v>
      </c>
    </row>
    <row r="50" spans="1:13" ht="15" customHeight="1">
      <c r="A50" s="49"/>
      <c r="B50" s="187" t="s">
        <v>157</v>
      </c>
      <c r="C50" s="179">
        <v>3.3194181947485375</v>
      </c>
      <c r="D50" s="50">
        <v>0.22083577922359982</v>
      </c>
      <c r="E50" s="180">
        <v>2.877746636301338</v>
      </c>
      <c r="F50" s="180">
        <v>3.761089753195737</v>
      </c>
      <c r="G50" s="180">
        <v>2.656910857077738</v>
      </c>
      <c r="H50" s="180">
        <v>3.981925532419337</v>
      </c>
      <c r="I50" s="52">
        <v>6.6528459587578193E-2</v>
      </c>
      <c r="J50" s="51">
        <v>0.13305691917515639</v>
      </c>
      <c r="K50" s="53">
        <v>0.19958537876273458</v>
      </c>
      <c r="L50" s="180">
        <v>3.1534472850111106</v>
      </c>
      <c r="M50" s="180">
        <v>3.4853891044859644</v>
      </c>
    </row>
    <row r="51" spans="1:13" ht="15" customHeight="1">
      <c r="A51" s="49"/>
      <c r="B51" s="187" t="s">
        <v>176</v>
      </c>
      <c r="C51" s="179">
        <v>0.98148820215949883</v>
      </c>
      <c r="D51" s="180">
        <v>0.11367784082632816</v>
      </c>
      <c r="E51" s="180">
        <v>0.75413252050684254</v>
      </c>
      <c r="F51" s="180">
        <v>1.2088438838121551</v>
      </c>
      <c r="G51" s="180">
        <v>0.64045467968051439</v>
      </c>
      <c r="H51" s="180">
        <v>1.3225217246384833</v>
      </c>
      <c r="I51" s="52">
        <v>0.11582191265897122</v>
      </c>
      <c r="J51" s="51">
        <v>0.23164382531794245</v>
      </c>
      <c r="K51" s="53">
        <v>0.34746573797691366</v>
      </c>
      <c r="L51" s="180">
        <v>0.93241379205152386</v>
      </c>
      <c r="M51" s="180">
        <v>1.0305626122674738</v>
      </c>
    </row>
    <row r="52" spans="1:13" ht="15" customHeight="1">
      <c r="A52" s="49"/>
      <c r="B52" s="187" t="s">
        <v>158</v>
      </c>
      <c r="C52" s="248">
        <v>420.71632015031167</v>
      </c>
      <c r="D52" s="249">
        <v>17.06317749803252</v>
      </c>
      <c r="E52" s="249">
        <v>386.58996515424661</v>
      </c>
      <c r="F52" s="249">
        <v>454.84267514637673</v>
      </c>
      <c r="G52" s="249">
        <v>369.52678765621408</v>
      </c>
      <c r="H52" s="249">
        <v>471.90585264440926</v>
      </c>
      <c r="I52" s="52">
        <v>4.0557441394087741E-2</v>
      </c>
      <c r="J52" s="51">
        <v>8.1114882788175482E-2</v>
      </c>
      <c r="K52" s="53">
        <v>0.12167232418226323</v>
      </c>
      <c r="L52" s="249">
        <v>399.68050414279611</v>
      </c>
      <c r="M52" s="249">
        <v>441.75213615782724</v>
      </c>
    </row>
    <row r="53" spans="1:13" ht="15" customHeight="1">
      <c r="A53" s="49"/>
      <c r="B53" s="187" t="s">
        <v>177</v>
      </c>
      <c r="C53" s="179">
        <v>0.20541666666666669</v>
      </c>
      <c r="D53" s="50">
        <v>1.1062482389769814E-2</v>
      </c>
      <c r="E53" s="180">
        <v>0.18329170188712707</v>
      </c>
      <c r="F53" s="180">
        <v>0.22754163144620632</v>
      </c>
      <c r="G53" s="180">
        <v>0.17222921949735726</v>
      </c>
      <c r="H53" s="180">
        <v>0.23860411383597613</v>
      </c>
      <c r="I53" s="52">
        <v>5.3853869645938232E-2</v>
      </c>
      <c r="J53" s="51">
        <v>0.10770773929187646</v>
      </c>
      <c r="K53" s="53">
        <v>0.16156160893781468</v>
      </c>
      <c r="L53" s="180">
        <v>0.19514583333333335</v>
      </c>
      <c r="M53" s="180">
        <v>0.21568750000000003</v>
      </c>
    </row>
    <row r="54" spans="1:13" ht="15" customHeight="1">
      <c r="A54" s="49"/>
      <c r="B54" s="187" t="s">
        <v>159</v>
      </c>
      <c r="C54" s="179">
        <v>0.42801207596398688</v>
      </c>
      <c r="D54" s="180">
        <v>4.3658937804636075E-2</v>
      </c>
      <c r="E54" s="180">
        <v>0.34069420035471476</v>
      </c>
      <c r="F54" s="180">
        <v>0.515329951573259</v>
      </c>
      <c r="G54" s="180">
        <v>0.29703526255007867</v>
      </c>
      <c r="H54" s="180">
        <v>0.55898888937789515</v>
      </c>
      <c r="I54" s="52">
        <v>0.10200398600040798</v>
      </c>
      <c r="J54" s="51">
        <v>0.20400797200081597</v>
      </c>
      <c r="K54" s="53">
        <v>0.30601195800122394</v>
      </c>
      <c r="L54" s="180">
        <v>0.40661147216578752</v>
      </c>
      <c r="M54" s="180">
        <v>0.44941267976218624</v>
      </c>
    </row>
    <row r="55" spans="1:13" ht="15" customHeight="1">
      <c r="A55" s="49"/>
      <c r="B55" s="187" t="s">
        <v>221</v>
      </c>
      <c r="C55" s="179">
        <v>1.1651206267967524</v>
      </c>
      <c r="D55" s="50">
        <v>9.2319457782801206E-2</v>
      </c>
      <c r="E55" s="180">
        <v>0.98048171123115002</v>
      </c>
      <c r="F55" s="180">
        <v>1.3497595423623547</v>
      </c>
      <c r="G55" s="180">
        <v>0.88816225344834887</v>
      </c>
      <c r="H55" s="180">
        <v>1.442079000145156</v>
      </c>
      <c r="I55" s="52">
        <v>7.9235965495361299E-2</v>
      </c>
      <c r="J55" s="51">
        <v>0.1584719309907226</v>
      </c>
      <c r="K55" s="53">
        <v>0.2377078964860839</v>
      </c>
      <c r="L55" s="180">
        <v>1.1068645954569147</v>
      </c>
      <c r="M55" s="180">
        <v>1.2233766581365901</v>
      </c>
    </row>
    <row r="56" spans="1:13" ht="15" customHeight="1">
      <c r="A56" s="49"/>
      <c r="B56" s="187" t="s">
        <v>160</v>
      </c>
      <c r="C56" s="179">
        <v>2.9981079172385678</v>
      </c>
      <c r="D56" s="50">
        <v>0.19270381123585703</v>
      </c>
      <c r="E56" s="180">
        <v>2.6127002947668538</v>
      </c>
      <c r="F56" s="180">
        <v>3.3835155397102818</v>
      </c>
      <c r="G56" s="180">
        <v>2.4199964835309968</v>
      </c>
      <c r="H56" s="180">
        <v>3.5762193509461389</v>
      </c>
      <c r="I56" s="52">
        <v>6.4275141707823669E-2</v>
      </c>
      <c r="J56" s="51">
        <v>0.12855028341564734</v>
      </c>
      <c r="K56" s="53">
        <v>0.19282542512347101</v>
      </c>
      <c r="L56" s="180">
        <v>2.8482025213766393</v>
      </c>
      <c r="M56" s="180">
        <v>3.1480133131004964</v>
      </c>
    </row>
    <row r="57" spans="1:13" ht="15" customHeight="1">
      <c r="A57" s="49"/>
      <c r="B57" s="187" t="s">
        <v>161</v>
      </c>
      <c r="C57" s="257">
        <v>0.36879496273422246</v>
      </c>
      <c r="D57" s="50">
        <v>1.2322540062414402E-2</v>
      </c>
      <c r="E57" s="50">
        <v>0.34414988260939366</v>
      </c>
      <c r="F57" s="50">
        <v>0.39344004285905126</v>
      </c>
      <c r="G57" s="50">
        <v>0.33182734254697926</v>
      </c>
      <c r="H57" s="50">
        <v>0.40576258292146566</v>
      </c>
      <c r="I57" s="52">
        <v>3.3412983656435739E-2</v>
      </c>
      <c r="J57" s="51">
        <v>6.6825967312871479E-2</v>
      </c>
      <c r="K57" s="53">
        <v>0.10023895096930721</v>
      </c>
      <c r="L57" s="50">
        <v>0.35035521459751134</v>
      </c>
      <c r="M57" s="50">
        <v>0.38723471087093359</v>
      </c>
    </row>
    <row r="58" spans="1:13" ht="15" customHeight="1">
      <c r="A58" s="49"/>
      <c r="B58" s="187" t="s">
        <v>178</v>
      </c>
      <c r="C58" s="179">
        <v>0.54435731754710925</v>
      </c>
      <c r="D58" s="50">
        <v>3.6078434859742055E-2</v>
      </c>
      <c r="E58" s="180">
        <v>0.47220044782762516</v>
      </c>
      <c r="F58" s="180">
        <v>0.61651418726659335</v>
      </c>
      <c r="G58" s="180">
        <v>0.43612201296788311</v>
      </c>
      <c r="H58" s="180">
        <v>0.6525926221263354</v>
      </c>
      <c r="I58" s="52">
        <v>6.6277119268484508E-2</v>
      </c>
      <c r="J58" s="51">
        <v>0.13255423853696902</v>
      </c>
      <c r="K58" s="53">
        <v>0.19883135780545352</v>
      </c>
      <c r="L58" s="180">
        <v>0.51713945166975384</v>
      </c>
      <c r="M58" s="180">
        <v>0.57157518342446467</v>
      </c>
    </row>
    <row r="59" spans="1:13" ht="15" customHeight="1">
      <c r="A59" s="49"/>
      <c r="B59" s="187" t="s">
        <v>162</v>
      </c>
      <c r="C59" s="179">
        <v>0.20642717161260382</v>
      </c>
      <c r="D59" s="50">
        <v>1.0507010896683945E-2</v>
      </c>
      <c r="E59" s="180">
        <v>0.18541314981923593</v>
      </c>
      <c r="F59" s="180">
        <v>0.22744119340597171</v>
      </c>
      <c r="G59" s="180">
        <v>0.174906138922552</v>
      </c>
      <c r="H59" s="180">
        <v>0.23794820430265565</v>
      </c>
      <c r="I59" s="52">
        <v>5.0899359878854335E-2</v>
      </c>
      <c r="J59" s="51">
        <v>0.10179871975770867</v>
      </c>
      <c r="K59" s="53">
        <v>0.15269807963656301</v>
      </c>
      <c r="L59" s="180">
        <v>0.19610581303197364</v>
      </c>
      <c r="M59" s="180">
        <v>0.21674853019323401</v>
      </c>
    </row>
    <row r="60" spans="1:13" ht="15" customHeight="1">
      <c r="A60" s="49"/>
      <c r="B60" s="187" t="s">
        <v>135</v>
      </c>
      <c r="C60" s="179">
        <v>0.7900487572624495</v>
      </c>
      <c r="D60" s="50">
        <v>6.96121774177757E-2</v>
      </c>
      <c r="E60" s="180">
        <v>0.6508244024268981</v>
      </c>
      <c r="F60" s="180">
        <v>0.9292731120980009</v>
      </c>
      <c r="G60" s="180">
        <v>0.5812122250091224</v>
      </c>
      <c r="H60" s="180">
        <v>0.9988852895157766</v>
      </c>
      <c r="I60" s="52">
        <v>8.8111242221283498E-2</v>
      </c>
      <c r="J60" s="51">
        <v>0.176222484442567</v>
      </c>
      <c r="K60" s="53">
        <v>0.26433372666385047</v>
      </c>
      <c r="L60" s="180">
        <v>0.75054631939932703</v>
      </c>
      <c r="M60" s="180">
        <v>0.82955119512557196</v>
      </c>
    </row>
    <row r="61" spans="1:13" ht="15" customHeight="1">
      <c r="A61" s="49"/>
      <c r="B61" s="187" t="s">
        <v>179</v>
      </c>
      <c r="C61" s="248">
        <v>125.57484417193602</v>
      </c>
      <c r="D61" s="249">
        <v>4.8677264429299187</v>
      </c>
      <c r="E61" s="249">
        <v>115.83939128607618</v>
      </c>
      <c r="F61" s="249">
        <v>135.31029705779585</v>
      </c>
      <c r="G61" s="249">
        <v>110.97166484314627</v>
      </c>
      <c r="H61" s="249">
        <v>140.17802350072577</v>
      </c>
      <c r="I61" s="52">
        <v>3.8763547548305681E-2</v>
      </c>
      <c r="J61" s="51">
        <v>7.7527095096611362E-2</v>
      </c>
      <c r="K61" s="53">
        <v>0.11629064264491704</v>
      </c>
      <c r="L61" s="249">
        <v>119.29610196333923</v>
      </c>
      <c r="M61" s="249">
        <v>131.85358638053282</v>
      </c>
    </row>
    <row r="62" spans="1:13" ht="15" customHeight="1">
      <c r="A62" s="49"/>
      <c r="B62" s="187" t="s">
        <v>222</v>
      </c>
      <c r="C62" s="179">
        <v>3.137766265624601</v>
      </c>
      <c r="D62" s="50">
        <v>0.25796500628804769</v>
      </c>
      <c r="E62" s="180">
        <v>2.6218362530485058</v>
      </c>
      <c r="F62" s="180">
        <v>3.6536962782006963</v>
      </c>
      <c r="G62" s="180">
        <v>2.3638712467604579</v>
      </c>
      <c r="H62" s="180">
        <v>3.9116612844887442</v>
      </c>
      <c r="I62" s="52">
        <v>8.2212945277075122E-2</v>
      </c>
      <c r="J62" s="51">
        <v>0.16442589055415024</v>
      </c>
      <c r="K62" s="53">
        <v>0.24663883583122537</v>
      </c>
      <c r="L62" s="180">
        <v>2.9808779523433708</v>
      </c>
      <c r="M62" s="180">
        <v>3.2946545789058312</v>
      </c>
    </row>
    <row r="63" spans="1:13" ht="15" customHeight="1">
      <c r="A63" s="49"/>
      <c r="B63" s="187" t="s">
        <v>163</v>
      </c>
      <c r="C63" s="253">
        <v>13.802862575218526</v>
      </c>
      <c r="D63" s="180">
        <v>0.79925473651454781</v>
      </c>
      <c r="E63" s="254">
        <v>12.204353102189431</v>
      </c>
      <c r="F63" s="254">
        <v>15.401372048247621</v>
      </c>
      <c r="G63" s="254">
        <v>11.405098365674883</v>
      </c>
      <c r="H63" s="254">
        <v>16.200626784762171</v>
      </c>
      <c r="I63" s="52">
        <v>5.7904998485569147E-2</v>
      </c>
      <c r="J63" s="51">
        <v>0.11580999697113829</v>
      </c>
      <c r="K63" s="53">
        <v>0.17371499545670743</v>
      </c>
      <c r="L63" s="254">
        <v>13.1127194464576</v>
      </c>
      <c r="M63" s="254">
        <v>14.493005703979453</v>
      </c>
    </row>
    <row r="64" spans="1:13" ht="15" customHeight="1">
      <c r="A64" s="49"/>
      <c r="B64" s="187" t="s">
        <v>164</v>
      </c>
      <c r="C64" s="179">
        <v>1.4449024818278624</v>
      </c>
      <c r="D64" s="50">
        <v>5.8113728420983529E-2</v>
      </c>
      <c r="E64" s="180">
        <v>1.3286750249858954</v>
      </c>
      <c r="F64" s="180">
        <v>1.5611299386698294</v>
      </c>
      <c r="G64" s="180">
        <v>1.2705612965649118</v>
      </c>
      <c r="H64" s="180">
        <v>1.619243667090813</v>
      </c>
      <c r="I64" s="52">
        <v>4.0219827394487699E-2</v>
      </c>
      <c r="J64" s="51">
        <v>8.0439654788975398E-2</v>
      </c>
      <c r="K64" s="53">
        <v>0.12065948218346309</v>
      </c>
      <c r="L64" s="180">
        <v>1.3726573577364694</v>
      </c>
      <c r="M64" s="180">
        <v>1.5171476059192555</v>
      </c>
    </row>
    <row r="65" spans="1:13" ht="15" customHeight="1">
      <c r="A65" s="49"/>
      <c r="B65" s="187" t="s">
        <v>180</v>
      </c>
      <c r="C65" s="248">
        <v>167.81969727838649</v>
      </c>
      <c r="D65" s="249">
        <v>9.0558577366659758</v>
      </c>
      <c r="E65" s="249">
        <v>149.70798180505454</v>
      </c>
      <c r="F65" s="249">
        <v>185.93141275171843</v>
      </c>
      <c r="G65" s="249">
        <v>140.65212406838856</v>
      </c>
      <c r="H65" s="249">
        <v>194.98727048838441</v>
      </c>
      <c r="I65" s="52">
        <v>5.3961828578702131E-2</v>
      </c>
      <c r="J65" s="51">
        <v>0.10792365715740426</v>
      </c>
      <c r="K65" s="53">
        <v>0.16188548573610639</v>
      </c>
      <c r="L65" s="249">
        <v>159.42871241446716</v>
      </c>
      <c r="M65" s="249">
        <v>176.21068214230581</v>
      </c>
    </row>
    <row r="66" spans="1:13" ht="15" customHeight="1">
      <c r="A66" s="49"/>
      <c r="B66" s="187" t="s">
        <v>184</v>
      </c>
      <c r="C66" s="248">
        <v>97.629800985844653</v>
      </c>
      <c r="D66" s="254">
        <v>5.7920726146160408</v>
      </c>
      <c r="E66" s="249">
        <v>86.045655756612575</v>
      </c>
      <c r="F66" s="249">
        <v>109.21394621507673</v>
      </c>
      <c r="G66" s="249">
        <v>80.253583141996529</v>
      </c>
      <c r="H66" s="249">
        <v>115.00601882969278</v>
      </c>
      <c r="I66" s="52">
        <v>5.9326891544681459E-2</v>
      </c>
      <c r="J66" s="51">
        <v>0.11865378308936292</v>
      </c>
      <c r="K66" s="53">
        <v>0.17798067463404438</v>
      </c>
      <c r="L66" s="249">
        <v>92.748310936552414</v>
      </c>
      <c r="M66" s="249">
        <v>102.51129103513689</v>
      </c>
    </row>
    <row r="67" spans="1:13" ht="15" customHeight="1">
      <c r="A67" s="49"/>
      <c r="B67" s="40" t="s">
        <v>205</v>
      </c>
      <c r="C67" s="177"/>
      <c r="D67" s="188"/>
      <c r="E67" s="190"/>
      <c r="F67" s="190"/>
      <c r="G67" s="190"/>
      <c r="H67" s="190"/>
      <c r="I67" s="189"/>
      <c r="J67" s="189"/>
      <c r="K67" s="189"/>
      <c r="L67" s="190"/>
      <c r="M67" s="191"/>
    </row>
    <row r="68" spans="1:13" ht="15" customHeight="1">
      <c r="A68" s="49"/>
      <c r="B68" s="187" t="s">
        <v>212</v>
      </c>
      <c r="C68" s="179">
        <v>7.704130232014788</v>
      </c>
      <c r="D68" s="50">
        <v>0.30322804208691245</v>
      </c>
      <c r="E68" s="180">
        <v>7.0976741478409631</v>
      </c>
      <c r="F68" s="180">
        <v>8.310586316188612</v>
      </c>
      <c r="G68" s="180">
        <v>6.7944461057540506</v>
      </c>
      <c r="H68" s="180">
        <v>8.6138143582755262</v>
      </c>
      <c r="I68" s="52">
        <v>3.9359153201595359E-2</v>
      </c>
      <c r="J68" s="51">
        <v>7.8718306403190719E-2</v>
      </c>
      <c r="K68" s="53">
        <v>0.11807745960478608</v>
      </c>
      <c r="L68" s="180">
        <v>7.3189237204140483</v>
      </c>
      <c r="M68" s="180">
        <v>8.0893367436155277</v>
      </c>
    </row>
    <row r="69" spans="1:13" ht="15" customHeight="1">
      <c r="A69" s="49"/>
      <c r="B69" s="187" t="s">
        <v>136</v>
      </c>
      <c r="C69" s="179">
        <v>2.1851095890817089</v>
      </c>
      <c r="D69" s="50">
        <v>0.12854635915589899</v>
      </c>
      <c r="E69" s="180">
        <v>1.928016870769911</v>
      </c>
      <c r="F69" s="180">
        <v>2.4422023073935071</v>
      </c>
      <c r="G69" s="180">
        <v>1.7994705116140119</v>
      </c>
      <c r="H69" s="180">
        <v>2.5707486665494059</v>
      </c>
      <c r="I69" s="52">
        <v>5.8828335108776178E-2</v>
      </c>
      <c r="J69" s="51">
        <v>0.11765667021755236</v>
      </c>
      <c r="K69" s="53">
        <v>0.17648500532632855</v>
      </c>
      <c r="L69" s="180">
        <v>2.0758541096276235</v>
      </c>
      <c r="M69" s="180">
        <v>2.2943650685357944</v>
      </c>
    </row>
    <row r="70" spans="1:13" ht="15" customHeight="1">
      <c r="A70" s="49"/>
      <c r="B70" s="187" t="s">
        <v>213</v>
      </c>
      <c r="C70" s="248">
        <v>103.80751651391536</v>
      </c>
      <c r="D70" s="249">
        <v>5.2709482095307738</v>
      </c>
      <c r="E70" s="249">
        <v>93.265620094853816</v>
      </c>
      <c r="F70" s="249">
        <v>114.3494129329769</v>
      </c>
      <c r="G70" s="249">
        <v>87.994671885323044</v>
      </c>
      <c r="H70" s="249">
        <v>119.62036114250768</v>
      </c>
      <c r="I70" s="52">
        <v>5.0776170999372719E-2</v>
      </c>
      <c r="J70" s="51">
        <v>0.10155234199874544</v>
      </c>
      <c r="K70" s="53">
        <v>0.15232851299811817</v>
      </c>
      <c r="L70" s="249">
        <v>98.617140688219592</v>
      </c>
      <c r="M70" s="249">
        <v>108.99789233961113</v>
      </c>
    </row>
    <row r="71" spans="1:13" ht="15" customHeight="1">
      <c r="A71" s="49"/>
      <c r="B71" s="187" t="s">
        <v>223</v>
      </c>
      <c r="C71" s="253">
        <v>11.316666666666665</v>
      </c>
      <c r="D71" s="254">
        <v>2.2007960089183509</v>
      </c>
      <c r="E71" s="254">
        <v>6.9150746488299628</v>
      </c>
      <c r="F71" s="254">
        <v>15.718258684503366</v>
      </c>
      <c r="G71" s="254">
        <v>4.7142786399116119</v>
      </c>
      <c r="H71" s="254">
        <v>17.919054693421717</v>
      </c>
      <c r="I71" s="52">
        <v>0.19447387413122397</v>
      </c>
      <c r="J71" s="51">
        <v>0.38894774826244793</v>
      </c>
      <c r="K71" s="53">
        <v>0.5834216223936719</v>
      </c>
      <c r="L71" s="254">
        <v>10.750833333333331</v>
      </c>
      <c r="M71" s="254">
        <v>11.882499999999999</v>
      </c>
    </row>
    <row r="72" spans="1:13" ht="15" customHeight="1">
      <c r="A72" s="49"/>
      <c r="B72" s="187" t="s">
        <v>137</v>
      </c>
      <c r="C72" s="248">
        <v>61.643837184039121</v>
      </c>
      <c r="D72" s="254">
        <v>4.6852546149973424</v>
      </c>
      <c r="E72" s="249">
        <v>52.273327954044433</v>
      </c>
      <c r="F72" s="249">
        <v>71.01434641403381</v>
      </c>
      <c r="G72" s="249">
        <v>47.588073339047092</v>
      </c>
      <c r="H72" s="249">
        <v>75.699601029031143</v>
      </c>
      <c r="I72" s="52">
        <v>7.6005239599368307E-2</v>
      </c>
      <c r="J72" s="51">
        <v>0.15201047919873661</v>
      </c>
      <c r="K72" s="53">
        <v>0.22801571879810492</v>
      </c>
      <c r="L72" s="249">
        <v>58.561645324837166</v>
      </c>
      <c r="M72" s="249">
        <v>64.726029043241084</v>
      </c>
    </row>
    <row r="73" spans="1:13" ht="15" customHeight="1">
      <c r="A73" s="49"/>
      <c r="B73" s="187" t="s">
        <v>138</v>
      </c>
      <c r="C73" s="179">
        <v>0.4757805220483996</v>
      </c>
      <c r="D73" s="50">
        <v>2.5483055950275654E-2</v>
      </c>
      <c r="E73" s="180">
        <v>0.42481441014784826</v>
      </c>
      <c r="F73" s="180">
        <v>0.52674663394895094</v>
      </c>
      <c r="G73" s="180">
        <v>0.39933135419757265</v>
      </c>
      <c r="H73" s="180">
        <v>0.55222968989922661</v>
      </c>
      <c r="I73" s="52">
        <v>5.3560527952179061E-2</v>
      </c>
      <c r="J73" s="51">
        <v>0.10712105590435812</v>
      </c>
      <c r="K73" s="53">
        <v>0.16068158385653719</v>
      </c>
      <c r="L73" s="180">
        <v>0.45199149594597965</v>
      </c>
      <c r="M73" s="180">
        <v>0.49956954815081955</v>
      </c>
    </row>
    <row r="74" spans="1:13" ht="15" customHeight="1">
      <c r="A74" s="49"/>
      <c r="B74" s="187" t="s">
        <v>214</v>
      </c>
      <c r="C74" s="179">
        <v>0.12110830621448951</v>
      </c>
      <c r="D74" s="50">
        <v>7.0700017871936855E-3</v>
      </c>
      <c r="E74" s="180">
        <v>0.10696830264010214</v>
      </c>
      <c r="F74" s="180">
        <v>0.13524830978887689</v>
      </c>
      <c r="G74" s="180">
        <v>9.9898300852908448E-2</v>
      </c>
      <c r="H74" s="180">
        <v>0.14231831157607056</v>
      </c>
      <c r="I74" s="52">
        <v>5.8377513551154135E-2</v>
      </c>
      <c r="J74" s="51">
        <v>0.11675502710230827</v>
      </c>
      <c r="K74" s="53">
        <v>0.1751325406534624</v>
      </c>
      <c r="L74" s="180">
        <v>0.11505289090376503</v>
      </c>
      <c r="M74" s="180">
        <v>0.12716372152521399</v>
      </c>
    </row>
    <row r="75" spans="1:13" ht="15" customHeight="1">
      <c r="A75" s="49"/>
      <c r="B75" s="187" t="s">
        <v>139</v>
      </c>
      <c r="C75" s="179">
        <v>2.9410561610951009</v>
      </c>
      <c r="D75" s="50">
        <v>9.9479557063463522E-2</v>
      </c>
      <c r="E75" s="180">
        <v>2.742097046968174</v>
      </c>
      <c r="F75" s="180">
        <v>3.1400152752220278</v>
      </c>
      <c r="G75" s="180">
        <v>2.6426174899047101</v>
      </c>
      <c r="H75" s="180">
        <v>3.2394948322854917</v>
      </c>
      <c r="I75" s="52">
        <v>3.3824432997710034E-2</v>
      </c>
      <c r="J75" s="51">
        <v>6.7648865995420068E-2</v>
      </c>
      <c r="K75" s="53">
        <v>0.1014732989931301</v>
      </c>
      <c r="L75" s="180">
        <v>2.7940033530403459</v>
      </c>
      <c r="M75" s="180">
        <v>3.088108969149856</v>
      </c>
    </row>
    <row r="76" spans="1:13" ht="15" customHeight="1">
      <c r="A76" s="49"/>
      <c r="B76" s="187" t="s">
        <v>215</v>
      </c>
      <c r="C76" s="179">
        <v>0.43067569095939895</v>
      </c>
      <c r="D76" s="50">
        <v>2.0695597187905725E-2</v>
      </c>
      <c r="E76" s="180">
        <v>0.38928449658358749</v>
      </c>
      <c r="F76" s="180">
        <v>0.47206688533521041</v>
      </c>
      <c r="G76" s="180">
        <v>0.36858889939568179</v>
      </c>
      <c r="H76" s="180">
        <v>0.49276248252311611</v>
      </c>
      <c r="I76" s="52">
        <v>4.8053785301424776E-2</v>
      </c>
      <c r="J76" s="51">
        <v>9.6107570602849551E-2</v>
      </c>
      <c r="K76" s="53">
        <v>0.14416135590427431</v>
      </c>
      <c r="L76" s="180">
        <v>0.409141906411429</v>
      </c>
      <c r="M76" s="180">
        <v>0.4522094755073689</v>
      </c>
    </row>
    <row r="77" spans="1:13" ht="15" customHeight="1">
      <c r="A77" s="49"/>
      <c r="B77" s="187" t="s">
        <v>140</v>
      </c>
      <c r="C77" s="253">
        <v>27.599200901637154</v>
      </c>
      <c r="D77" s="180">
        <v>1.7072996816191617</v>
      </c>
      <c r="E77" s="254">
        <v>24.18460153839883</v>
      </c>
      <c r="F77" s="254">
        <v>31.013800264875478</v>
      </c>
      <c r="G77" s="254">
        <v>22.477301856779668</v>
      </c>
      <c r="H77" s="254">
        <v>32.72109994649464</v>
      </c>
      <c r="I77" s="52">
        <v>6.186047515302831E-2</v>
      </c>
      <c r="J77" s="51">
        <v>0.12372095030605662</v>
      </c>
      <c r="K77" s="53">
        <v>0.18558142545908493</v>
      </c>
      <c r="L77" s="254">
        <v>26.219240856555295</v>
      </c>
      <c r="M77" s="254">
        <v>28.979160946719013</v>
      </c>
    </row>
    <row r="78" spans="1:13" ht="15" customHeight="1">
      <c r="A78" s="49"/>
      <c r="B78" s="187" t="s">
        <v>165</v>
      </c>
      <c r="C78" s="253">
        <v>13.346704649790746</v>
      </c>
      <c r="D78" s="180">
        <v>0.65623327791450559</v>
      </c>
      <c r="E78" s="254">
        <v>12.034238093961735</v>
      </c>
      <c r="F78" s="254">
        <v>14.659171205619758</v>
      </c>
      <c r="G78" s="254">
        <v>11.37800481604723</v>
      </c>
      <c r="H78" s="254">
        <v>15.315404483534262</v>
      </c>
      <c r="I78" s="52">
        <v>4.9168187588896274E-2</v>
      </c>
      <c r="J78" s="51">
        <v>9.8336375177792548E-2</v>
      </c>
      <c r="K78" s="53">
        <v>0.14750456276668883</v>
      </c>
      <c r="L78" s="254">
        <v>12.67936941730121</v>
      </c>
      <c r="M78" s="254">
        <v>14.014039882280283</v>
      </c>
    </row>
    <row r="79" spans="1:13" ht="15" customHeight="1">
      <c r="A79" s="49"/>
      <c r="B79" s="187" t="s">
        <v>141</v>
      </c>
      <c r="C79" s="253">
        <v>29.675618616169153</v>
      </c>
      <c r="D79" s="180">
        <v>1.519535450250566</v>
      </c>
      <c r="E79" s="254">
        <v>26.636547715668023</v>
      </c>
      <c r="F79" s="254">
        <v>32.714689516670283</v>
      </c>
      <c r="G79" s="254">
        <v>25.117012265417454</v>
      </c>
      <c r="H79" s="254">
        <v>34.234224966920848</v>
      </c>
      <c r="I79" s="52">
        <v>5.1204844957221114E-2</v>
      </c>
      <c r="J79" s="51">
        <v>0.10240968991444223</v>
      </c>
      <c r="K79" s="53">
        <v>0.15361453487166335</v>
      </c>
      <c r="L79" s="254">
        <v>28.191837685360696</v>
      </c>
      <c r="M79" s="254">
        <v>31.15939954697761</v>
      </c>
    </row>
    <row r="80" spans="1:13" ht="15" customHeight="1">
      <c r="A80" s="49"/>
      <c r="B80" s="187" t="s">
        <v>166</v>
      </c>
      <c r="C80" s="179">
        <v>2.1809539313264046</v>
      </c>
      <c r="D80" s="50">
        <v>0.17352606050833047</v>
      </c>
      <c r="E80" s="180">
        <v>1.8339018103097438</v>
      </c>
      <c r="F80" s="180">
        <v>2.5280060523430654</v>
      </c>
      <c r="G80" s="180">
        <v>1.6603757498014131</v>
      </c>
      <c r="H80" s="180">
        <v>2.7015321128513961</v>
      </c>
      <c r="I80" s="52">
        <v>7.9564294328214449E-2</v>
      </c>
      <c r="J80" s="51">
        <v>0.1591285886564289</v>
      </c>
      <c r="K80" s="53">
        <v>0.23869288298464336</v>
      </c>
      <c r="L80" s="180">
        <v>2.0719062347600845</v>
      </c>
      <c r="M80" s="180">
        <v>2.2900016278927247</v>
      </c>
    </row>
    <row r="81" spans="1:13" ht="15" customHeight="1">
      <c r="A81" s="49"/>
      <c r="B81" s="187" t="s">
        <v>216</v>
      </c>
      <c r="C81" s="248">
        <v>140.64596262392882</v>
      </c>
      <c r="D81" s="249">
        <v>4.9280787845660727</v>
      </c>
      <c r="E81" s="249">
        <v>130.78980505479669</v>
      </c>
      <c r="F81" s="249">
        <v>150.50212019306096</v>
      </c>
      <c r="G81" s="249">
        <v>125.8617262702306</v>
      </c>
      <c r="H81" s="249">
        <v>155.43019897762704</v>
      </c>
      <c r="I81" s="52">
        <v>3.5038892639550491E-2</v>
      </c>
      <c r="J81" s="51">
        <v>7.0077785279100982E-2</v>
      </c>
      <c r="K81" s="53">
        <v>0.10511667791865148</v>
      </c>
      <c r="L81" s="249">
        <v>133.61366449273237</v>
      </c>
      <c r="M81" s="249">
        <v>147.67826075512528</v>
      </c>
    </row>
    <row r="82" spans="1:13" ht="15" customHeight="1">
      <c r="A82" s="49"/>
      <c r="B82" s="187" t="s">
        <v>142</v>
      </c>
      <c r="C82" s="179">
        <v>1.9916856906875873</v>
      </c>
      <c r="D82" s="50">
        <v>0.18084787737638247</v>
      </c>
      <c r="E82" s="180">
        <v>1.6299899359348222</v>
      </c>
      <c r="F82" s="180">
        <v>2.3533814454403523</v>
      </c>
      <c r="G82" s="180">
        <v>1.4491420585584398</v>
      </c>
      <c r="H82" s="180">
        <v>2.534229322816735</v>
      </c>
      <c r="I82" s="52">
        <v>9.0801414210064726E-2</v>
      </c>
      <c r="J82" s="51">
        <v>0.18160282842012945</v>
      </c>
      <c r="K82" s="53">
        <v>0.27240424263019419</v>
      </c>
      <c r="L82" s="180">
        <v>1.892101406153208</v>
      </c>
      <c r="M82" s="180">
        <v>2.0912699752219668</v>
      </c>
    </row>
    <row r="83" spans="1:13" ht="15" customHeight="1">
      <c r="A83" s="49"/>
      <c r="B83" s="187" t="s">
        <v>217</v>
      </c>
      <c r="C83" s="179">
        <v>1.0110204657181843</v>
      </c>
      <c r="D83" s="50">
        <v>8.742384702121031E-2</v>
      </c>
      <c r="E83" s="180">
        <v>0.83617277167576365</v>
      </c>
      <c r="F83" s="180">
        <v>1.1858681597606049</v>
      </c>
      <c r="G83" s="180">
        <v>0.74874892465455334</v>
      </c>
      <c r="H83" s="180">
        <v>1.2732920067818152</v>
      </c>
      <c r="I83" s="52">
        <v>8.6470897460130314E-2</v>
      </c>
      <c r="J83" s="51">
        <v>0.17294179492026063</v>
      </c>
      <c r="K83" s="53">
        <v>0.25941269238039094</v>
      </c>
      <c r="L83" s="180">
        <v>0.96046944243227506</v>
      </c>
      <c r="M83" s="180">
        <v>1.0615714890040935</v>
      </c>
    </row>
    <row r="84" spans="1:13" ht="15" customHeight="1">
      <c r="A84" s="49"/>
      <c r="B84" s="187" t="s">
        <v>143</v>
      </c>
      <c r="C84" s="179">
        <v>0.63547252640705698</v>
      </c>
      <c r="D84" s="50">
        <v>2.9506363916324892E-2</v>
      </c>
      <c r="E84" s="180">
        <v>0.57645979857440721</v>
      </c>
      <c r="F84" s="180">
        <v>0.69448525423970675</v>
      </c>
      <c r="G84" s="180">
        <v>0.54695343465808233</v>
      </c>
      <c r="H84" s="180">
        <v>0.72399161815603164</v>
      </c>
      <c r="I84" s="52">
        <v>4.6432162981384903E-2</v>
      </c>
      <c r="J84" s="51">
        <v>9.2864325962769806E-2</v>
      </c>
      <c r="K84" s="53">
        <v>0.13929648894415469</v>
      </c>
      <c r="L84" s="180">
        <v>0.60369890008670413</v>
      </c>
      <c r="M84" s="180">
        <v>0.66724615272740984</v>
      </c>
    </row>
    <row r="85" spans="1:13" ht="15" customHeight="1">
      <c r="A85" s="49"/>
      <c r="B85" s="187" t="s">
        <v>144</v>
      </c>
      <c r="C85" s="179">
        <v>3.5578642509141916</v>
      </c>
      <c r="D85" s="50">
        <v>0.14040969156411956</v>
      </c>
      <c r="E85" s="180">
        <v>3.2770448677859525</v>
      </c>
      <c r="F85" s="180">
        <v>3.8386836340424306</v>
      </c>
      <c r="G85" s="180">
        <v>3.1366351762218327</v>
      </c>
      <c r="H85" s="180">
        <v>3.9790933256065504</v>
      </c>
      <c r="I85" s="52">
        <v>3.9464600575483268E-2</v>
      </c>
      <c r="J85" s="51">
        <v>7.8929201150966535E-2</v>
      </c>
      <c r="K85" s="53">
        <v>0.11839380172644981</v>
      </c>
      <c r="L85" s="180">
        <v>3.379971038368482</v>
      </c>
      <c r="M85" s="180">
        <v>3.7357574634599011</v>
      </c>
    </row>
    <row r="86" spans="1:13" ht="15" customHeight="1">
      <c r="A86" s="49"/>
      <c r="B86" s="187" t="s">
        <v>145</v>
      </c>
      <c r="C86" s="179">
        <v>8.0810996754014326</v>
      </c>
      <c r="D86" s="50">
        <v>0.43605827973817696</v>
      </c>
      <c r="E86" s="180">
        <v>7.2089831159250783</v>
      </c>
      <c r="F86" s="180">
        <v>8.953216234877786</v>
      </c>
      <c r="G86" s="180">
        <v>6.7729248361869017</v>
      </c>
      <c r="H86" s="180">
        <v>9.3892745146159626</v>
      </c>
      <c r="I86" s="52">
        <v>5.3960264970561146E-2</v>
      </c>
      <c r="J86" s="51">
        <v>0.10792052994112229</v>
      </c>
      <c r="K86" s="53">
        <v>0.16188079491168345</v>
      </c>
      <c r="L86" s="180">
        <v>7.6770446916313606</v>
      </c>
      <c r="M86" s="180">
        <v>8.4851546591715046</v>
      </c>
    </row>
    <row r="87" spans="1:13" ht="15" customHeight="1">
      <c r="A87" s="49"/>
      <c r="B87" s="187" t="s">
        <v>146</v>
      </c>
      <c r="C87" s="179">
        <v>2.7366764225974105</v>
      </c>
      <c r="D87" s="50">
        <v>0.10513083502258964</v>
      </c>
      <c r="E87" s="180">
        <v>2.5264147525522311</v>
      </c>
      <c r="F87" s="180">
        <v>2.9469380926425899</v>
      </c>
      <c r="G87" s="180">
        <v>2.4212839175296414</v>
      </c>
      <c r="H87" s="180">
        <v>3.0520689276651796</v>
      </c>
      <c r="I87" s="52">
        <v>3.8415515314305509E-2</v>
      </c>
      <c r="J87" s="51">
        <v>7.6831030628611019E-2</v>
      </c>
      <c r="K87" s="53">
        <v>0.11524654594291653</v>
      </c>
      <c r="L87" s="180">
        <v>2.59984260146754</v>
      </c>
      <c r="M87" s="180">
        <v>2.873510243727281</v>
      </c>
    </row>
    <row r="88" spans="1:13" s="48" customFormat="1" ht="15" customHeight="1">
      <c r="A88" s="49"/>
      <c r="B88" s="187" t="s">
        <v>224</v>
      </c>
      <c r="C88" s="257">
        <v>9.0108324014266425E-2</v>
      </c>
      <c r="D88" s="50">
        <v>2.6308753220086918E-2</v>
      </c>
      <c r="E88" s="50">
        <v>3.7490817574092589E-2</v>
      </c>
      <c r="F88" s="50">
        <v>0.14272583045444026</v>
      </c>
      <c r="G88" s="50">
        <v>1.1182064354005664E-2</v>
      </c>
      <c r="H88" s="50">
        <v>0.16903458367452717</v>
      </c>
      <c r="I88" s="52">
        <v>0.29196806741097059</v>
      </c>
      <c r="J88" s="51">
        <v>0.58393613482194118</v>
      </c>
      <c r="K88" s="53">
        <v>0.87590420223291177</v>
      </c>
      <c r="L88" s="50">
        <v>8.5602907813553106E-2</v>
      </c>
      <c r="M88" s="50">
        <v>9.4613740214979744E-2</v>
      </c>
    </row>
    <row r="89" spans="1:13" ht="15" customHeight="1">
      <c r="A89" s="49"/>
      <c r="B89" s="187" t="s">
        <v>147</v>
      </c>
      <c r="C89" s="179">
        <v>0.68707022315915389</v>
      </c>
      <c r="D89" s="180">
        <v>7.4870137232838307E-2</v>
      </c>
      <c r="E89" s="180">
        <v>0.53732994869347728</v>
      </c>
      <c r="F89" s="180">
        <v>0.83681049762483051</v>
      </c>
      <c r="G89" s="180">
        <v>0.46245981146063897</v>
      </c>
      <c r="H89" s="180">
        <v>0.91168063485766881</v>
      </c>
      <c r="I89" s="52">
        <v>0.10897013829035535</v>
      </c>
      <c r="J89" s="51">
        <v>0.21794027658071069</v>
      </c>
      <c r="K89" s="53">
        <v>0.32691041487106604</v>
      </c>
      <c r="L89" s="180">
        <v>0.65271671200119619</v>
      </c>
      <c r="M89" s="180">
        <v>0.7214237343171116</v>
      </c>
    </row>
    <row r="90" spans="1:13" s="48" customFormat="1" ht="15" customHeight="1">
      <c r="A90" s="49"/>
      <c r="B90" s="187" t="s">
        <v>225</v>
      </c>
      <c r="C90" s="257">
        <v>7.5783333333333328E-2</v>
      </c>
      <c r="D90" s="50">
        <v>1.637638080444969E-2</v>
      </c>
      <c r="E90" s="50">
        <v>4.3030571724433947E-2</v>
      </c>
      <c r="F90" s="50">
        <v>0.10853609494223271</v>
      </c>
      <c r="G90" s="50">
        <v>2.6654190919984257E-2</v>
      </c>
      <c r="H90" s="50">
        <v>0.12491247574668241</v>
      </c>
      <c r="I90" s="52">
        <v>0.21609475440223916</v>
      </c>
      <c r="J90" s="51">
        <v>0.43218950880447832</v>
      </c>
      <c r="K90" s="53">
        <v>0.6482842632067175</v>
      </c>
      <c r="L90" s="50">
        <v>7.1994166666666665E-2</v>
      </c>
      <c r="M90" s="50">
        <v>7.957249999999999E-2</v>
      </c>
    </row>
    <row r="91" spans="1:13" s="48" customFormat="1" ht="15" customHeight="1">
      <c r="A91" s="49"/>
      <c r="B91" s="187" t="s">
        <v>148</v>
      </c>
      <c r="C91" s="179">
        <v>0.37158971463299229</v>
      </c>
      <c r="D91" s="180">
        <v>4.4352897453802782E-2</v>
      </c>
      <c r="E91" s="180">
        <v>0.28288391972538673</v>
      </c>
      <c r="F91" s="180">
        <v>0.46029550954059784</v>
      </c>
      <c r="G91" s="180">
        <v>0.23853102227158393</v>
      </c>
      <c r="H91" s="180">
        <v>0.50464840699440061</v>
      </c>
      <c r="I91" s="52">
        <v>0.11935986306189549</v>
      </c>
      <c r="J91" s="51">
        <v>0.23871972612379097</v>
      </c>
      <c r="K91" s="53">
        <v>0.35807958918568644</v>
      </c>
      <c r="L91" s="180">
        <v>0.35301022890134265</v>
      </c>
      <c r="M91" s="180">
        <v>0.39016920036464192</v>
      </c>
    </row>
    <row r="92" spans="1:13" ht="15" customHeight="1">
      <c r="A92" s="49"/>
      <c r="B92" s="187" t="s">
        <v>167</v>
      </c>
      <c r="C92" s="257">
        <v>3.6617948717948719E-2</v>
      </c>
      <c r="D92" s="50">
        <v>3.544669897844758E-3</v>
      </c>
      <c r="E92" s="50">
        <v>2.9528608922259204E-2</v>
      </c>
      <c r="F92" s="50">
        <v>4.3707288513638233E-2</v>
      </c>
      <c r="G92" s="50">
        <v>2.5983939024414444E-2</v>
      </c>
      <c r="H92" s="50">
        <v>4.7251958411482997E-2</v>
      </c>
      <c r="I92" s="52">
        <v>9.68014326839476E-2</v>
      </c>
      <c r="J92" s="51">
        <v>0.1936028653678952</v>
      </c>
      <c r="K92" s="53">
        <v>0.29040429805184281</v>
      </c>
      <c r="L92" s="50">
        <v>3.4787051282051284E-2</v>
      </c>
      <c r="M92" s="50">
        <v>3.8448846153846153E-2</v>
      </c>
    </row>
    <row r="93" spans="1:13" ht="15" customHeight="1">
      <c r="A93" s="49"/>
      <c r="B93" s="187" t="s">
        <v>149</v>
      </c>
      <c r="C93" s="257">
        <v>0.20531100790760384</v>
      </c>
      <c r="D93" s="50">
        <v>1.3928057945210646E-2</v>
      </c>
      <c r="E93" s="50">
        <v>0.17745489201718256</v>
      </c>
      <c r="F93" s="50">
        <v>0.23316712379802512</v>
      </c>
      <c r="G93" s="50">
        <v>0.16352683407197191</v>
      </c>
      <c r="H93" s="50">
        <v>0.24709518174323578</v>
      </c>
      <c r="I93" s="52">
        <v>6.783882699304021E-2</v>
      </c>
      <c r="J93" s="51">
        <v>0.13567765398608042</v>
      </c>
      <c r="K93" s="53">
        <v>0.20351648097912062</v>
      </c>
      <c r="L93" s="50">
        <v>0.19504545751222366</v>
      </c>
      <c r="M93" s="50">
        <v>0.21557655830298403</v>
      </c>
    </row>
    <row r="94" spans="1:13" ht="15" customHeight="1">
      <c r="A94" s="49"/>
      <c r="B94" s="187" t="s">
        <v>150</v>
      </c>
      <c r="C94" s="253">
        <v>12.491009656743747</v>
      </c>
      <c r="D94" s="180">
        <v>0.51627951303741426</v>
      </c>
      <c r="E94" s="254">
        <v>11.458450630668919</v>
      </c>
      <c r="F94" s="254">
        <v>13.523568682818576</v>
      </c>
      <c r="G94" s="254">
        <v>10.942171117631505</v>
      </c>
      <c r="H94" s="254">
        <v>14.03984819585599</v>
      </c>
      <c r="I94" s="52">
        <v>4.1332088215837788E-2</v>
      </c>
      <c r="J94" s="51">
        <v>8.2664176431675576E-2</v>
      </c>
      <c r="K94" s="53">
        <v>0.12399626464751337</v>
      </c>
      <c r="L94" s="254">
        <v>11.866459173906559</v>
      </c>
      <c r="M94" s="254">
        <v>13.115560139580936</v>
      </c>
    </row>
    <row r="95" spans="1:13" ht="15" customHeight="1">
      <c r="A95" s="49"/>
      <c r="B95" s="187" t="s">
        <v>168</v>
      </c>
      <c r="C95" s="253">
        <v>19.962041605894051</v>
      </c>
      <c r="D95" s="180">
        <v>1.2358379746271839</v>
      </c>
      <c r="E95" s="254">
        <v>17.490365656639682</v>
      </c>
      <c r="F95" s="254">
        <v>22.433717555148419</v>
      </c>
      <c r="G95" s="254">
        <v>16.254527682012498</v>
      </c>
      <c r="H95" s="254">
        <v>23.669555529775604</v>
      </c>
      <c r="I95" s="52">
        <v>6.190939779738195E-2</v>
      </c>
      <c r="J95" s="51">
        <v>0.1238187955947639</v>
      </c>
      <c r="K95" s="53">
        <v>0.18572819339214586</v>
      </c>
      <c r="L95" s="254">
        <v>18.963939525599347</v>
      </c>
      <c r="M95" s="254">
        <v>20.960143686188754</v>
      </c>
    </row>
    <row r="96" spans="1:13" ht="15" customHeight="1">
      <c r="A96" s="49"/>
      <c r="B96" s="187" t="s">
        <v>151</v>
      </c>
      <c r="C96" s="179">
        <v>0.13195637891235329</v>
      </c>
      <c r="D96" s="50">
        <v>6.0066939481620259E-3</v>
      </c>
      <c r="E96" s="180">
        <v>0.11994299101602923</v>
      </c>
      <c r="F96" s="180">
        <v>0.14396976680867735</v>
      </c>
      <c r="G96" s="180">
        <v>0.1139362970678672</v>
      </c>
      <c r="H96" s="180">
        <v>0.14997646075683937</v>
      </c>
      <c r="I96" s="52">
        <v>4.552029994814976E-2</v>
      </c>
      <c r="J96" s="51">
        <v>9.1040599896299521E-2</v>
      </c>
      <c r="K96" s="53">
        <v>0.13656089984444927</v>
      </c>
      <c r="L96" s="180">
        <v>0.12535855996673562</v>
      </c>
      <c r="M96" s="180">
        <v>0.13855419785797096</v>
      </c>
    </row>
    <row r="97" spans="1:13" ht="15" customHeight="1">
      <c r="A97" s="49"/>
      <c r="B97" s="187" t="s">
        <v>152</v>
      </c>
      <c r="C97" s="179">
        <v>1.2815238698888174</v>
      </c>
      <c r="D97" s="50">
        <v>4.2450405568312699E-2</v>
      </c>
      <c r="E97" s="180">
        <v>1.196623058752192</v>
      </c>
      <c r="F97" s="180">
        <v>1.3664246810254428</v>
      </c>
      <c r="G97" s="180">
        <v>1.1541726531838794</v>
      </c>
      <c r="H97" s="180">
        <v>1.4088750865937554</v>
      </c>
      <c r="I97" s="52">
        <v>3.3124943331719302E-2</v>
      </c>
      <c r="J97" s="51">
        <v>6.6249886663438604E-2</v>
      </c>
      <c r="K97" s="53">
        <v>9.9374829995157898E-2</v>
      </c>
      <c r="L97" s="180">
        <v>1.2174476763943765</v>
      </c>
      <c r="M97" s="180">
        <v>1.3456000633832583</v>
      </c>
    </row>
    <row r="98" spans="1:13" ht="15" customHeight="1">
      <c r="A98" s="49"/>
      <c r="B98" s="187" t="s">
        <v>153</v>
      </c>
      <c r="C98" s="257">
        <v>8.3125022476650434E-2</v>
      </c>
      <c r="D98" s="50">
        <v>3.5434989037264556E-3</v>
      </c>
      <c r="E98" s="50">
        <v>7.6038024669197526E-2</v>
      </c>
      <c r="F98" s="50">
        <v>9.0212020284103342E-2</v>
      </c>
      <c r="G98" s="50">
        <v>7.2494525765471066E-2</v>
      </c>
      <c r="H98" s="50">
        <v>9.3755519187829803E-2</v>
      </c>
      <c r="I98" s="52">
        <v>4.2628546713738495E-2</v>
      </c>
      <c r="J98" s="51">
        <v>8.525709342747699E-2</v>
      </c>
      <c r="K98" s="53">
        <v>0.12788564014121548</v>
      </c>
      <c r="L98" s="50">
        <v>7.8968771352817907E-2</v>
      </c>
      <c r="M98" s="50">
        <v>8.7281273600482961E-2</v>
      </c>
    </row>
    <row r="99" spans="1:13" ht="15" customHeight="1">
      <c r="A99" s="49"/>
      <c r="B99" s="187" t="s">
        <v>169</v>
      </c>
      <c r="C99" s="179">
        <v>2.7569670038682221</v>
      </c>
      <c r="D99" s="50">
        <v>0.21645755144263526</v>
      </c>
      <c r="E99" s="180">
        <v>2.3240519009829517</v>
      </c>
      <c r="F99" s="180">
        <v>3.1898821067534926</v>
      </c>
      <c r="G99" s="180">
        <v>2.1075943495403164</v>
      </c>
      <c r="H99" s="180">
        <v>3.4063396581961278</v>
      </c>
      <c r="I99" s="52">
        <v>7.8512927843869665E-2</v>
      </c>
      <c r="J99" s="51">
        <v>0.15702585568773933</v>
      </c>
      <c r="K99" s="53">
        <v>0.23553878353160901</v>
      </c>
      <c r="L99" s="180">
        <v>2.619118653674811</v>
      </c>
      <c r="M99" s="180">
        <v>2.8948153540616333</v>
      </c>
    </row>
    <row r="100" spans="1:13" ht="15" customHeight="1">
      <c r="A100" s="49"/>
      <c r="B100" s="187" t="s">
        <v>170</v>
      </c>
      <c r="C100" s="257">
        <v>0.20198769420119358</v>
      </c>
      <c r="D100" s="50">
        <v>3.0271645685661975E-2</v>
      </c>
      <c r="E100" s="50">
        <v>0.14144440282986964</v>
      </c>
      <c r="F100" s="50">
        <v>0.26253098557251753</v>
      </c>
      <c r="G100" s="50">
        <v>0.11117275714420766</v>
      </c>
      <c r="H100" s="50">
        <v>0.29280263125817951</v>
      </c>
      <c r="I100" s="52">
        <v>0.14986876208166097</v>
      </c>
      <c r="J100" s="51">
        <v>0.29973752416332194</v>
      </c>
      <c r="K100" s="53">
        <v>0.44960628624498289</v>
      </c>
      <c r="L100" s="50">
        <v>0.19188830949113389</v>
      </c>
      <c r="M100" s="50">
        <v>0.21208707891125328</v>
      </c>
    </row>
    <row r="101" spans="1:13" ht="15" customHeight="1">
      <c r="A101" s="49"/>
      <c r="B101" s="187" t="s">
        <v>171</v>
      </c>
      <c r="C101" s="179">
        <v>0.10186111111111112</v>
      </c>
      <c r="D101" s="180">
        <v>3.8933660773205946E-2</v>
      </c>
      <c r="E101" s="180">
        <v>2.3993789564699233E-2</v>
      </c>
      <c r="F101" s="180">
        <v>0.17972843265752303</v>
      </c>
      <c r="G101" s="180">
        <v>0</v>
      </c>
      <c r="H101" s="180">
        <v>0.21866209343072895</v>
      </c>
      <c r="I101" s="52">
        <v>0.38222301277213361</v>
      </c>
      <c r="J101" s="51">
        <v>0.76444602554426722</v>
      </c>
      <c r="K101" s="53">
        <v>1.1466690383164009</v>
      </c>
      <c r="L101" s="180">
        <v>9.6768055555555565E-2</v>
      </c>
      <c r="M101" s="180">
        <v>0.10695416666666668</v>
      </c>
    </row>
    <row r="102" spans="1:13" ht="15" customHeight="1">
      <c r="A102" s="49"/>
      <c r="B102" s="187" t="s">
        <v>154</v>
      </c>
      <c r="C102" s="253">
        <v>13.633801007217148</v>
      </c>
      <c r="D102" s="180">
        <v>0.86822788909424486</v>
      </c>
      <c r="E102" s="254">
        <v>11.897345229028659</v>
      </c>
      <c r="F102" s="254">
        <v>15.370256785405637</v>
      </c>
      <c r="G102" s="254">
        <v>11.029117339934412</v>
      </c>
      <c r="H102" s="254">
        <v>16.238484674499883</v>
      </c>
      <c r="I102" s="52">
        <v>6.368201271491658E-2</v>
      </c>
      <c r="J102" s="51">
        <v>0.12736402542983316</v>
      </c>
      <c r="K102" s="53">
        <v>0.19104603814474974</v>
      </c>
      <c r="L102" s="254">
        <v>12.952110956856291</v>
      </c>
      <c r="M102" s="254">
        <v>14.315491057578004</v>
      </c>
    </row>
    <row r="103" spans="1:13" ht="15" customHeight="1">
      <c r="A103" s="49"/>
      <c r="B103" s="187" t="s">
        <v>172</v>
      </c>
      <c r="C103" s="253">
        <v>16.225333441593424</v>
      </c>
      <c r="D103" s="180">
        <v>1.0495567666947467</v>
      </c>
      <c r="E103" s="254">
        <v>14.126219908203931</v>
      </c>
      <c r="F103" s="254">
        <v>18.324446974982919</v>
      </c>
      <c r="G103" s="254">
        <v>13.076663141509183</v>
      </c>
      <c r="H103" s="254">
        <v>19.374003741677665</v>
      </c>
      <c r="I103" s="52">
        <v>6.4686298773017639E-2</v>
      </c>
      <c r="J103" s="51">
        <v>0.12937259754603528</v>
      </c>
      <c r="K103" s="53">
        <v>0.19405889631905293</v>
      </c>
      <c r="L103" s="254">
        <v>15.414066769513752</v>
      </c>
      <c r="M103" s="254">
        <v>17.036600113673096</v>
      </c>
    </row>
    <row r="104" spans="1:13" ht="15" customHeight="1">
      <c r="A104" s="49"/>
      <c r="B104" s="187" t="s">
        <v>173</v>
      </c>
      <c r="C104" s="257">
        <v>8.2187764678671046E-2</v>
      </c>
      <c r="D104" s="50">
        <v>3.5247142414100161E-3</v>
      </c>
      <c r="E104" s="50">
        <v>7.5138336195851016E-2</v>
      </c>
      <c r="F104" s="50">
        <v>8.9237193161491077E-2</v>
      </c>
      <c r="G104" s="50">
        <v>7.1613621954441001E-2</v>
      </c>
      <c r="H104" s="50">
        <v>9.2761907402901092E-2</v>
      </c>
      <c r="I104" s="52">
        <v>4.2886118818178928E-2</v>
      </c>
      <c r="J104" s="51">
        <v>8.5772237636357856E-2</v>
      </c>
      <c r="K104" s="53">
        <v>0.12865835645453677</v>
      </c>
      <c r="L104" s="50">
        <v>7.8078376444737488E-2</v>
      </c>
      <c r="M104" s="50">
        <v>8.6297152912604605E-2</v>
      </c>
    </row>
    <row r="105" spans="1:13" ht="15" customHeight="1">
      <c r="A105" s="49"/>
      <c r="B105" s="187" t="s">
        <v>174</v>
      </c>
      <c r="C105" s="253">
        <v>48.584251917374637</v>
      </c>
      <c r="D105" s="180">
        <v>2.2667410805771806</v>
      </c>
      <c r="E105" s="254">
        <v>44.050769756220276</v>
      </c>
      <c r="F105" s="254">
        <v>53.117734078528997</v>
      </c>
      <c r="G105" s="254">
        <v>41.784028675643093</v>
      </c>
      <c r="H105" s="254">
        <v>55.384475159106181</v>
      </c>
      <c r="I105" s="52">
        <v>4.6655881095630326E-2</v>
      </c>
      <c r="J105" s="51">
        <v>9.3311762191260653E-2</v>
      </c>
      <c r="K105" s="53">
        <v>0.13996764328689099</v>
      </c>
      <c r="L105" s="254">
        <v>46.155039321505903</v>
      </c>
      <c r="M105" s="254">
        <v>51.01346451324337</v>
      </c>
    </row>
    <row r="106" spans="1:13" ht="15" customHeight="1">
      <c r="A106" s="49"/>
      <c r="B106" s="187" t="s">
        <v>155</v>
      </c>
      <c r="C106" s="179">
        <v>3.3633342740990613</v>
      </c>
      <c r="D106" s="50">
        <v>0.20836105636927665</v>
      </c>
      <c r="E106" s="180">
        <v>2.9466121613605081</v>
      </c>
      <c r="F106" s="180">
        <v>3.7800563868376145</v>
      </c>
      <c r="G106" s="180">
        <v>2.7382511049912313</v>
      </c>
      <c r="H106" s="180">
        <v>3.9884174432068913</v>
      </c>
      <c r="I106" s="52">
        <v>6.1950742741766422E-2</v>
      </c>
      <c r="J106" s="51">
        <v>0.12390148548353284</v>
      </c>
      <c r="K106" s="53">
        <v>0.18585222822529926</v>
      </c>
      <c r="L106" s="180">
        <v>3.1951675603941081</v>
      </c>
      <c r="M106" s="180">
        <v>3.5315009878040144</v>
      </c>
    </row>
    <row r="107" spans="1:13" ht="15" customHeight="1">
      <c r="A107" s="49"/>
      <c r="B107" s="187" t="s">
        <v>156</v>
      </c>
      <c r="C107" s="179">
        <v>9.0049785322625144</v>
      </c>
      <c r="D107" s="50">
        <v>0.82602494860292641</v>
      </c>
      <c r="E107" s="180">
        <v>7.3529286350566618</v>
      </c>
      <c r="F107" s="180">
        <v>10.657028429468367</v>
      </c>
      <c r="G107" s="180">
        <v>6.5269036864537355</v>
      </c>
      <c r="H107" s="180">
        <v>11.483053378071293</v>
      </c>
      <c r="I107" s="52">
        <v>9.1729807644015157E-2</v>
      </c>
      <c r="J107" s="51">
        <v>0.18345961528803031</v>
      </c>
      <c r="K107" s="53">
        <v>0.27518942293204546</v>
      </c>
      <c r="L107" s="180">
        <v>8.5547296056493884</v>
      </c>
      <c r="M107" s="180">
        <v>9.4552274588756404</v>
      </c>
    </row>
    <row r="108" spans="1:13" ht="15" customHeight="1">
      <c r="A108" s="49"/>
      <c r="B108" s="187" t="s">
        <v>218</v>
      </c>
      <c r="C108" s="257">
        <v>8.6666666666666674E-4</v>
      </c>
      <c r="D108" s="50">
        <v>2.2372126246069635E-4</v>
      </c>
      <c r="E108" s="50">
        <v>4.1922414174527404E-4</v>
      </c>
      <c r="F108" s="50">
        <v>1.3141091915880594E-3</v>
      </c>
      <c r="G108" s="50">
        <v>1.9550287928457772E-4</v>
      </c>
      <c r="H108" s="50">
        <v>1.5378304540487556E-3</v>
      </c>
      <c r="I108" s="52">
        <v>0.25813991822388038</v>
      </c>
      <c r="J108" s="51">
        <v>0.51627983644776076</v>
      </c>
      <c r="K108" s="53">
        <v>0.77441975467164115</v>
      </c>
      <c r="L108" s="50">
        <v>8.2333333333333336E-4</v>
      </c>
      <c r="M108" s="50">
        <v>9.1000000000000011E-4</v>
      </c>
    </row>
    <row r="109" spans="1:13" ht="15" customHeight="1">
      <c r="A109" s="49"/>
      <c r="B109" s="187" t="s">
        <v>219</v>
      </c>
      <c r="C109" s="257">
        <v>0.58258722222222215</v>
      </c>
      <c r="D109" s="50">
        <v>2.9476037734810261E-2</v>
      </c>
      <c r="E109" s="50">
        <v>0.52363514675260159</v>
      </c>
      <c r="F109" s="50">
        <v>0.6415392976918427</v>
      </c>
      <c r="G109" s="50">
        <v>0.49415910901779136</v>
      </c>
      <c r="H109" s="50">
        <v>0.67101533542665293</v>
      </c>
      <c r="I109" s="52">
        <v>5.0595063898546878E-2</v>
      </c>
      <c r="J109" s="51">
        <v>0.10119012779709376</v>
      </c>
      <c r="K109" s="53">
        <v>0.15178519169564064</v>
      </c>
      <c r="L109" s="50">
        <v>0.55345786111111106</v>
      </c>
      <c r="M109" s="50">
        <v>0.61171658333333323</v>
      </c>
    </row>
    <row r="110" spans="1:13" ht="15" customHeight="1">
      <c r="A110" s="49"/>
      <c r="B110" s="187" t="s">
        <v>220</v>
      </c>
      <c r="C110" s="179">
        <v>6.9997125771486788</v>
      </c>
      <c r="D110" s="180">
        <v>1.1817842282670099</v>
      </c>
      <c r="E110" s="180">
        <v>4.6361441206146594</v>
      </c>
      <c r="F110" s="180">
        <v>9.3632810336826982</v>
      </c>
      <c r="G110" s="180">
        <v>3.4543598923476493</v>
      </c>
      <c r="H110" s="180">
        <v>10.545065261949709</v>
      </c>
      <c r="I110" s="52">
        <v>0.16883325068590285</v>
      </c>
      <c r="J110" s="51">
        <v>0.33766650137180571</v>
      </c>
      <c r="K110" s="53">
        <v>0.50649975205770859</v>
      </c>
      <c r="L110" s="180">
        <v>6.6497269482912449</v>
      </c>
      <c r="M110" s="180">
        <v>7.3496982060061127</v>
      </c>
    </row>
    <row r="111" spans="1:13" ht="15" customHeight="1">
      <c r="A111" s="49"/>
      <c r="B111" s="187" t="s">
        <v>175</v>
      </c>
      <c r="C111" s="253">
        <v>10.200797298013091</v>
      </c>
      <c r="D111" s="180">
        <v>0.90813694132512091</v>
      </c>
      <c r="E111" s="254">
        <v>8.3845234153628496</v>
      </c>
      <c r="F111" s="254">
        <v>12.017071180663333</v>
      </c>
      <c r="G111" s="254">
        <v>7.4763864740377279</v>
      </c>
      <c r="H111" s="254">
        <v>12.925208121988454</v>
      </c>
      <c r="I111" s="52">
        <v>8.9026074609090372E-2</v>
      </c>
      <c r="J111" s="51">
        <v>0.17805214921818074</v>
      </c>
      <c r="K111" s="53">
        <v>0.26707822382727109</v>
      </c>
      <c r="L111" s="254">
        <v>9.6907574331124362</v>
      </c>
      <c r="M111" s="254">
        <v>10.710837162913746</v>
      </c>
    </row>
    <row r="112" spans="1:13" ht="15" customHeight="1">
      <c r="A112" s="49"/>
      <c r="B112" s="187" t="s">
        <v>226</v>
      </c>
      <c r="C112" s="179">
        <v>0.50633333333333341</v>
      </c>
      <c r="D112" s="180">
        <v>0.14605668099047217</v>
      </c>
      <c r="E112" s="180">
        <v>0.21421997135238907</v>
      </c>
      <c r="F112" s="180">
        <v>0.7984466953142777</v>
      </c>
      <c r="G112" s="180">
        <v>6.8163290361916928E-2</v>
      </c>
      <c r="H112" s="180">
        <v>0.9445033763047499</v>
      </c>
      <c r="I112" s="52">
        <v>0.2884595411266731</v>
      </c>
      <c r="J112" s="51">
        <v>0.5769190822533462</v>
      </c>
      <c r="K112" s="53">
        <v>0.86537862338001936</v>
      </c>
      <c r="L112" s="180">
        <v>0.48101666666666676</v>
      </c>
      <c r="M112" s="180">
        <v>0.53165000000000007</v>
      </c>
    </row>
    <row r="113" spans="1:13" ht="15" customHeight="1">
      <c r="A113" s="49"/>
      <c r="B113" s="187" t="s">
        <v>157</v>
      </c>
      <c r="C113" s="179">
        <v>2.8827553983906555</v>
      </c>
      <c r="D113" s="180">
        <v>0.32350211193486317</v>
      </c>
      <c r="E113" s="180">
        <v>2.2357511745209293</v>
      </c>
      <c r="F113" s="180">
        <v>3.5297596222603818</v>
      </c>
      <c r="G113" s="180">
        <v>1.912249062586066</v>
      </c>
      <c r="H113" s="180">
        <v>3.8532617341952449</v>
      </c>
      <c r="I113" s="52">
        <v>0.11221975756786837</v>
      </c>
      <c r="J113" s="51">
        <v>0.22443951513573673</v>
      </c>
      <c r="K113" s="53">
        <v>0.33665927270360507</v>
      </c>
      <c r="L113" s="180">
        <v>2.7386176284711228</v>
      </c>
      <c r="M113" s="180">
        <v>3.0268931683101883</v>
      </c>
    </row>
    <row r="114" spans="1:13" ht="15" customHeight="1">
      <c r="A114" s="49"/>
      <c r="B114" s="187" t="s">
        <v>176</v>
      </c>
      <c r="C114" s="179">
        <v>0.6864169524266337</v>
      </c>
      <c r="D114" s="50">
        <v>4.8034743158065461E-2</v>
      </c>
      <c r="E114" s="180">
        <v>0.59034746611050282</v>
      </c>
      <c r="F114" s="180">
        <v>0.78248643874276458</v>
      </c>
      <c r="G114" s="180">
        <v>0.54231272295243738</v>
      </c>
      <c r="H114" s="180">
        <v>0.83052118190083002</v>
      </c>
      <c r="I114" s="52">
        <v>6.9978958107389633E-2</v>
      </c>
      <c r="J114" s="51">
        <v>0.13995791621477927</v>
      </c>
      <c r="K114" s="53">
        <v>0.2099368743221689</v>
      </c>
      <c r="L114" s="180">
        <v>0.652096104805302</v>
      </c>
      <c r="M114" s="180">
        <v>0.72073780004796539</v>
      </c>
    </row>
    <row r="115" spans="1:13" ht="15" customHeight="1">
      <c r="A115" s="49"/>
      <c r="B115" s="187" t="s">
        <v>158</v>
      </c>
      <c r="C115" s="248">
        <v>146.19264006111564</v>
      </c>
      <c r="D115" s="249">
        <v>10.1033624373032</v>
      </c>
      <c r="E115" s="249">
        <v>125.98591518650923</v>
      </c>
      <c r="F115" s="249">
        <v>166.39936493572205</v>
      </c>
      <c r="G115" s="249">
        <v>115.88255274920604</v>
      </c>
      <c r="H115" s="249">
        <v>176.50272737302524</v>
      </c>
      <c r="I115" s="52">
        <v>6.9109925322365776E-2</v>
      </c>
      <c r="J115" s="51">
        <v>0.13821985064473155</v>
      </c>
      <c r="K115" s="53">
        <v>0.20732977596709734</v>
      </c>
      <c r="L115" s="249">
        <v>138.88300805805986</v>
      </c>
      <c r="M115" s="249">
        <v>153.50227206417142</v>
      </c>
    </row>
    <row r="116" spans="1:13" ht="15" customHeight="1">
      <c r="A116" s="49"/>
      <c r="B116" s="187" t="s">
        <v>177</v>
      </c>
      <c r="C116" s="257" t="s">
        <v>105</v>
      </c>
      <c r="D116" s="50" t="s">
        <v>94</v>
      </c>
      <c r="E116" s="50" t="s">
        <v>94</v>
      </c>
      <c r="F116" s="50" t="s">
        <v>94</v>
      </c>
      <c r="G116" s="50" t="s">
        <v>94</v>
      </c>
      <c r="H116" s="50" t="s">
        <v>94</v>
      </c>
      <c r="I116" s="52" t="s">
        <v>94</v>
      </c>
      <c r="J116" s="51" t="s">
        <v>94</v>
      </c>
      <c r="K116" s="53" t="s">
        <v>94</v>
      </c>
      <c r="L116" s="50" t="s">
        <v>94</v>
      </c>
      <c r="M116" s="50" t="s">
        <v>94</v>
      </c>
    </row>
    <row r="117" spans="1:13" ht="15" customHeight="1">
      <c r="A117" s="49"/>
      <c r="B117" s="187" t="s">
        <v>159</v>
      </c>
      <c r="C117" s="179">
        <v>0.38055184458902064</v>
      </c>
      <c r="D117" s="50">
        <v>2.9309019892705363E-2</v>
      </c>
      <c r="E117" s="180">
        <v>0.32193380480360989</v>
      </c>
      <c r="F117" s="180">
        <v>0.43916988437443139</v>
      </c>
      <c r="G117" s="180">
        <v>0.29262478491090455</v>
      </c>
      <c r="H117" s="180">
        <v>0.46847890426713673</v>
      </c>
      <c r="I117" s="52">
        <v>7.7017153666296967E-2</v>
      </c>
      <c r="J117" s="51">
        <v>0.15403430733259393</v>
      </c>
      <c r="K117" s="53">
        <v>0.2310514609988909</v>
      </c>
      <c r="L117" s="180">
        <v>0.36152425235956959</v>
      </c>
      <c r="M117" s="180">
        <v>0.39957943681847169</v>
      </c>
    </row>
    <row r="118" spans="1:13" ht="15" customHeight="1">
      <c r="A118" s="49"/>
      <c r="B118" s="187" t="s">
        <v>221</v>
      </c>
      <c r="C118" s="179">
        <v>1.0614920818166695</v>
      </c>
      <c r="D118" s="50">
        <v>8.8074037659168727E-2</v>
      </c>
      <c r="E118" s="180">
        <v>0.88534400649833211</v>
      </c>
      <c r="F118" s="180">
        <v>1.2376401571350071</v>
      </c>
      <c r="G118" s="180">
        <v>0.79726996883916335</v>
      </c>
      <c r="H118" s="180">
        <v>1.3257141947941757</v>
      </c>
      <c r="I118" s="52">
        <v>8.2971921475321952E-2</v>
      </c>
      <c r="J118" s="51">
        <v>0.1659438429506439</v>
      </c>
      <c r="K118" s="53">
        <v>0.24891576442596586</v>
      </c>
      <c r="L118" s="180">
        <v>1.0084174777258361</v>
      </c>
      <c r="M118" s="180">
        <v>1.114566685907503</v>
      </c>
    </row>
    <row r="119" spans="1:13" ht="15" customHeight="1">
      <c r="A119" s="49"/>
      <c r="B119" s="187" t="s">
        <v>160</v>
      </c>
      <c r="C119" s="179">
        <v>1.7173194987200533</v>
      </c>
      <c r="D119" s="50">
        <v>0.13320628069221679</v>
      </c>
      <c r="E119" s="180">
        <v>1.4509069373356196</v>
      </c>
      <c r="F119" s="180">
        <v>1.983732060104487</v>
      </c>
      <c r="G119" s="180">
        <v>1.3177006566434029</v>
      </c>
      <c r="H119" s="180">
        <v>2.1169383407967035</v>
      </c>
      <c r="I119" s="52">
        <v>7.7566393901366423E-2</v>
      </c>
      <c r="J119" s="51">
        <v>0.15513278780273285</v>
      </c>
      <c r="K119" s="53">
        <v>0.23269918170409926</v>
      </c>
      <c r="L119" s="180">
        <v>1.6314535237840506</v>
      </c>
      <c r="M119" s="180">
        <v>1.803185473656056</v>
      </c>
    </row>
    <row r="120" spans="1:13" ht="15" customHeight="1">
      <c r="A120" s="49"/>
      <c r="B120" s="187" t="s">
        <v>161</v>
      </c>
      <c r="C120" s="257">
        <v>0.14547257300147962</v>
      </c>
      <c r="D120" s="50">
        <v>1.5291056026717806E-2</v>
      </c>
      <c r="E120" s="50">
        <v>0.114890460948044</v>
      </c>
      <c r="F120" s="50">
        <v>0.17605468505491523</v>
      </c>
      <c r="G120" s="50">
        <v>9.9599404921326198E-2</v>
      </c>
      <c r="H120" s="50">
        <v>0.19134574108163305</v>
      </c>
      <c r="I120" s="52">
        <v>0.10511298254525463</v>
      </c>
      <c r="J120" s="51">
        <v>0.21022596509050925</v>
      </c>
      <c r="K120" s="53">
        <v>0.31533894763576387</v>
      </c>
      <c r="L120" s="50">
        <v>0.13819894435140564</v>
      </c>
      <c r="M120" s="50">
        <v>0.15274620165155359</v>
      </c>
    </row>
    <row r="121" spans="1:13" ht="15" customHeight="1">
      <c r="A121" s="49"/>
      <c r="B121" s="187" t="s">
        <v>178</v>
      </c>
      <c r="C121" s="257">
        <v>8.9861111111111114E-2</v>
      </c>
      <c r="D121" s="50">
        <v>5.4367180332813491E-3</v>
      </c>
      <c r="E121" s="50">
        <v>7.8987675044548414E-2</v>
      </c>
      <c r="F121" s="50">
        <v>0.10073454717767381</v>
      </c>
      <c r="G121" s="50">
        <v>7.3550957011267071E-2</v>
      </c>
      <c r="H121" s="50">
        <v>0.10617126521095516</v>
      </c>
      <c r="I121" s="52">
        <v>6.0501344419823355E-2</v>
      </c>
      <c r="J121" s="51">
        <v>0.12100268883964671</v>
      </c>
      <c r="K121" s="53">
        <v>0.18150403325947007</v>
      </c>
      <c r="L121" s="50">
        <v>8.5368055555555558E-2</v>
      </c>
      <c r="M121" s="50">
        <v>9.435416666666667E-2</v>
      </c>
    </row>
    <row r="122" spans="1:13" ht="15" customHeight="1">
      <c r="A122" s="49"/>
      <c r="B122" s="187" t="s">
        <v>135</v>
      </c>
      <c r="C122" s="179">
        <v>0.39945833333333336</v>
      </c>
      <c r="D122" s="50">
        <v>2.3833221359956618E-2</v>
      </c>
      <c r="E122" s="180">
        <v>0.35179189061342014</v>
      </c>
      <c r="F122" s="180">
        <v>0.44712477605324658</v>
      </c>
      <c r="G122" s="180">
        <v>0.32795866925346351</v>
      </c>
      <c r="H122" s="180">
        <v>0.47095799741320321</v>
      </c>
      <c r="I122" s="52">
        <v>5.9663848194321349E-2</v>
      </c>
      <c r="J122" s="51">
        <v>0.1193276963886427</v>
      </c>
      <c r="K122" s="53">
        <v>0.17899154458296404</v>
      </c>
      <c r="L122" s="180">
        <v>0.37948541666666669</v>
      </c>
      <c r="M122" s="180">
        <v>0.41943125000000003</v>
      </c>
    </row>
    <row r="123" spans="1:13" ht="15" customHeight="1">
      <c r="A123" s="49"/>
      <c r="B123" s="187" t="s">
        <v>179</v>
      </c>
      <c r="C123" s="248">
        <v>91.285797736362952</v>
      </c>
      <c r="D123" s="254">
        <v>4.5582147278781502</v>
      </c>
      <c r="E123" s="249">
        <v>82.169368280606648</v>
      </c>
      <c r="F123" s="249">
        <v>100.40222719211926</v>
      </c>
      <c r="G123" s="249">
        <v>77.611153552728496</v>
      </c>
      <c r="H123" s="249">
        <v>104.96044191999741</v>
      </c>
      <c r="I123" s="52">
        <v>4.9933449023937516E-2</v>
      </c>
      <c r="J123" s="51">
        <v>9.9866898047875033E-2</v>
      </c>
      <c r="K123" s="53">
        <v>0.14980034707181256</v>
      </c>
      <c r="L123" s="249">
        <v>86.721507849544807</v>
      </c>
      <c r="M123" s="249">
        <v>95.850087623181096</v>
      </c>
    </row>
    <row r="124" spans="1:13" ht="15" customHeight="1">
      <c r="A124" s="49"/>
      <c r="B124" s="187" t="s">
        <v>222</v>
      </c>
      <c r="C124" s="179">
        <v>0.91791105452439581</v>
      </c>
      <c r="D124" s="180">
        <v>0.20521665115642881</v>
      </c>
      <c r="E124" s="180">
        <v>0.50747775221153812</v>
      </c>
      <c r="F124" s="180">
        <v>1.3283443568372535</v>
      </c>
      <c r="G124" s="180">
        <v>0.30226110105510939</v>
      </c>
      <c r="H124" s="180">
        <v>1.5335610079936823</v>
      </c>
      <c r="I124" s="52">
        <v>0.22356921201124358</v>
      </c>
      <c r="J124" s="51">
        <v>0.44713842402248716</v>
      </c>
      <c r="K124" s="53">
        <v>0.67070763603373074</v>
      </c>
      <c r="L124" s="180">
        <v>0.872015501798176</v>
      </c>
      <c r="M124" s="180">
        <v>0.96380660725061562</v>
      </c>
    </row>
    <row r="125" spans="1:13" ht="15" customHeight="1">
      <c r="A125" s="49"/>
      <c r="B125" s="187" t="s">
        <v>163</v>
      </c>
      <c r="C125" s="253">
        <v>10.225037731782294</v>
      </c>
      <c r="D125" s="180">
        <v>0.61222694249027676</v>
      </c>
      <c r="E125" s="254">
        <v>9.0005838468017405</v>
      </c>
      <c r="F125" s="254">
        <v>11.449491616762847</v>
      </c>
      <c r="G125" s="254">
        <v>8.388356904311463</v>
      </c>
      <c r="H125" s="254">
        <v>12.061718559253125</v>
      </c>
      <c r="I125" s="52">
        <v>5.9875274649334856E-2</v>
      </c>
      <c r="J125" s="51">
        <v>0.11975054929866971</v>
      </c>
      <c r="K125" s="53">
        <v>0.17962582394800458</v>
      </c>
      <c r="L125" s="254">
        <v>9.7137858451931791</v>
      </c>
      <c r="M125" s="254">
        <v>10.736289618371408</v>
      </c>
    </row>
    <row r="126" spans="1:13" ht="15" customHeight="1">
      <c r="A126" s="49"/>
      <c r="B126" s="187" t="s">
        <v>164</v>
      </c>
      <c r="C126" s="179">
        <v>0.8659332373359655</v>
      </c>
      <c r="D126" s="180">
        <v>8.8270549611334195E-2</v>
      </c>
      <c r="E126" s="180">
        <v>0.68939213811329714</v>
      </c>
      <c r="F126" s="180">
        <v>1.042474336558634</v>
      </c>
      <c r="G126" s="180">
        <v>0.60112158850196296</v>
      </c>
      <c r="H126" s="180">
        <v>1.130744886169968</v>
      </c>
      <c r="I126" s="52">
        <v>0.10193689975788157</v>
      </c>
      <c r="J126" s="51">
        <v>0.20387379951576315</v>
      </c>
      <c r="K126" s="53">
        <v>0.30581069927364474</v>
      </c>
      <c r="L126" s="180">
        <v>0.82263657546916724</v>
      </c>
      <c r="M126" s="180">
        <v>0.90922989920276376</v>
      </c>
    </row>
    <row r="127" spans="1:13" ht="15" customHeight="1">
      <c r="A127" s="49"/>
      <c r="B127" s="187" t="s">
        <v>180</v>
      </c>
      <c r="C127" s="248">
        <v>156.35833416618496</v>
      </c>
      <c r="D127" s="249">
        <v>5.1465931124171149</v>
      </c>
      <c r="E127" s="249">
        <v>146.06514794135074</v>
      </c>
      <c r="F127" s="249">
        <v>166.65152039101918</v>
      </c>
      <c r="G127" s="249">
        <v>140.91855482893362</v>
      </c>
      <c r="H127" s="249">
        <v>171.7981135034363</v>
      </c>
      <c r="I127" s="52">
        <v>3.2915374417759366E-2</v>
      </c>
      <c r="J127" s="51">
        <v>6.5830748835518732E-2</v>
      </c>
      <c r="K127" s="53">
        <v>9.8746123253278098E-2</v>
      </c>
      <c r="L127" s="249">
        <v>148.54041745787572</v>
      </c>
      <c r="M127" s="249">
        <v>164.1762508744942</v>
      </c>
    </row>
    <row r="128" spans="1:13" ht="15" customHeight="1">
      <c r="A128" s="49"/>
      <c r="B128" s="204" t="s">
        <v>184</v>
      </c>
      <c r="C128" s="258">
        <v>21.817423780754957</v>
      </c>
      <c r="D128" s="205">
        <v>2.0418760177009889</v>
      </c>
      <c r="E128" s="259">
        <v>17.733671745352979</v>
      </c>
      <c r="F128" s="259">
        <v>25.901175816156936</v>
      </c>
      <c r="G128" s="259">
        <v>15.691795727651991</v>
      </c>
      <c r="H128" s="259">
        <v>27.943051833857922</v>
      </c>
      <c r="I128" s="206">
        <v>9.3589235751203481E-2</v>
      </c>
      <c r="J128" s="207">
        <v>0.18717847150240696</v>
      </c>
      <c r="K128" s="208">
        <v>0.28076770725361044</v>
      </c>
      <c r="L128" s="259">
        <v>20.726552591717208</v>
      </c>
      <c r="M128" s="259">
        <v>22.908294969792706</v>
      </c>
    </row>
    <row r="129" spans="2:2" ht="15" customHeight="1">
      <c r="B129" s="263" t="s">
        <v>650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8">
    <cfRule type="expression" dxfId="150" priority="69">
      <formula>IF(PG_IsBlnkRowRout*PG_IsBlnkRowRoutNext=1,TRUE,FALSE)</formula>
    </cfRule>
  </conditionalFormatting>
  <hyperlinks>
    <hyperlink ref="B5" location="'Fire Assay'!$A$4" display="'Fire Assay'!$A$4" xr:uid="{2A8FC0EB-D493-46A8-893F-5661B9BEDDD1}"/>
    <hyperlink ref="B7" location="'AR Digest 10-50g'!$A$4" display="'AR Digest 10-50g'!$A$4" xr:uid="{12740205-30BD-4860-BF95-E0A465DCBEF3}"/>
    <hyperlink ref="B9" location="'4-Acid'!$A$4" display="'4-Acid'!$A$4" xr:uid="{0737D161-4609-4AF3-B695-BEB5854B222E}"/>
    <hyperlink ref="B10" location="'4-Acid'!$A$22" display="'4-Acid'!$A$22" xr:uid="{92FB6531-40CD-40C8-B31A-1A308EBB952F}"/>
    <hyperlink ref="B11" location="'4-Acid'!$A$40" display="'4-Acid'!$A$40" xr:uid="{53E1DFE6-1146-4E09-9357-62047AED2003}"/>
    <hyperlink ref="B12" location="'4-Acid'!$A$76" display="'4-Acid'!$A$76" xr:uid="{B4694ABC-2AA0-4558-97B7-83ABC1E8448D}"/>
    <hyperlink ref="B13" location="'4-Acid'!$A$94" display="'4-Acid'!$A$94" xr:uid="{32A40E9E-E8CC-4FD4-B4E9-802448CFFED5}"/>
    <hyperlink ref="B14" location="'4-Acid'!$A$113" display="'4-Acid'!$A$113" xr:uid="{55C7DF57-6E11-42CA-8F13-3013D7C6A313}"/>
    <hyperlink ref="B15" location="'4-Acid'!$A$131" display="'4-Acid'!$A$131" xr:uid="{B90F022C-5393-4DF5-8419-B0D7047B8619}"/>
    <hyperlink ref="B16" location="'4-Acid'!$A$149" display="'4-Acid'!$A$149" xr:uid="{2EA1227C-B4E9-4F09-A3AA-A7E514BD4959}"/>
    <hyperlink ref="B17" location="'4-Acid'!$A$168" display="'4-Acid'!$A$168" xr:uid="{B4D3D241-0D8E-453F-A063-61639A0720D3}"/>
    <hyperlink ref="B18" location="'4-Acid'!$A$187" display="'4-Acid'!$A$187" xr:uid="{FF9462AC-BC1D-4F97-97F3-4E8EA4DD233B}"/>
    <hyperlink ref="B19" location="'4-Acid'!$A$206" display="'4-Acid'!$A$206" xr:uid="{73A37C08-3C5D-4A1A-8A4E-CF63FED11799}"/>
    <hyperlink ref="B20" location="'4-Acid'!$A$225" display="'4-Acid'!$A$225" xr:uid="{49FBD73C-D5DE-456B-ABE9-FFC46927B947}"/>
    <hyperlink ref="B21" location="'4-Acid'!$A$243" display="'4-Acid'!$A$243" xr:uid="{C29CF72D-DF42-4D49-9A01-9C647221D53C}"/>
    <hyperlink ref="B22" location="'4-Acid'!$A$261" display="'4-Acid'!$A$261" xr:uid="{6B8182FE-8749-4208-9049-2DD6D455486D}"/>
    <hyperlink ref="B23" location="'4-Acid'!$A$279" display="'4-Acid'!$A$279" xr:uid="{1B7EE055-2FB7-4A58-BEFB-C8084544991F}"/>
    <hyperlink ref="B24" location="'4-Acid'!$A$297" display="'4-Acid'!$A$297" xr:uid="{09308992-9F37-4C11-8BBC-06FD6807C490}"/>
    <hyperlink ref="B25" location="'4-Acid'!$A$316" display="'4-Acid'!$A$316" xr:uid="{6ED4B58A-EEEB-4DE7-B460-2268DB7C8142}"/>
    <hyperlink ref="B26" location="'4-Acid'!$A$334" display="'4-Acid'!$A$334" xr:uid="{A45F413E-8FD7-4E39-AC8E-1850BC6A1943}"/>
    <hyperlink ref="B27" location="'4-Acid'!$A$353" display="'4-Acid'!$A$353" xr:uid="{75A1E1A1-F725-4B02-A596-33DF279F78A0}"/>
    <hyperlink ref="B28" location="'4-Acid'!$A$390" display="'4-Acid'!$A$390" xr:uid="{10CA83DC-D47C-4BA9-94D7-0171E6FEB2CF}"/>
    <hyperlink ref="B29" location="'4-Acid'!$A$426" display="'4-Acid'!$A$426" xr:uid="{9CB8F205-4FD2-4E31-90B9-0A719BA9B3A5}"/>
    <hyperlink ref="B30" location="'4-Acid'!$A$444" display="'4-Acid'!$A$444" xr:uid="{BB6BFBE8-797E-4D43-9FDE-6823B5C77611}"/>
    <hyperlink ref="B31" location="'4-Acid'!$A$462" display="'4-Acid'!$A$462" xr:uid="{BB0736FE-A141-41C0-8B5E-2AA08FCAE4EA}"/>
    <hyperlink ref="B32" location="'4-Acid'!$A$480" display="'4-Acid'!$A$480" xr:uid="{96422B17-DA3F-4BCB-AC4D-814EF346E053}"/>
    <hyperlink ref="B33" location="'4-Acid'!$A$499" display="'4-Acid'!$A$499" xr:uid="{D78E7E01-038A-42E3-8DA9-983C7FD62E49}"/>
    <hyperlink ref="B34" location="'4-Acid'!$A$518" display="'4-Acid'!$A$518" xr:uid="{2FA31402-9A09-4504-A696-6DECC81D6D08}"/>
    <hyperlink ref="B35" location="'4-Acid'!$A$537" display="'4-Acid'!$A$537" xr:uid="{7AA3D81F-90D9-467C-8256-32964D4A4C6F}"/>
    <hyperlink ref="B36" location="'4-Acid'!$A$555" display="'4-Acid'!$A$555" xr:uid="{20EF96D2-0B45-4A5B-BEE5-19CA4028760B}"/>
    <hyperlink ref="B37" location="'4-Acid'!$A$573" display="'4-Acid'!$A$573" xr:uid="{5516455A-D9A3-44C4-AF37-A7896178C685}"/>
    <hyperlink ref="B38" location="'4-Acid'!$A$592" display="'4-Acid'!$A$592" xr:uid="{0B239092-0ABE-4388-B7A5-56C3B6C8E5FE}"/>
    <hyperlink ref="B39" location="'4-Acid'!$A$610" display="'4-Acid'!$A$610" xr:uid="{28C1EEFB-140B-4C7C-AE74-8100E7F5DBB7}"/>
    <hyperlink ref="B40" location="'4-Acid'!$A$628" display="'4-Acid'!$A$628" xr:uid="{D3DAB13B-E7A8-496F-BFFF-C899121EF5AD}"/>
    <hyperlink ref="B41" location="'4-Acid'!$A$646" display="'4-Acid'!$A$646" xr:uid="{6C9B173C-434F-40D9-B9A8-755F3A0B9395}"/>
    <hyperlink ref="B42" location="'4-Acid'!$A$665" display="'4-Acid'!$A$665" xr:uid="{0112FBF2-DC93-460A-8DCF-515188243F06}"/>
    <hyperlink ref="B43" location="'4-Acid'!$A$683" display="'4-Acid'!$A$683" xr:uid="{3A842265-D7FF-476C-8C2D-E2F5CD0EE4C9}"/>
    <hyperlink ref="B44" location="'4-Acid'!$A$701" display="'4-Acid'!$A$701" xr:uid="{32B5E60B-F378-4A06-9983-6B263C8CF542}"/>
    <hyperlink ref="B45" location="'4-Acid'!$A$719" display="'4-Acid'!$A$719" xr:uid="{FEB4914E-A676-4E3F-80DC-89E27929F7A9}"/>
    <hyperlink ref="B46" location="'4-Acid'!$A$737" display="'4-Acid'!$A$737" xr:uid="{5ED85E6C-A220-4C23-AE45-2C3716EFB8B2}"/>
    <hyperlink ref="B47" location="'4-Acid'!$A$755" display="'4-Acid'!$A$755" xr:uid="{B2DB85EF-D944-4A9F-8613-630052D67E47}"/>
    <hyperlink ref="B48" location="'4-Acid'!$A$773" display="'4-Acid'!$A$773" xr:uid="{CA7EB6E5-8ADF-46E8-952E-6370D0504FA5}"/>
    <hyperlink ref="B49" location="'4-Acid'!$A$792" display="'4-Acid'!$A$792" xr:uid="{1431AE49-4C3D-452E-9800-E255B6DBDF53}"/>
    <hyperlink ref="B50" location="'4-Acid'!$A$829" display="'4-Acid'!$A$829" xr:uid="{B157742E-B7C4-4FB3-A630-162528EBDA0B}"/>
    <hyperlink ref="B51" location="'4-Acid'!$A$847" display="'4-Acid'!$A$847" xr:uid="{42D0D72C-39C0-4780-8155-25C9485E5808}"/>
    <hyperlink ref="B52" location="'4-Acid'!$A$865" display="'4-Acid'!$A$865" xr:uid="{44654676-5FFE-4C53-8FC9-A0DEA7B39E37}"/>
    <hyperlink ref="B53" location="'4-Acid'!$A$883" display="'4-Acid'!$A$883" xr:uid="{E793B655-8715-4E04-953A-758DADDB4673}"/>
    <hyperlink ref="B54" location="'4-Acid'!$A$902" display="'4-Acid'!$A$902" xr:uid="{B9BDDFF4-C323-448F-BAB3-FD3BAA41C86D}"/>
    <hyperlink ref="B55" location="'4-Acid'!$A$921" display="'4-Acid'!$A$921" xr:uid="{B9BF53F1-B862-44FA-A036-9B22189CDF0A}"/>
    <hyperlink ref="B56" location="'4-Acid'!$A$940" display="'4-Acid'!$A$940" xr:uid="{79C01F96-D163-4754-A2E6-9C26C563223A}"/>
    <hyperlink ref="B57" location="'4-Acid'!$A$958" display="'4-Acid'!$A$958" xr:uid="{11EF7B95-7EA4-4923-929E-018E6C6E41AC}"/>
    <hyperlink ref="B58" location="'4-Acid'!$A$976" display="'4-Acid'!$A$976" xr:uid="{5F4DE255-1496-422D-92E2-D83077F36117}"/>
    <hyperlink ref="B59" location="'4-Acid'!$A$995" display="'4-Acid'!$A$995" xr:uid="{CF404A9C-2111-4B00-B272-C719204B1CB1}"/>
    <hyperlink ref="B60" location="'4-Acid'!$A$1013" display="'4-Acid'!$A$1013" xr:uid="{1C11A875-DE1A-4E35-ADD1-261DCDE2FA74}"/>
    <hyperlink ref="B61" location="'4-Acid'!$A$1031" display="'4-Acid'!$A$1031" xr:uid="{3DD76672-6722-4769-9EC8-CAD82D048682}"/>
    <hyperlink ref="B62" location="'4-Acid'!$A$1049" display="'4-Acid'!$A$1049" xr:uid="{F6B24E53-5893-4D35-B61D-62D6366CCB60}"/>
    <hyperlink ref="B63" location="'4-Acid'!$A$1068" display="'4-Acid'!$A$1068" xr:uid="{A5AEE67E-19B6-4453-B0CF-34914122357A}"/>
    <hyperlink ref="B64" location="'4-Acid'!$A$1087" display="'4-Acid'!$A$1087" xr:uid="{6835979B-5706-4068-8290-E20F20BC3D1D}"/>
    <hyperlink ref="B65" location="'4-Acid'!$A$1105" display="'4-Acid'!$A$1105" xr:uid="{FEDE00E8-62BB-44D7-A608-48FEA74C60CF}"/>
    <hyperlink ref="B66" location="'4-Acid'!$A$1123" display="'4-Acid'!$A$1123" xr:uid="{0BF6D7DF-6095-4E42-B1BA-5A8BDA368473}"/>
    <hyperlink ref="B68" location="'Aqua Regia'!$A$4" display="'Aqua Regia'!$A$4" xr:uid="{B5B0782E-5462-46BE-8A27-817A9650D0D2}"/>
    <hyperlink ref="B69" location="'Aqua Regia'!$A$22" display="'Aqua Regia'!$A$22" xr:uid="{71E8E6FD-4CF3-495E-BE18-619039F94853}"/>
    <hyperlink ref="B70" location="'Aqua Regia'!$A$40" display="'Aqua Regia'!$A$40" xr:uid="{22328F88-4442-4D38-B829-C767D2273010}"/>
    <hyperlink ref="B71" location="'Aqua Regia'!$A$58" display="'Aqua Regia'!$A$58" xr:uid="{5BBCB794-B3ED-47CE-9087-5D878A1E5A9A}"/>
    <hyperlink ref="B72" location="'Aqua Regia'!$A$76" display="'Aqua Regia'!$A$76" xr:uid="{45B607F6-2B48-49FA-9343-851B3F755262}"/>
    <hyperlink ref="B73" location="'Aqua Regia'!$A$95" display="'Aqua Regia'!$A$95" xr:uid="{873AB9C9-044E-42F2-8C6D-46BBA4F17D2B}"/>
    <hyperlink ref="B74" location="'Aqua Regia'!$A$114" display="'Aqua Regia'!$A$114" xr:uid="{980B9078-6614-4027-BF44-5F6EB8C7806B}"/>
    <hyperlink ref="B75" location="'Aqua Regia'!$A$132" display="'Aqua Regia'!$A$132" xr:uid="{AF1B0086-320D-4F38-904E-E853976756EA}"/>
    <hyperlink ref="B76" location="'Aqua Regia'!$A$150" display="'Aqua Regia'!$A$150" xr:uid="{C6DC160B-8F6E-43E5-949A-B2C836A8A8FF}"/>
    <hyperlink ref="B77" location="'Aqua Regia'!$A$168" display="'Aqua Regia'!$A$168" xr:uid="{F58DC9CC-2802-4572-8E0C-DCB742C34A0C}"/>
    <hyperlink ref="B78" location="'Aqua Regia'!$A$186" display="'Aqua Regia'!$A$186" xr:uid="{DBBFF960-0416-488D-B464-18345AE15203}"/>
    <hyperlink ref="B79" location="'Aqua Regia'!$A$205" display="'Aqua Regia'!$A$205" xr:uid="{666C7240-D9DC-4049-84EE-E6C676D335DE}"/>
    <hyperlink ref="B80" location="'Aqua Regia'!$A$224" display="'Aqua Regia'!$A$224" xr:uid="{8ED042DD-29DC-42DE-9246-5EA98AAA6D5B}"/>
    <hyperlink ref="B81" location="'Aqua Regia'!$A$242" display="'Aqua Regia'!$A$242" xr:uid="{E6D7FD73-82D0-49A7-8613-EDF6266D640C}"/>
    <hyperlink ref="B82" location="'Aqua Regia'!$A$260" display="'Aqua Regia'!$A$260" xr:uid="{8E361872-29FF-4A88-B9E2-5DEC7FD8DF51}"/>
    <hyperlink ref="B83" location="'Aqua Regia'!$A$278" display="'Aqua Regia'!$A$278" xr:uid="{BAF2AD04-B759-4058-930A-CE56A623DA25}"/>
    <hyperlink ref="B84" location="'Aqua Regia'!$A$296" display="'Aqua Regia'!$A$296" xr:uid="{6302A843-71BD-48B7-ADA7-49C9D37C342B}"/>
    <hyperlink ref="B85" location="'Aqua Regia'!$A$315" display="'Aqua Regia'!$A$315" xr:uid="{D5963350-AAAD-4446-A9C0-36ACC15DBCB2}"/>
    <hyperlink ref="B86" location="'Aqua Regia'!$A$333" display="'Aqua Regia'!$A$333" xr:uid="{E2F2BFC9-D4AC-45E5-9A8B-2C49A0092760}"/>
    <hyperlink ref="B87" location="'Aqua Regia'!$A$352" display="'Aqua Regia'!$A$352" xr:uid="{E9FAFF6F-9408-4793-8EFE-A485CE7891CA}"/>
    <hyperlink ref="B88" location="'Aqua Regia'!$A$370" display="'Aqua Regia'!$A$370" xr:uid="{EB2E6FC1-D54F-4E97-954E-F8C9E037AEE8}"/>
    <hyperlink ref="B89" location="'Aqua Regia'!$A$389" display="'Aqua Regia'!$A$389" xr:uid="{1E091371-6F2A-4233-B406-76F84CD09DB8}"/>
    <hyperlink ref="B90" location="'Aqua Regia'!$A$407" display="'Aqua Regia'!$A$407" xr:uid="{22D0D602-EA37-4BDC-974B-D95734A3D3AC}"/>
    <hyperlink ref="B91" location="'Aqua Regia'!$A$426" display="'Aqua Regia'!$A$426" xr:uid="{685CB198-239C-43B8-882B-E9493B1EB107}"/>
    <hyperlink ref="B92" location="'Aqua Regia'!$A$444" display="'Aqua Regia'!$A$444" xr:uid="{466A6433-F9FB-457C-8755-2A443E6384EE}"/>
    <hyperlink ref="B93" location="'Aqua Regia'!$A$462" display="'Aqua Regia'!$A$462" xr:uid="{DE1AEACB-D2E8-40CD-ADA8-5AF6ABBEC56D}"/>
    <hyperlink ref="B94" location="'Aqua Regia'!$A$481" display="'Aqua Regia'!$A$481" xr:uid="{37070A42-0B0F-4DF0-8181-EB20091B1450}"/>
    <hyperlink ref="B95" location="'Aqua Regia'!$A$500" display="'Aqua Regia'!$A$500" xr:uid="{4E2AAF15-D10E-42F9-88F3-66E6C959C7EF}"/>
    <hyperlink ref="B96" location="'Aqua Regia'!$A$518" display="'Aqua Regia'!$A$518" xr:uid="{10C28E1F-4757-4BED-9086-78B183CFA9F7}"/>
    <hyperlink ref="B97" location="'Aqua Regia'!$A$537" display="'Aqua Regia'!$A$537" xr:uid="{48E8155D-045C-43BF-B8F0-6EA738387823}"/>
    <hyperlink ref="B98" location="'Aqua Regia'!$A$555" display="'Aqua Regia'!$A$555" xr:uid="{F3AEE477-2BDD-4BFA-AAD0-173EFFE032FD}"/>
    <hyperlink ref="B99" location="'Aqua Regia'!$A$573" display="'Aqua Regia'!$A$573" xr:uid="{2D5238A4-25F4-412D-8CE9-C619D43E449C}"/>
    <hyperlink ref="B100" location="'Aqua Regia'!$A$592" display="'Aqua Regia'!$A$592" xr:uid="{138CB1A7-552F-4AE0-BF1A-ED93117E81F8}"/>
    <hyperlink ref="B101" location="'Aqua Regia'!$A$610" display="'Aqua Regia'!$A$610" xr:uid="{79E6FE10-B84E-4AC4-AE29-98FE9020D8B5}"/>
    <hyperlink ref="B102" location="'Aqua Regia'!$A$628" display="'Aqua Regia'!$A$628" xr:uid="{3655091B-8ECC-466F-A1E1-E1DB675E9C9E}"/>
    <hyperlink ref="B103" location="'Aqua Regia'!$A$646" display="'Aqua Regia'!$A$646" xr:uid="{B6879A30-5218-4427-BE24-A15A7ED74B7E}"/>
    <hyperlink ref="B104" location="'Aqua Regia'!$A$665" display="'Aqua Regia'!$A$665" xr:uid="{815758C4-569D-46FF-85BE-6F36B0EF6850}"/>
    <hyperlink ref="B105" location="'Aqua Regia'!$A$683" display="'Aqua Regia'!$A$683" xr:uid="{B9604185-7689-457F-866E-DEA88A5CFC35}"/>
    <hyperlink ref="B106" location="'Aqua Regia'!$A$719" display="'Aqua Regia'!$A$719" xr:uid="{5EB14C63-F868-4F3A-820B-2C18A8AFB365}"/>
    <hyperlink ref="B107" location="'Aqua Regia'!$A$755" display="'Aqua Regia'!$A$755" xr:uid="{77179D06-A281-48CF-B820-D60C69E5D724}"/>
    <hyperlink ref="B108" location="'Aqua Regia'!$A$773" display="'Aqua Regia'!$A$773" xr:uid="{7660E6DB-228E-4634-91D6-FA9381D17C23}"/>
    <hyperlink ref="B109" location="'Aqua Regia'!$A$791" display="'Aqua Regia'!$A$791" xr:uid="{DBF4666A-E6D4-4D46-9726-7720F1AA64A7}"/>
    <hyperlink ref="B110" location="'Aqua Regia'!$A$809" display="'Aqua Regia'!$A$809" xr:uid="{8508B539-33F1-4D81-8416-E294008B36F5}"/>
    <hyperlink ref="B111" location="'Aqua Regia'!$A$827" display="'Aqua Regia'!$A$827" xr:uid="{9DDF71A5-49B3-4969-8248-ED0A8A6DEA11}"/>
    <hyperlink ref="B112" location="'Aqua Regia'!$A$846" display="'Aqua Regia'!$A$846" xr:uid="{FD05418D-5F13-4F59-92AC-AA5CE681195C}"/>
    <hyperlink ref="B113" location="'Aqua Regia'!$A$865" display="'Aqua Regia'!$A$865" xr:uid="{9E41848C-BBDE-4A08-88B4-B4ACE71F9E85}"/>
    <hyperlink ref="B114" location="'Aqua Regia'!$A$883" display="'Aqua Regia'!$A$883" xr:uid="{7B3B7544-BD8A-44CA-9B8B-E6104D1C1CB2}"/>
    <hyperlink ref="B115" location="'Aqua Regia'!$A$901" display="'Aqua Regia'!$A$901" xr:uid="{47D137DF-5B33-4ACA-A24F-0400DACBFF9A}"/>
    <hyperlink ref="B116" location="'Aqua Regia'!$A$919" display="'Aqua Regia'!$A$919" xr:uid="{2C7672FB-E3A2-4206-A5EF-D1693E074C46}"/>
    <hyperlink ref="B117" location="'Aqua Regia'!$A$937" display="'Aqua Regia'!$A$937" xr:uid="{FA74094E-EAFD-4B51-8064-51A0BA5533C1}"/>
    <hyperlink ref="B118" location="'Aqua Regia'!$A$956" display="'Aqua Regia'!$A$956" xr:uid="{FA8937CE-CB55-4D1C-A872-AC4A833CE972}"/>
    <hyperlink ref="B119" location="'Aqua Regia'!$A$975" display="'Aqua Regia'!$A$975" xr:uid="{0F442807-F49D-405C-9DB3-68D74E873DE3}"/>
    <hyperlink ref="B120" location="'Aqua Regia'!$A$993" display="'Aqua Regia'!$A$993" xr:uid="{F65AF6C7-4EB4-47F1-8E2F-B2CC8DF95FAA}"/>
    <hyperlink ref="B121" location="'Aqua Regia'!$A$1011" display="'Aqua Regia'!$A$1011" xr:uid="{55200C1F-5212-47E0-B613-032551D2514F}"/>
    <hyperlink ref="B122" location="'Aqua Regia'!$A$1048" display="'Aqua Regia'!$A$1048" xr:uid="{35AD33CB-0586-4DB5-BC28-2E948E81009F}"/>
    <hyperlink ref="B123" location="'Aqua Regia'!$A$1067" display="'Aqua Regia'!$A$1067" xr:uid="{B12B9787-1879-4F84-A826-F76123952B3F}"/>
    <hyperlink ref="B124" location="'Aqua Regia'!$A$1085" display="'Aqua Regia'!$A$1085" xr:uid="{2553437E-1AFE-4B68-A76E-2B267737AAB4}"/>
    <hyperlink ref="B125" location="'Aqua Regia'!$A$1103" display="'Aqua Regia'!$A$1103" xr:uid="{7B92E044-E98A-4F61-A2CB-70CE88F9DFD2}"/>
    <hyperlink ref="B126" location="'Aqua Regia'!$A$1122" display="'Aqua Regia'!$A$1122" xr:uid="{F6775D9D-472A-4860-B842-EE992E91D244}"/>
    <hyperlink ref="B127" location="'Aqua Regia'!$A$1140" display="'Aqua Regia'!$A$1140" xr:uid="{E637D2BD-9C73-4D70-923C-B5154567FD26}"/>
    <hyperlink ref="B128" location="'Aqua Regia'!$A$1158" display="'Aqua Regia'!$A$1158" xr:uid="{989EBB75-DB9E-4AE1-929E-473CE38D1F1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C015-AB9A-4F69-A2E6-8C5916D061E6}">
  <sheetPr codeName="Sheet14"/>
  <dimension ref="A1:BN1255"/>
  <sheetViews>
    <sheetView zoomScale="85" zoomScaleNormal="85" workbookViewId="0"/>
  </sheetViews>
  <sheetFormatPr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515</v>
      </c>
      <c r="BM1" s="28" t="s">
        <v>66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5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0" t="s">
        <v>230</v>
      </c>
      <c r="E3" s="151" t="s">
        <v>232</v>
      </c>
      <c r="F3" s="151" t="s">
        <v>233</v>
      </c>
      <c r="G3" s="151" t="s">
        <v>234</v>
      </c>
      <c r="H3" s="151" t="s">
        <v>235</v>
      </c>
      <c r="I3" s="151" t="s">
        <v>236</v>
      </c>
      <c r="J3" s="151" t="s">
        <v>237</v>
      </c>
      <c r="K3" s="151" t="s">
        <v>238</v>
      </c>
      <c r="L3" s="151" t="s">
        <v>239</v>
      </c>
      <c r="M3" s="151" t="s">
        <v>240</v>
      </c>
      <c r="N3" s="151" t="s">
        <v>241</v>
      </c>
      <c r="O3" s="151" t="s">
        <v>244</v>
      </c>
      <c r="P3" s="151" t="s">
        <v>245</v>
      </c>
      <c r="Q3" s="151" t="s">
        <v>246</v>
      </c>
      <c r="R3" s="151" t="s">
        <v>247</v>
      </c>
      <c r="S3" s="151" t="s">
        <v>248</v>
      </c>
      <c r="T3" s="151" t="s">
        <v>249</v>
      </c>
      <c r="U3" s="151" t="s">
        <v>250</v>
      </c>
      <c r="V3" s="151" t="s">
        <v>251</v>
      </c>
      <c r="W3" s="151" t="s">
        <v>252</v>
      </c>
      <c r="X3" s="151" t="s">
        <v>253</v>
      </c>
      <c r="Y3" s="151" t="s">
        <v>254</v>
      </c>
      <c r="Z3" s="151" t="s">
        <v>255</v>
      </c>
      <c r="AA3" s="151" t="s">
        <v>256</v>
      </c>
      <c r="AB3" s="151" t="s">
        <v>257</v>
      </c>
      <c r="AC3" s="151" t="s">
        <v>258</v>
      </c>
      <c r="AD3" s="152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276</v>
      </c>
      <c r="E4" s="11" t="s">
        <v>274</v>
      </c>
      <c r="F4" s="11" t="s">
        <v>276</v>
      </c>
      <c r="G4" s="11" t="s">
        <v>274</v>
      </c>
      <c r="H4" s="11" t="s">
        <v>274</v>
      </c>
      <c r="I4" s="11" t="s">
        <v>274</v>
      </c>
      <c r="J4" s="11" t="s">
        <v>274</v>
      </c>
      <c r="K4" s="11" t="s">
        <v>305</v>
      </c>
      <c r="L4" s="11" t="s">
        <v>274</v>
      </c>
      <c r="M4" s="11" t="s">
        <v>276</v>
      </c>
      <c r="N4" s="11" t="s">
        <v>276</v>
      </c>
      <c r="O4" s="11" t="s">
        <v>276</v>
      </c>
      <c r="P4" s="11" t="s">
        <v>274</v>
      </c>
      <c r="Q4" s="11" t="s">
        <v>305</v>
      </c>
      <c r="R4" s="11" t="s">
        <v>274</v>
      </c>
      <c r="S4" s="11" t="s">
        <v>274</v>
      </c>
      <c r="T4" s="11" t="s">
        <v>305</v>
      </c>
      <c r="U4" s="11" t="s">
        <v>274</v>
      </c>
      <c r="V4" s="11" t="s">
        <v>274</v>
      </c>
      <c r="W4" s="11" t="s">
        <v>276</v>
      </c>
      <c r="X4" s="11" t="s">
        <v>276</v>
      </c>
      <c r="Y4" s="11" t="s">
        <v>274</v>
      </c>
      <c r="Z4" s="11" t="s">
        <v>276</v>
      </c>
      <c r="AA4" s="11" t="s">
        <v>274</v>
      </c>
      <c r="AB4" s="11" t="s">
        <v>274</v>
      </c>
      <c r="AC4" s="11" t="s">
        <v>274</v>
      </c>
      <c r="AD4" s="152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306</v>
      </c>
      <c r="E5" s="26" t="s">
        <v>307</v>
      </c>
      <c r="F5" s="26" t="s">
        <v>308</v>
      </c>
      <c r="G5" s="26" t="s">
        <v>306</v>
      </c>
      <c r="H5" s="26" t="s">
        <v>263</v>
      </c>
      <c r="I5" s="26" t="s">
        <v>309</v>
      </c>
      <c r="J5" s="26" t="s">
        <v>307</v>
      </c>
      <c r="K5" s="26" t="s">
        <v>309</v>
      </c>
      <c r="L5" s="26" t="s">
        <v>309</v>
      </c>
      <c r="M5" s="26" t="s">
        <v>306</v>
      </c>
      <c r="N5" s="26" t="s">
        <v>307</v>
      </c>
      <c r="O5" s="26" t="s">
        <v>308</v>
      </c>
      <c r="P5" s="26" t="s">
        <v>307</v>
      </c>
      <c r="Q5" s="26" t="s">
        <v>309</v>
      </c>
      <c r="R5" s="26" t="s">
        <v>307</v>
      </c>
      <c r="S5" s="26" t="s">
        <v>306</v>
      </c>
      <c r="T5" s="26" t="s">
        <v>307</v>
      </c>
      <c r="U5" s="26" t="s">
        <v>307</v>
      </c>
      <c r="V5" s="26" t="s">
        <v>307</v>
      </c>
      <c r="W5" s="26" t="s">
        <v>307</v>
      </c>
      <c r="X5" s="26" t="s">
        <v>307</v>
      </c>
      <c r="Y5" s="26" t="s">
        <v>307</v>
      </c>
      <c r="Z5" s="26" t="s">
        <v>307</v>
      </c>
      <c r="AA5" s="26" t="s">
        <v>307</v>
      </c>
      <c r="AB5" s="26" t="s">
        <v>265</v>
      </c>
      <c r="AC5" s="26" t="s">
        <v>307</v>
      </c>
      <c r="AD5" s="152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7.64</v>
      </c>
      <c r="E6" s="22">
        <v>7.94</v>
      </c>
      <c r="F6" s="22">
        <v>7.74</v>
      </c>
      <c r="G6" s="22">
        <v>7.27</v>
      </c>
      <c r="H6" s="22">
        <v>7.9719999999999995</v>
      </c>
      <c r="I6" s="22">
        <v>7.9339316275436342</v>
      </c>
      <c r="J6" s="146">
        <v>9.3800000000000008</v>
      </c>
      <c r="K6" s="22">
        <v>7.78</v>
      </c>
      <c r="L6" s="22">
        <v>7.6900000000000013</v>
      </c>
      <c r="M6" s="22">
        <v>7.42</v>
      </c>
      <c r="N6" s="22">
        <v>7.53</v>
      </c>
      <c r="O6" s="22">
        <v>7.51</v>
      </c>
      <c r="P6" s="22">
        <v>7.9899999999999993</v>
      </c>
      <c r="Q6" s="146">
        <v>8.9190000000000005</v>
      </c>
      <c r="R6" s="22">
        <v>7.61</v>
      </c>
      <c r="S6" s="22">
        <v>7.52</v>
      </c>
      <c r="T6" s="22">
        <v>7.2</v>
      </c>
      <c r="U6" s="22">
        <v>8.0093217797763216</v>
      </c>
      <c r="V6" s="22">
        <v>7.45</v>
      </c>
      <c r="W6" s="22">
        <v>7.4</v>
      </c>
      <c r="X6" s="146">
        <v>8.6159999999999997</v>
      </c>
      <c r="Y6" s="22">
        <v>8.1999999999999993</v>
      </c>
      <c r="Z6" s="146">
        <v>7.12</v>
      </c>
      <c r="AA6" s="22">
        <v>7.61</v>
      </c>
      <c r="AB6" s="22">
        <v>7.4</v>
      </c>
      <c r="AC6" s="22">
        <v>8.32</v>
      </c>
      <c r="AD6" s="152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7.43</v>
      </c>
      <c r="E7" s="11">
        <v>7.27</v>
      </c>
      <c r="F7" s="11">
        <v>7.78</v>
      </c>
      <c r="G7" s="11">
        <v>7.45</v>
      </c>
      <c r="H7" s="11">
        <v>7.9449999999999994</v>
      </c>
      <c r="I7" s="11">
        <v>8.0407741514028181</v>
      </c>
      <c r="J7" s="147">
        <v>9.2899999999999991</v>
      </c>
      <c r="K7" s="11">
        <v>7.75</v>
      </c>
      <c r="L7" s="11">
        <v>7.9300000000000006</v>
      </c>
      <c r="M7" s="11">
        <v>7.58</v>
      </c>
      <c r="N7" s="11">
        <v>7.49</v>
      </c>
      <c r="O7" s="11">
        <v>7.5</v>
      </c>
      <c r="P7" s="11">
        <v>7.95</v>
      </c>
      <c r="Q7" s="147">
        <v>9.5830000000000002</v>
      </c>
      <c r="R7" s="11">
        <v>7.5279999999999996</v>
      </c>
      <c r="S7" s="11">
        <v>7.57</v>
      </c>
      <c r="T7" s="11">
        <v>7.2</v>
      </c>
      <c r="U7" s="11">
        <v>8.1904466756633205</v>
      </c>
      <c r="V7" s="11">
        <v>7.5</v>
      </c>
      <c r="W7" s="11">
        <v>7.669999999999999</v>
      </c>
      <c r="X7" s="147">
        <v>8.4239999999999995</v>
      </c>
      <c r="Y7" s="11">
        <v>8.11</v>
      </c>
      <c r="Z7" s="147">
        <v>7.1</v>
      </c>
      <c r="AA7" s="11">
        <v>7.73</v>
      </c>
      <c r="AB7" s="11">
        <v>7.35</v>
      </c>
      <c r="AC7" s="11">
        <v>8.31</v>
      </c>
      <c r="AD7" s="152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19">
        <v>1</v>
      </c>
      <c r="C8" s="9">
        <v>3</v>
      </c>
      <c r="D8" s="11">
        <v>7.48</v>
      </c>
      <c r="E8" s="11">
        <v>7.48</v>
      </c>
      <c r="F8" s="11">
        <v>7.7700000000000005</v>
      </c>
      <c r="G8" s="11">
        <v>7.32</v>
      </c>
      <c r="H8" s="11">
        <v>7.9480000000000004</v>
      </c>
      <c r="I8" s="11">
        <v>8.3457776165017172</v>
      </c>
      <c r="J8" s="147">
        <v>9.4700000000000006</v>
      </c>
      <c r="K8" s="11">
        <v>7.36</v>
      </c>
      <c r="L8" s="11">
        <v>7.74</v>
      </c>
      <c r="M8" s="11">
        <v>7.7600000000000007</v>
      </c>
      <c r="N8" s="11">
        <v>7.47</v>
      </c>
      <c r="O8" s="11">
        <v>7.58</v>
      </c>
      <c r="P8" s="11">
        <v>7.73</v>
      </c>
      <c r="Q8" s="147">
        <v>8.3330000000000002</v>
      </c>
      <c r="R8" s="11">
        <v>7.8949999999999996</v>
      </c>
      <c r="S8" s="11">
        <v>7.61</v>
      </c>
      <c r="T8" s="11">
        <v>7.3</v>
      </c>
      <c r="U8" s="11">
        <v>8.2505630180379743</v>
      </c>
      <c r="V8" s="11">
        <v>7.32</v>
      </c>
      <c r="W8" s="11">
        <v>8.01</v>
      </c>
      <c r="X8" s="147">
        <v>8.5840000000000014</v>
      </c>
      <c r="Y8" s="11">
        <v>7.8600000000000012</v>
      </c>
      <c r="Z8" s="147">
        <v>6.89</v>
      </c>
      <c r="AA8" s="11">
        <v>7.78</v>
      </c>
      <c r="AB8" s="11">
        <v>7.3</v>
      </c>
      <c r="AC8" s="11">
        <v>7.96</v>
      </c>
      <c r="AD8" s="152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7.61</v>
      </c>
      <c r="E9" s="11">
        <v>7.7000000000000011</v>
      </c>
      <c r="F9" s="11">
        <v>7.7000000000000011</v>
      </c>
      <c r="G9" s="148">
        <v>6.67</v>
      </c>
      <c r="H9" s="11">
        <v>7.8320000000000007</v>
      </c>
      <c r="I9" s="11">
        <v>8.0838490061992836</v>
      </c>
      <c r="J9" s="147">
        <v>9.4</v>
      </c>
      <c r="K9" s="11">
        <v>7.48</v>
      </c>
      <c r="L9" s="11">
        <v>7.7199999999999989</v>
      </c>
      <c r="M9" s="11">
        <v>7.870000000000001</v>
      </c>
      <c r="N9" s="11">
        <v>7.6</v>
      </c>
      <c r="O9" s="11">
        <v>7.55</v>
      </c>
      <c r="P9" s="11">
        <v>8.07</v>
      </c>
      <c r="Q9" s="147">
        <v>7.6835000000000004</v>
      </c>
      <c r="R9" s="11">
        <v>7.8229999999999995</v>
      </c>
      <c r="S9" s="11">
        <v>7.51</v>
      </c>
      <c r="T9" s="11">
        <v>7.3</v>
      </c>
      <c r="U9" s="11">
        <v>7.9793864578539901</v>
      </c>
      <c r="V9" s="11">
        <v>7.3</v>
      </c>
      <c r="W9" s="11">
        <v>7.7199999999999989</v>
      </c>
      <c r="X9" s="147">
        <v>8.3680000000000003</v>
      </c>
      <c r="Y9" s="11">
        <v>8</v>
      </c>
      <c r="Z9" s="147">
        <v>7.03</v>
      </c>
      <c r="AA9" s="11">
        <v>7.47</v>
      </c>
      <c r="AB9" s="11">
        <v>7.35</v>
      </c>
      <c r="AC9" s="11">
        <v>8.1999999999999993</v>
      </c>
      <c r="AD9" s="152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7.704130232014788</v>
      </c>
      <c r="BN9" s="28"/>
    </row>
    <row r="10" spans="1:66">
      <c r="A10" s="30"/>
      <c r="B10" s="19">
        <v>1</v>
      </c>
      <c r="C10" s="9">
        <v>5</v>
      </c>
      <c r="D10" s="11">
        <v>7.53</v>
      </c>
      <c r="E10" s="11">
        <v>7.8600000000000012</v>
      </c>
      <c r="F10" s="11">
        <v>7.78</v>
      </c>
      <c r="G10" s="11">
        <v>7.31</v>
      </c>
      <c r="H10" s="11">
        <v>7.8040000000000003</v>
      </c>
      <c r="I10" s="11">
        <v>8.3091528050473773</v>
      </c>
      <c r="J10" s="147">
        <v>9.52</v>
      </c>
      <c r="K10" s="11">
        <v>7.58</v>
      </c>
      <c r="L10" s="11">
        <v>7.61</v>
      </c>
      <c r="M10" s="11">
        <v>7.870000000000001</v>
      </c>
      <c r="N10" s="11">
        <v>7.63</v>
      </c>
      <c r="O10" s="11">
        <v>7.5</v>
      </c>
      <c r="P10" s="11">
        <v>7.9200000000000008</v>
      </c>
      <c r="Q10" s="147">
        <v>8.2080000000000002</v>
      </c>
      <c r="R10" s="11">
        <v>7.8129999999999997</v>
      </c>
      <c r="S10" s="11">
        <v>7.54</v>
      </c>
      <c r="T10" s="11">
        <v>7.2</v>
      </c>
      <c r="U10" s="11">
        <v>8.2653152187521002</v>
      </c>
      <c r="V10" s="11">
        <v>7.81</v>
      </c>
      <c r="W10" s="11">
        <v>7.8299999999999992</v>
      </c>
      <c r="X10" s="147">
        <v>8.6080000000000005</v>
      </c>
      <c r="Y10" s="11">
        <v>8.0500000000000007</v>
      </c>
      <c r="Z10" s="147">
        <v>6.73</v>
      </c>
      <c r="AA10" s="11">
        <v>7.49</v>
      </c>
      <c r="AB10" s="11">
        <v>7.35</v>
      </c>
      <c r="AC10" s="11">
        <v>8.4499999999999993</v>
      </c>
      <c r="AD10" s="152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70</v>
      </c>
    </row>
    <row r="11" spans="1:66">
      <c r="A11" s="30"/>
      <c r="B11" s="19">
        <v>1</v>
      </c>
      <c r="C11" s="9">
        <v>6</v>
      </c>
      <c r="D11" s="11">
        <v>7.46</v>
      </c>
      <c r="E11" s="11">
        <v>7.6499999999999995</v>
      </c>
      <c r="F11" s="11">
        <v>7.7199999999999989</v>
      </c>
      <c r="G11" s="11">
        <v>7.41</v>
      </c>
      <c r="H11" s="11">
        <v>7.8320000000000007</v>
      </c>
      <c r="I11" s="11">
        <v>8.3171900141085864</v>
      </c>
      <c r="J11" s="147">
        <v>9.4</v>
      </c>
      <c r="K11" s="11">
        <v>7.55</v>
      </c>
      <c r="L11" s="11">
        <v>7.51</v>
      </c>
      <c r="M11" s="11">
        <v>7.8</v>
      </c>
      <c r="N11" s="11">
        <v>7.43</v>
      </c>
      <c r="O11" s="11">
        <v>7.52</v>
      </c>
      <c r="P11" s="11">
        <v>7.91</v>
      </c>
      <c r="Q11" s="147">
        <v>7.713000000000001</v>
      </c>
      <c r="R11" s="11">
        <v>7.4050000000000002</v>
      </c>
      <c r="S11" s="11">
        <v>7.54</v>
      </c>
      <c r="T11" s="11">
        <v>7.2</v>
      </c>
      <c r="U11" s="11">
        <v>8.3604822550646993</v>
      </c>
      <c r="V11" s="11">
        <v>7.8899999999999988</v>
      </c>
      <c r="W11" s="11">
        <v>7.64</v>
      </c>
      <c r="X11" s="147">
        <v>8.7279999999999998</v>
      </c>
      <c r="Y11" s="11">
        <v>7.91</v>
      </c>
      <c r="Z11" s="147">
        <v>6.89</v>
      </c>
      <c r="AA11" s="11">
        <v>7.55</v>
      </c>
      <c r="AB11" s="11">
        <v>7.35</v>
      </c>
      <c r="AC11" s="11">
        <v>8.59</v>
      </c>
      <c r="AD11" s="152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267</v>
      </c>
      <c r="C12" s="12"/>
      <c r="D12" s="23">
        <v>7.5249999999999995</v>
      </c>
      <c r="E12" s="23">
        <v>7.6499999999999995</v>
      </c>
      <c r="F12" s="23">
        <v>7.748333333333334</v>
      </c>
      <c r="G12" s="23">
        <v>7.2383333333333342</v>
      </c>
      <c r="H12" s="23">
        <v>7.8888333333333334</v>
      </c>
      <c r="I12" s="23">
        <v>8.1717792034672367</v>
      </c>
      <c r="J12" s="23">
        <v>9.41</v>
      </c>
      <c r="K12" s="23">
        <v>7.583333333333333</v>
      </c>
      <c r="L12" s="23">
        <v>7.6999999999999993</v>
      </c>
      <c r="M12" s="23">
        <v>7.7166666666666659</v>
      </c>
      <c r="N12" s="23">
        <v>7.5249999999999995</v>
      </c>
      <c r="O12" s="23">
        <v>7.5266666666666664</v>
      </c>
      <c r="P12" s="23">
        <v>7.9283333333333346</v>
      </c>
      <c r="Q12" s="23">
        <v>8.4065833333333337</v>
      </c>
      <c r="R12" s="23">
        <v>7.6790000000000012</v>
      </c>
      <c r="S12" s="23">
        <v>7.5483333333333329</v>
      </c>
      <c r="T12" s="23">
        <v>7.2333333333333343</v>
      </c>
      <c r="U12" s="23">
        <v>8.1759192341914027</v>
      </c>
      <c r="V12" s="23">
        <v>7.5450000000000008</v>
      </c>
      <c r="W12" s="23">
        <v>7.711666666666666</v>
      </c>
      <c r="X12" s="23">
        <v>8.5546666666666678</v>
      </c>
      <c r="Y12" s="23">
        <v>8.0216666666666665</v>
      </c>
      <c r="Z12" s="23">
        <v>6.9600000000000009</v>
      </c>
      <c r="AA12" s="23">
        <v>7.6049999999999995</v>
      </c>
      <c r="AB12" s="23">
        <v>7.3500000000000005</v>
      </c>
      <c r="AC12" s="23">
        <v>8.3050000000000015</v>
      </c>
      <c r="AD12" s="152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268</v>
      </c>
      <c r="C13" s="29"/>
      <c r="D13" s="11">
        <v>7.5050000000000008</v>
      </c>
      <c r="E13" s="11">
        <v>7.6750000000000007</v>
      </c>
      <c r="F13" s="11">
        <v>7.7550000000000008</v>
      </c>
      <c r="G13" s="11">
        <v>7.3149999999999995</v>
      </c>
      <c r="H13" s="11">
        <v>7.8885000000000005</v>
      </c>
      <c r="I13" s="11">
        <v>8.1965009056233313</v>
      </c>
      <c r="J13" s="11">
        <v>9.4</v>
      </c>
      <c r="K13" s="11">
        <v>7.5649999999999995</v>
      </c>
      <c r="L13" s="11">
        <v>7.7050000000000001</v>
      </c>
      <c r="M13" s="11">
        <v>7.78</v>
      </c>
      <c r="N13" s="11">
        <v>7.51</v>
      </c>
      <c r="O13" s="11">
        <v>7.5149999999999997</v>
      </c>
      <c r="P13" s="11">
        <v>7.9350000000000005</v>
      </c>
      <c r="Q13" s="11">
        <v>8.2705000000000002</v>
      </c>
      <c r="R13" s="11">
        <v>7.7115</v>
      </c>
      <c r="S13" s="11">
        <v>7.54</v>
      </c>
      <c r="T13" s="11">
        <v>7.2</v>
      </c>
      <c r="U13" s="11">
        <v>8.2205048468506483</v>
      </c>
      <c r="V13" s="11">
        <v>7.4749999999999996</v>
      </c>
      <c r="W13" s="11">
        <v>7.6949999999999985</v>
      </c>
      <c r="X13" s="11">
        <v>8.5960000000000001</v>
      </c>
      <c r="Y13" s="11">
        <v>8.0250000000000004</v>
      </c>
      <c r="Z13" s="11">
        <v>6.96</v>
      </c>
      <c r="AA13" s="11">
        <v>7.58</v>
      </c>
      <c r="AB13" s="11">
        <v>7.35</v>
      </c>
      <c r="AC13" s="11">
        <v>8.3150000000000013</v>
      </c>
      <c r="AD13" s="152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269</v>
      </c>
      <c r="C14" s="29"/>
      <c r="D14" s="24">
        <v>8.4557672626438832E-2</v>
      </c>
      <c r="E14" s="24">
        <v>0.24657656011875947</v>
      </c>
      <c r="F14" s="24">
        <v>3.371448748930745E-2</v>
      </c>
      <c r="G14" s="24">
        <v>0.28638552104927845</v>
      </c>
      <c r="H14" s="24">
        <v>7.3795437980044565E-2</v>
      </c>
      <c r="I14" s="24">
        <v>0.17421640027948423</v>
      </c>
      <c r="J14" s="24">
        <v>7.8993670632526158E-2</v>
      </c>
      <c r="K14" s="24">
        <v>0.1600833116432398</v>
      </c>
      <c r="L14" s="24">
        <v>0.14085453489327224</v>
      </c>
      <c r="M14" s="24">
        <v>0.18029605283163244</v>
      </c>
      <c r="N14" s="24">
        <v>7.7395090283557386E-2</v>
      </c>
      <c r="O14" s="24">
        <v>3.2041639575194479E-2</v>
      </c>
      <c r="P14" s="24">
        <v>0.11321071798494449</v>
      </c>
      <c r="Q14" s="24">
        <v>0.73420490441474606</v>
      </c>
      <c r="R14" s="24">
        <v>0.19389997421351016</v>
      </c>
      <c r="S14" s="24">
        <v>3.656045222185695E-2</v>
      </c>
      <c r="T14" s="24">
        <v>5.1639777949432045E-2</v>
      </c>
      <c r="U14" s="24">
        <v>0.15114081893689973</v>
      </c>
      <c r="V14" s="24">
        <v>0.24937922928744444</v>
      </c>
      <c r="W14" s="24">
        <v>0.20351085147152861</v>
      </c>
      <c r="X14" s="24">
        <v>0.13373805242587719</v>
      </c>
      <c r="Y14" s="24">
        <v>0.1260819839099406</v>
      </c>
      <c r="Z14" s="24">
        <v>0.1501998668441486</v>
      </c>
      <c r="AA14" s="24">
        <v>0.12708265027138851</v>
      </c>
      <c r="AB14" s="24">
        <v>3.1622776601683965E-2</v>
      </c>
      <c r="AC14" s="24">
        <v>0.21566177222679028</v>
      </c>
      <c r="AD14" s="209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56"/>
    </row>
    <row r="15" spans="1:66">
      <c r="A15" s="30"/>
      <c r="B15" s="3" t="s">
        <v>86</v>
      </c>
      <c r="C15" s="29"/>
      <c r="D15" s="13">
        <v>1.1236900016802503E-2</v>
      </c>
      <c r="E15" s="13">
        <v>3.2232230080883592E-2</v>
      </c>
      <c r="F15" s="13">
        <v>4.3511921904892384E-3</v>
      </c>
      <c r="G15" s="13">
        <v>3.9565119187098097E-2</v>
      </c>
      <c r="H15" s="13">
        <v>9.3544171694223358E-3</v>
      </c>
      <c r="I15" s="13">
        <v>2.1319274045677256E-2</v>
      </c>
      <c r="J15" s="13">
        <v>8.3946515018625042E-3</v>
      </c>
      <c r="K15" s="13">
        <v>2.1109887249657996E-2</v>
      </c>
      <c r="L15" s="13">
        <v>1.8292796739386007E-2</v>
      </c>
      <c r="M15" s="13">
        <v>2.3364499287036603E-2</v>
      </c>
      <c r="N15" s="13">
        <v>1.028506183170198E-2</v>
      </c>
      <c r="O15" s="13">
        <v>4.2570823173420482E-3</v>
      </c>
      <c r="P15" s="13">
        <v>1.427925810194801E-2</v>
      </c>
      <c r="Q15" s="13">
        <v>8.7336897203352054E-2</v>
      </c>
      <c r="R15" s="13">
        <v>2.525068032471808E-2</v>
      </c>
      <c r="S15" s="13">
        <v>4.8435132111093338E-3</v>
      </c>
      <c r="T15" s="13">
        <v>7.1391398086772407E-3</v>
      </c>
      <c r="U15" s="13">
        <v>1.8486094909650554E-2</v>
      </c>
      <c r="V15" s="13">
        <v>3.3052250402577123E-2</v>
      </c>
      <c r="W15" s="13">
        <v>2.6389995868363342E-2</v>
      </c>
      <c r="X15" s="13">
        <v>1.5633344657014943E-2</v>
      </c>
      <c r="Y15" s="13">
        <v>1.5717679274042044E-2</v>
      </c>
      <c r="Z15" s="13">
        <v>2.1580440638527095E-2</v>
      </c>
      <c r="AA15" s="13">
        <v>1.6710407662247011E-2</v>
      </c>
      <c r="AB15" s="13">
        <v>4.3024185852631241E-3</v>
      </c>
      <c r="AC15" s="13">
        <v>2.5967702856928385E-2</v>
      </c>
      <c r="AD15" s="15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270</v>
      </c>
      <c r="C16" s="29"/>
      <c r="D16" s="13">
        <v>-2.3251194699488109E-2</v>
      </c>
      <c r="E16" s="13">
        <v>-7.026131488516163E-3</v>
      </c>
      <c r="F16" s="13">
        <v>5.7375849041152449E-3</v>
      </c>
      <c r="G16" s="13">
        <v>-6.0460672996650366E-2</v>
      </c>
      <c r="H16" s="13">
        <v>2.39745559532476E-2</v>
      </c>
      <c r="I16" s="13">
        <v>6.0701072978895931E-2</v>
      </c>
      <c r="J16" s="13">
        <v>0.22142275852196902</v>
      </c>
      <c r="K16" s="13">
        <v>-1.5679498534367897E-2</v>
      </c>
      <c r="L16" s="13">
        <v>-5.3610620412736232E-4</v>
      </c>
      <c r="M16" s="13">
        <v>1.6272355573354602E-3</v>
      </c>
      <c r="N16" s="13">
        <v>-2.3251194699488109E-2</v>
      </c>
      <c r="O16" s="13">
        <v>-2.3034860523341805E-2</v>
      </c>
      <c r="P16" s="13">
        <v>2.9101675927915016E-2</v>
      </c>
      <c r="Q16" s="13">
        <v>9.1178767773093528E-2</v>
      </c>
      <c r="R16" s="13">
        <v>-3.2619168235704654E-3</v>
      </c>
      <c r="S16" s="13">
        <v>-2.0222516233440069E-2</v>
      </c>
      <c r="T16" s="13">
        <v>-6.1109675525089169E-2</v>
      </c>
      <c r="U16" s="13">
        <v>6.1238451060455779E-2</v>
      </c>
      <c r="V16" s="13">
        <v>-2.0655184585732456E-2</v>
      </c>
      <c r="W16" s="13">
        <v>9.7823302889654684E-4</v>
      </c>
      <c r="X16" s="13">
        <v>0.11040005932369179</v>
      </c>
      <c r="Y16" s="13">
        <v>4.1216389792107178E-2</v>
      </c>
      <c r="Z16" s="13">
        <v>-9.6588480413081212E-2</v>
      </c>
      <c r="AA16" s="13">
        <v>-1.286715424446605E-2</v>
      </c>
      <c r="AB16" s="13">
        <v>-4.5966283194848745E-2</v>
      </c>
      <c r="AC16" s="13">
        <v>7.7993199736977159E-2</v>
      </c>
      <c r="AD16" s="152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271</v>
      </c>
      <c r="C17" s="47"/>
      <c r="D17" s="45">
        <v>0.61</v>
      </c>
      <c r="E17" s="45">
        <v>0.15</v>
      </c>
      <c r="F17" s="45">
        <v>0.22</v>
      </c>
      <c r="G17" s="45">
        <v>1.67</v>
      </c>
      <c r="H17" s="45">
        <v>0.74</v>
      </c>
      <c r="I17" s="45">
        <v>1.79</v>
      </c>
      <c r="J17" s="45">
        <v>6.38</v>
      </c>
      <c r="K17" s="45">
        <v>0.39</v>
      </c>
      <c r="L17" s="45">
        <v>0.04</v>
      </c>
      <c r="M17" s="45">
        <v>0.1</v>
      </c>
      <c r="N17" s="45">
        <v>0.61</v>
      </c>
      <c r="O17" s="45">
        <v>0.6</v>
      </c>
      <c r="P17" s="45">
        <v>0.89</v>
      </c>
      <c r="Q17" s="45">
        <v>2.66</v>
      </c>
      <c r="R17" s="45">
        <v>0.04</v>
      </c>
      <c r="S17" s="45">
        <v>0.52</v>
      </c>
      <c r="T17" s="45">
        <v>1.69</v>
      </c>
      <c r="U17" s="45">
        <v>1.8</v>
      </c>
      <c r="V17" s="45">
        <v>0.54</v>
      </c>
      <c r="W17" s="45">
        <v>0.08</v>
      </c>
      <c r="X17" s="45">
        <v>3.21</v>
      </c>
      <c r="Y17" s="45">
        <v>1.23</v>
      </c>
      <c r="Z17" s="45">
        <v>2.7</v>
      </c>
      <c r="AA17" s="45">
        <v>0.31</v>
      </c>
      <c r="AB17" s="45">
        <v>1.26</v>
      </c>
      <c r="AC17" s="45">
        <v>2.2799999999999998</v>
      </c>
      <c r="AD17" s="15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BM18" s="55"/>
    </row>
    <row r="19" spans="1:65" ht="15">
      <c r="B19" s="8" t="s">
        <v>516</v>
      </c>
      <c r="BM19" s="28" t="s">
        <v>66</v>
      </c>
    </row>
    <row r="20" spans="1:65" ht="15">
      <c r="A20" s="25" t="s">
        <v>48</v>
      </c>
      <c r="B20" s="18" t="s">
        <v>109</v>
      </c>
      <c r="C20" s="15" t="s">
        <v>110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52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228</v>
      </c>
      <c r="C21" s="9" t="s">
        <v>228</v>
      </c>
      <c r="D21" s="150" t="s">
        <v>230</v>
      </c>
      <c r="E21" s="151" t="s">
        <v>232</v>
      </c>
      <c r="F21" s="151" t="s">
        <v>233</v>
      </c>
      <c r="G21" s="151" t="s">
        <v>234</v>
      </c>
      <c r="H21" s="151" t="s">
        <v>235</v>
      </c>
      <c r="I21" s="151" t="s">
        <v>236</v>
      </c>
      <c r="J21" s="151" t="s">
        <v>237</v>
      </c>
      <c r="K21" s="151" t="s">
        <v>239</v>
      </c>
      <c r="L21" s="151" t="s">
        <v>240</v>
      </c>
      <c r="M21" s="151" t="s">
        <v>241</v>
      </c>
      <c r="N21" s="151" t="s">
        <v>244</v>
      </c>
      <c r="O21" s="151" t="s">
        <v>245</v>
      </c>
      <c r="P21" s="151" t="s">
        <v>246</v>
      </c>
      <c r="Q21" s="151" t="s">
        <v>247</v>
      </c>
      <c r="R21" s="151" t="s">
        <v>248</v>
      </c>
      <c r="S21" s="151" t="s">
        <v>249</v>
      </c>
      <c r="T21" s="151" t="s">
        <v>250</v>
      </c>
      <c r="U21" s="151" t="s">
        <v>251</v>
      </c>
      <c r="V21" s="151" t="s">
        <v>252</v>
      </c>
      <c r="W21" s="151" t="s">
        <v>253</v>
      </c>
      <c r="X21" s="151" t="s">
        <v>254</v>
      </c>
      <c r="Y21" s="151" t="s">
        <v>255</v>
      </c>
      <c r="Z21" s="151" t="s">
        <v>256</v>
      </c>
      <c r="AA21" s="151" t="s">
        <v>257</v>
      </c>
      <c r="AB21" s="151" t="s">
        <v>258</v>
      </c>
      <c r="AC21" s="152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276</v>
      </c>
      <c r="E22" s="11" t="s">
        <v>274</v>
      </c>
      <c r="F22" s="11" t="s">
        <v>276</v>
      </c>
      <c r="G22" s="11" t="s">
        <v>274</v>
      </c>
      <c r="H22" s="11" t="s">
        <v>274</v>
      </c>
      <c r="I22" s="11" t="s">
        <v>274</v>
      </c>
      <c r="J22" s="11" t="s">
        <v>305</v>
      </c>
      <c r="K22" s="11" t="s">
        <v>274</v>
      </c>
      <c r="L22" s="11" t="s">
        <v>276</v>
      </c>
      <c r="M22" s="11" t="s">
        <v>276</v>
      </c>
      <c r="N22" s="11" t="s">
        <v>276</v>
      </c>
      <c r="O22" s="11" t="s">
        <v>274</v>
      </c>
      <c r="P22" s="11" t="s">
        <v>305</v>
      </c>
      <c r="Q22" s="11" t="s">
        <v>274</v>
      </c>
      <c r="R22" s="11" t="s">
        <v>305</v>
      </c>
      <c r="S22" s="11" t="s">
        <v>305</v>
      </c>
      <c r="T22" s="11" t="s">
        <v>305</v>
      </c>
      <c r="U22" s="11" t="s">
        <v>274</v>
      </c>
      <c r="V22" s="11" t="s">
        <v>276</v>
      </c>
      <c r="W22" s="11" t="s">
        <v>276</v>
      </c>
      <c r="X22" s="11" t="s">
        <v>274</v>
      </c>
      <c r="Y22" s="11" t="s">
        <v>276</v>
      </c>
      <c r="Z22" s="11" t="s">
        <v>274</v>
      </c>
      <c r="AA22" s="11" t="s">
        <v>305</v>
      </c>
      <c r="AB22" s="11" t="s">
        <v>274</v>
      </c>
      <c r="AC22" s="152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306</v>
      </c>
      <c r="E23" s="26" t="s">
        <v>307</v>
      </c>
      <c r="F23" s="26" t="s">
        <v>308</v>
      </c>
      <c r="G23" s="26" t="s">
        <v>306</v>
      </c>
      <c r="H23" s="26" t="s">
        <v>263</v>
      </c>
      <c r="I23" s="26" t="s">
        <v>309</v>
      </c>
      <c r="J23" s="26" t="s">
        <v>307</v>
      </c>
      <c r="K23" s="26" t="s">
        <v>309</v>
      </c>
      <c r="L23" s="26" t="s">
        <v>306</v>
      </c>
      <c r="M23" s="26" t="s">
        <v>307</v>
      </c>
      <c r="N23" s="26" t="s">
        <v>308</v>
      </c>
      <c r="O23" s="26" t="s">
        <v>307</v>
      </c>
      <c r="P23" s="26" t="s">
        <v>309</v>
      </c>
      <c r="Q23" s="26" t="s">
        <v>307</v>
      </c>
      <c r="R23" s="26" t="s">
        <v>306</v>
      </c>
      <c r="S23" s="26" t="s">
        <v>307</v>
      </c>
      <c r="T23" s="26" t="s">
        <v>307</v>
      </c>
      <c r="U23" s="26" t="s">
        <v>307</v>
      </c>
      <c r="V23" s="26" t="s">
        <v>307</v>
      </c>
      <c r="W23" s="26" t="s">
        <v>307</v>
      </c>
      <c r="X23" s="26" t="s">
        <v>307</v>
      </c>
      <c r="Y23" s="26" t="s">
        <v>307</v>
      </c>
      <c r="Z23" s="26" t="s">
        <v>307</v>
      </c>
      <c r="AA23" s="26" t="s">
        <v>265</v>
      </c>
      <c r="AB23" s="26" t="s">
        <v>307</v>
      </c>
      <c r="AC23" s="152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2.2309999999999999</v>
      </c>
      <c r="E24" s="22">
        <v>2.0699999999999998</v>
      </c>
      <c r="F24" s="22">
        <v>2.21</v>
      </c>
      <c r="G24" s="22">
        <v>2.0145</v>
      </c>
      <c r="H24" s="22">
        <v>2.15</v>
      </c>
      <c r="I24" s="22">
        <v>2.1535263101593101</v>
      </c>
      <c r="J24" s="22">
        <v>2.1589999999999998</v>
      </c>
      <c r="K24" s="22">
        <v>2.14</v>
      </c>
      <c r="L24" s="153">
        <v>2.4299999999999997</v>
      </c>
      <c r="M24" s="22">
        <v>1.94</v>
      </c>
      <c r="N24" s="22">
        <v>2.33</v>
      </c>
      <c r="O24" s="22">
        <v>2.11</v>
      </c>
      <c r="P24" s="22">
        <v>2.0428894</v>
      </c>
      <c r="Q24" s="22">
        <v>2.25</v>
      </c>
      <c r="R24" s="22">
        <v>2.1964000000000001</v>
      </c>
      <c r="S24" s="22">
        <v>2.41</v>
      </c>
      <c r="T24" s="22">
        <v>2.3602000000000003</v>
      </c>
      <c r="U24" s="22">
        <v>2.04</v>
      </c>
      <c r="V24" s="22">
        <v>2.13</v>
      </c>
      <c r="W24" s="22">
        <v>2.2670349999999999</v>
      </c>
      <c r="X24" s="22">
        <v>2.29</v>
      </c>
      <c r="Y24" s="22">
        <v>2.4500000000000002</v>
      </c>
      <c r="Z24" s="22">
        <v>2.06</v>
      </c>
      <c r="AA24" s="22">
        <v>2.25</v>
      </c>
      <c r="AB24" s="22">
        <v>1.95</v>
      </c>
      <c r="AC24" s="152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2.2320000000000002</v>
      </c>
      <c r="E25" s="11">
        <v>2.12</v>
      </c>
      <c r="F25" s="11">
        <v>2.23</v>
      </c>
      <c r="G25" s="11">
        <v>2.0761000000000003</v>
      </c>
      <c r="H25" s="11">
        <v>2.1</v>
      </c>
      <c r="I25" s="11">
        <v>2.1862133041074143</v>
      </c>
      <c r="J25" s="11">
        <v>2.133</v>
      </c>
      <c r="K25" s="11">
        <v>2.15</v>
      </c>
      <c r="L25" s="147">
        <v>2.54</v>
      </c>
      <c r="M25" s="11">
        <v>1.9900000000000002</v>
      </c>
      <c r="N25" s="11">
        <v>2.3199999999999998</v>
      </c>
      <c r="O25" s="11">
        <v>2.1800000000000002</v>
      </c>
      <c r="P25" s="11">
        <v>2.0707883000000002</v>
      </c>
      <c r="Q25" s="11">
        <v>2.1800000000000002</v>
      </c>
      <c r="R25" s="11">
        <v>2.2137000000000002</v>
      </c>
      <c r="S25" s="11">
        <v>2.38</v>
      </c>
      <c r="T25" s="11">
        <v>2.3378999999999999</v>
      </c>
      <c r="U25" s="11">
        <v>2.04</v>
      </c>
      <c r="V25" s="11">
        <v>2.12</v>
      </c>
      <c r="W25" s="11">
        <v>2.2064299999999997</v>
      </c>
      <c r="X25" s="11">
        <v>2.2200000000000002</v>
      </c>
      <c r="Y25" s="11">
        <v>2.42</v>
      </c>
      <c r="Z25" s="11">
        <v>2.06</v>
      </c>
      <c r="AA25" s="11">
        <v>2.2599999999999998</v>
      </c>
      <c r="AB25" s="11">
        <v>1.92</v>
      </c>
      <c r="AC25" s="152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2.331</v>
      </c>
      <c r="E26" s="11">
        <v>2.12</v>
      </c>
      <c r="F26" s="11">
        <v>2.2200000000000002</v>
      </c>
      <c r="G26" s="11">
        <v>1.9961</v>
      </c>
      <c r="H26" s="11">
        <v>2.15</v>
      </c>
      <c r="I26" s="11">
        <v>2.226688640490345</v>
      </c>
      <c r="J26" s="11">
        <v>2.1539999999999999</v>
      </c>
      <c r="K26" s="11">
        <v>2.1800000000000002</v>
      </c>
      <c r="L26" s="147">
        <v>2.5499999999999998</v>
      </c>
      <c r="M26" s="11">
        <v>2.02</v>
      </c>
      <c r="N26" s="11">
        <v>2.3199999999999998</v>
      </c>
      <c r="O26" s="11">
        <v>2.13</v>
      </c>
      <c r="P26" s="11">
        <v>2.0397960500000001</v>
      </c>
      <c r="Q26" s="11">
        <v>2.14</v>
      </c>
      <c r="R26" s="11">
        <v>2.1924000000000001</v>
      </c>
      <c r="S26" s="11">
        <v>2.39</v>
      </c>
      <c r="T26" s="11">
        <v>2.3607</v>
      </c>
      <c r="U26" s="11">
        <v>1.9799999999999998</v>
      </c>
      <c r="V26" s="11">
        <v>2.1800000000000002</v>
      </c>
      <c r="W26" s="11">
        <v>2.1680099999999998</v>
      </c>
      <c r="X26" s="11">
        <v>2.2200000000000002</v>
      </c>
      <c r="Y26" s="11">
        <v>2.5499999999999998</v>
      </c>
      <c r="Z26" s="11">
        <v>2.06</v>
      </c>
      <c r="AA26" s="11">
        <v>2.2599999999999998</v>
      </c>
      <c r="AB26" s="11">
        <v>1.94</v>
      </c>
      <c r="AC26" s="152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2.2919999999999998</v>
      </c>
      <c r="E27" s="11">
        <v>2.16</v>
      </c>
      <c r="F27" s="11">
        <v>2.2000000000000002</v>
      </c>
      <c r="G27" s="11">
        <v>2.0003000000000002</v>
      </c>
      <c r="H27" s="11">
        <v>2.15</v>
      </c>
      <c r="I27" s="11">
        <v>2.1829131805235735</v>
      </c>
      <c r="J27" s="11">
        <v>2.133</v>
      </c>
      <c r="K27" s="11">
        <v>2.19</v>
      </c>
      <c r="L27" s="147">
        <v>2.54</v>
      </c>
      <c r="M27" s="11">
        <v>2</v>
      </c>
      <c r="N27" s="11">
        <v>2.38</v>
      </c>
      <c r="O27" s="11">
        <v>2.2200000000000002</v>
      </c>
      <c r="P27" s="11">
        <v>2.0309881000000001</v>
      </c>
      <c r="Q27" s="11">
        <v>2.2400000000000002</v>
      </c>
      <c r="R27" s="11">
        <v>2.1816</v>
      </c>
      <c r="S27" s="11">
        <v>2.4</v>
      </c>
      <c r="T27" s="11">
        <v>2.3487</v>
      </c>
      <c r="U27" s="11">
        <v>2.21</v>
      </c>
      <c r="V27" s="11">
        <v>2.15</v>
      </c>
      <c r="W27" s="11">
        <v>2.1936800000000001</v>
      </c>
      <c r="X27" s="11">
        <v>2.19</v>
      </c>
      <c r="Y27" s="11">
        <v>2.46</v>
      </c>
      <c r="Z27" s="11">
        <v>2.02</v>
      </c>
      <c r="AA27" s="11">
        <v>2.2800000000000002</v>
      </c>
      <c r="AB27" s="11">
        <v>1.92</v>
      </c>
      <c r="AC27" s="152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2.1851095890817089</v>
      </c>
    </row>
    <row r="28" spans="1:65">
      <c r="A28" s="30"/>
      <c r="B28" s="19">
        <v>1</v>
      </c>
      <c r="C28" s="9">
        <v>5</v>
      </c>
      <c r="D28" s="11">
        <v>2.3420000000000001</v>
      </c>
      <c r="E28" s="11">
        <v>2.11</v>
      </c>
      <c r="F28" s="11">
        <v>2.2000000000000002</v>
      </c>
      <c r="G28" s="11">
        <v>2.081</v>
      </c>
      <c r="H28" s="11">
        <v>2.13</v>
      </c>
      <c r="I28" s="11">
        <v>2.2293410571790142</v>
      </c>
      <c r="J28" s="11">
        <v>2.1379999999999999</v>
      </c>
      <c r="K28" s="11">
        <v>2.16</v>
      </c>
      <c r="L28" s="147">
        <v>2.5299999999999998</v>
      </c>
      <c r="M28" s="11">
        <v>2.04</v>
      </c>
      <c r="N28" s="11">
        <v>2.37</v>
      </c>
      <c r="O28" s="11">
        <v>2.21</v>
      </c>
      <c r="P28" s="11">
        <v>2.0710196000000001</v>
      </c>
      <c r="Q28" s="11">
        <v>2.21</v>
      </c>
      <c r="R28" s="11">
        <v>2.1720999999999999</v>
      </c>
      <c r="S28" s="11">
        <v>2.4</v>
      </c>
      <c r="T28" s="11">
        <v>2.3491999999999997</v>
      </c>
      <c r="U28" s="11">
        <v>2.13</v>
      </c>
      <c r="V28" s="11">
        <v>2.2400000000000002</v>
      </c>
      <c r="W28" s="11">
        <v>2.1918099999999998</v>
      </c>
      <c r="X28" s="11">
        <v>2.2400000000000002</v>
      </c>
      <c r="Y28" s="11">
        <v>2.44</v>
      </c>
      <c r="Z28" s="11">
        <v>2.0299999999999998</v>
      </c>
      <c r="AA28" s="11">
        <v>2.31</v>
      </c>
      <c r="AB28" s="11">
        <v>1.9299999999999997</v>
      </c>
      <c r="AC28" s="152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71</v>
      </c>
    </row>
    <row r="29" spans="1:65">
      <c r="A29" s="30"/>
      <c r="B29" s="19">
        <v>1</v>
      </c>
      <c r="C29" s="9">
        <v>6</v>
      </c>
      <c r="D29" s="11">
        <v>2.3370000000000002</v>
      </c>
      <c r="E29" s="11">
        <v>2.14</v>
      </c>
      <c r="F29" s="11">
        <v>2.2200000000000002</v>
      </c>
      <c r="G29" s="11">
        <v>2.1278999999999999</v>
      </c>
      <c r="H29" s="11">
        <v>2.13</v>
      </c>
      <c r="I29" s="11">
        <v>2.2394790229486485</v>
      </c>
      <c r="J29" s="11">
        <v>2.1379999999999999</v>
      </c>
      <c r="K29" s="11">
        <v>2.2000000000000002</v>
      </c>
      <c r="L29" s="147">
        <v>2.54</v>
      </c>
      <c r="M29" s="11">
        <v>1.95</v>
      </c>
      <c r="N29" s="11">
        <v>2.34</v>
      </c>
      <c r="O29" s="11">
        <v>2.2599999999999998</v>
      </c>
      <c r="P29" s="11">
        <v>2.05023015</v>
      </c>
      <c r="Q29" s="11">
        <v>2.11</v>
      </c>
      <c r="R29" s="11">
        <v>2.2266999999999997</v>
      </c>
      <c r="S29" s="11">
        <v>2.39</v>
      </c>
      <c r="T29" s="11">
        <v>2.3576000000000001</v>
      </c>
      <c r="U29" s="11">
        <v>2.2000000000000002</v>
      </c>
      <c r="V29" s="11">
        <v>2.19</v>
      </c>
      <c r="W29" s="11">
        <v>2.2315899999999997</v>
      </c>
      <c r="X29" s="11">
        <v>2.2000000000000002</v>
      </c>
      <c r="Y29" s="11">
        <v>2.38</v>
      </c>
      <c r="Z29" s="11">
        <v>2.0099999999999998</v>
      </c>
      <c r="AA29" s="11">
        <v>2.31</v>
      </c>
      <c r="AB29" s="11">
        <v>1.9799999999999998</v>
      </c>
      <c r="AC29" s="152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267</v>
      </c>
      <c r="C30" s="12"/>
      <c r="D30" s="23">
        <v>2.2941666666666669</v>
      </c>
      <c r="E30" s="23">
        <v>2.1199999999999997</v>
      </c>
      <c r="F30" s="23">
        <v>2.2133333333333334</v>
      </c>
      <c r="G30" s="23">
        <v>2.0493166666666665</v>
      </c>
      <c r="H30" s="23">
        <v>2.1349999999999998</v>
      </c>
      <c r="I30" s="23">
        <v>2.2030269192347176</v>
      </c>
      <c r="J30" s="23">
        <v>2.1425000000000001</v>
      </c>
      <c r="K30" s="23">
        <v>2.17</v>
      </c>
      <c r="L30" s="23">
        <v>2.5216666666666665</v>
      </c>
      <c r="M30" s="23">
        <v>1.99</v>
      </c>
      <c r="N30" s="23">
        <v>2.3433333333333337</v>
      </c>
      <c r="O30" s="23">
        <v>2.1850000000000001</v>
      </c>
      <c r="P30" s="23">
        <v>2.0509519333333333</v>
      </c>
      <c r="Q30" s="23">
        <v>2.188333333333333</v>
      </c>
      <c r="R30" s="23">
        <v>2.1971500000000002</v>
      </c>
      <c r="S30" s="23">
        <v>2.395</v>
      </c>
      <c r="T30" s="23">
        <v>2.352383333333333</v>
      </c>
      <c r="U30" s="23">
        <v>2.0999999999999996</v>
      </c>
      <c r="V30" s="23">
        <v>2.1683333333333334</v>
      </c>
      <c r="W30" s="23">
        <v>2.2097591666666663</v>
      </c>
      <c r="X30" s="23">
        <v>2.2266666666666666</v>
      </c>
      <c r="Y30" s="23">
        <v>2.4499999999999997</v>
      </c>
      <c r="Z30" s="23">
        <v>2.0399999999999996</v>
      </c>
      <c r="AA30" s="23">
        <v>2.2783333333333338</v>
      </c>
      <c r="AB30" s="23">
        <v>1.9400000000000002</v>
      </c>
      <c r="AC30" s="152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268</v>
      </c>
      <c r="C31" s="29"/>
      <c r="D31" s="11">
        <v>2.3114999999999997</v>
      </c>
      <c r="E31" s="11">
        <v>2.12</v>
      </c>
      <c r="F31" s="11">
        <v>2.2149999999999999</v>
      </c>
      <c r="G31" s="11">
        <v>2.0453000000000001</v>
      </c>
      <c r="H31" s="11">
        <v>2.1399999999999997</v>
      </c>
      <c r="I31" s="11">
        <v>2.2064509722988799</v>
      </c>
      <c r="J31" s="11">
        <v>2.1379999999999999</v>
      </c>
      <c r="K31" s="11">
        <v>2.17</v>
      </c>
      <c r="L31" s="11">
        <v>2.54</v>
      </c>
      <c r="M31" s="11">
        <v>1.9950000000000001</v>
      </c>
      <c r="N31" s="11">
        <v>2.335</v>
      </c>
      <c r="O31" s="11">
        <v>2.1950000000000003</v>
      </c>
      <c r="P31" s="11">
        <v>2.046559775</v>
      </c>
      <c r="Q31" s="11">
        <v>2.1950000000000003</v>
      </c>
      <c r="R31" s="11">
        <v>2.1943999999999999</v>
      </c>
      <c r="S31" s="11">
        <v>2.395</v>
      </c>
      <c r="T31" s="11">
        <v>2.3533999999999997</v>
      </c>
      <c r="U31" s="11">
        <v>2.085</v>
      </c>
      <c r="V31" s="11">
        <v>2.165</v>
      </c>
      <c r="W31" s="11">
        <v>2.2000549999999999</v>
      </c>
      <c r="X31" s="11">
        <v>2.2200000000000002</v>
      </c>
      <c r="Y31" s="11">
        <v>2.4450000000000003</v>
      </c>
      <c r="Z31" s="11">
        <v>2.0449999999999999</v>
      </c>
      <c r="AA31" s="11">
        <v>2.27</v>
      </c>
      <c r="AB31" s="11">
        <v>1.9349999999999998</v>
      </c>
      <c r="AC31" s="152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269</v>
      </c>
      <c r="C32" s="29"/>
      <c r="D32" s="24">
        <v>5.1650427555506924E-2</v>
      </c>
      <c r="E32" s="24">
        <v>3.0331501776206318E-2</v>
      </c>
      <c r="F32" s="24">
        <v>1.211060141638993E-2</v>
      </c>
      <c r="G32" s="24">
        <v>5.3560000622354963E-2</v>
      </c>
      <c r="H32" s="24">
        <v>1.9748417658131439E-2</v>
      </c>
      <c r="I32" s="24">
        <v>3.381903964079179E-2</v>
      </c>
      <c r="J32" s="24">
        <v>1.1184811129384287E-2</v>
      </c>
      <c r="K32" s="24">
        <v>2.3664319132398484E-2</v>
      </c>
      <c r="L32" s="24">
        <v>4.5350486950711734E-2</v>
      </c>
      <c r="M32" s="24">
        <v>3.8987177379235891E-2</v>
      </c>
      <c r="N32" s="24">
        <v>2.5819888974716158E-2</v>
      </c>
      <c r="O32" s="24">
        <v>5.6833088953531306E-2</v>
      </c>
      <c r="P32" s="24">
        <v>1.6641673456827242E-2</v>
      </c>
      <c r="Q32" s="24">
        <v>5.5647701360134111E-2</v>
      </c>
      <c r="R32" s="24">
        <v>2.0196707652486292E-2</v>
      </c>
      <c r="S32" s="24">
        <v>1.0488088481701546E-2</v>
      </c>
      <c r="T32" s="24">
        <v>8.842492107243808E-3</v>
      </c>
      <c r="U32" s="24">
        <v>9.444575162494083E-2</v>
      </c>
      <c r="V32" s="24">
        <v>4.4459719597256496E-2</v>
      </c>
      <c r="W32" s="24">
        <v>3.4905285619325162E-2</v>
      </c>
      <c r="X32" s="24">
        <v>3.5590260840104367E-2</v>
      </c>
      <c r="Y32" s="24">
        <v>5.6568542494923775E-2</v>
      </c>
      <c r="Z32" s="24">
        <v>2.2803508501982858E-2</v>
      </c>
      <c r="AA32" s="24">
        <v>2.6394443859772292E-2</v>
      </c>
      <c r="AB32" s="24">
        <v>2.2803508501982719E-2</v>
      </c>
      <c r="AC32" s="209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0"/>
      <c r="AX32" s="210"/>
      <c r="AY32" s="210"/>
      <c r="AZ32" s="210"/>
      <c r="BA32" s="210"/>
      <c r="BB32" s="210"/>
      <c r="BC32" s="210"/>
      <c r="BD32" s="210"/>
      <c r="BE32" s="210"/>
      <c r="BF32" s="210"/>
      <c r="BG32" s="210"/>
      <c r="BH32" s="210"/>
      <c r="BI32" s="210"/>
      <c r="BJ32" s="210"/>
      <c r="BK32" s="210"/>
      <c r="BL32" s="210"/>
      <c r="BM32" s="56"/>
    </row>
    <row r="33" spans="1:65">
      <c r="A33" s="30"/>
      <c r="B33" s="3" t="s">
        <v>86</v>
      </c>
      <c r="C33" s="29"/>
      <c r="D33" s="13">
        <v>2.2513807870181004E-2</v>
      </c>
      <c r="E33" s="13">
        <v>1.4307312158587888E-2</v>
      </c>
      <c r="F33" s="13">
        <v>5.4716572664412332E-3</v>
      </c>
      <c r="G33" s="13">
        <v>2.6135541419020147E-2</v>
      </c>
      <c r="H33" s="13">
        <v>9.2498443363613313E-3</v>
      </c>
      <c r="I33" s="13">
        <v>1.5351169495713548E-2</v>
      </c>
      <c r="J33" s="13">
        <v>5.2204486018129692E-3</v>
      </c>
      <c r="K33" s="13">
        <v>1.0905216190045385E-2</v>
      </c>
      <c r="L33" s="13">
        <v>1.7984330581908157E-2</v>
      </c>
      <c r="M33" s="13">
        <v>1.9591546421726579E-2</v>
      </c>
      <c r="N33" s="13">
        <v>1.1018444797176168E-2</v>
      </c>
      <c r="O33" s="13">
        <v>2.6010567026787782E-2</v>
      </c>
      <c r="P33" s="13">
        <v>8.1141216360834795E-3</v>
      </c>
      <c r="Q33" s="13">
        <v>2.5429261855354511E-2</v>
      </c>
      <c r="R33" s="13">
        <v>9.1922297760673108E-3</v>
      </c>
      <c r="S33" s="13">
        <v>4.3791601176206875E-3</v>
      </c>
      <c r="T33" s="13">
        <v>3.7589503300527022E-3</v>
      </c>
      <c r="U33" s="13">
        <v>4.4974167440448021E-2</v>
      </c>
      <c r="V33" s="13">
        <v>2.0504098200118292E-2</v>
      </c>
      <c r="W33" s="13">
        <v>1.5795968242086036E-2</v>
      </c>
      <c r="X33" s="13">
        <v>1.5983650077891182E-2</v>
      </c>
      <c r="Y33" s="13">
        <v>2.3089201018336235E-2</v>
      </c>
      <c r="Z33" s="13">
        <v>1.1178190442148463E-2</v>
      </c>
      <c r="AA33" s="13">
        <v>1.1584979016725217E-2</v>
      </c>
      <c r="AB33" s="13">
        <v>1.1754385825764288E-2</v>
      </c>
      <c r="AC33" s="152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270</v>
      </c>
      <c r="C34" s="29"/>
      <c r="D34" s="13">
        <v>4.9909202783183559E-2</v>
      </c>
      <c r="E34" s="13">
        <v>-2.9796944467701314E-2</v>
      </c>
      <c r="F34" s="13">
        <v>1.29163975997586E-2</v>
      </c>
      <c r="G34" s="13">
        <v>-6.2144673701289954E-2</v>
      </c>
      <c r="H34" s="13">
        <v>-2.2932300206859546E-2</v>
      </c>
      <c r="I34" s="13">
        <v>8.1997398402970934E-3</v>
      </c>
      <c r="J34" s="13">
        <v>-1.9499978076438551E-2</v>
      </c>
      <c r="K34" s="13">
        <v>-6.9147969315620506E-3</v>
      </c>
      <c r="L34" s="13">
        <v>0.15402297407261645</v>
      </c>
      <c r="M34" s="13">
        <v>-8.9290528061662822E-2</v>
      </c>
      <c r="N34" s="13">
        <v>7.2409981193720441E-2</v>
      </c>
      <c r="O34" s="13">
        <v>-5.0152670720282622E-5</v>
      </c>
      <c r="P34" s="13">
        <v>-6.1396305438737864E-2</v>
      </c>
      <c r="Q34" s="13">
        <v>1.4753238316889128E-3</v>
      </c>
      <c r="R34" s="13">
        <v>5.5102091805616649E-3</v>
      </c>
      <c r="S34" s="13">
        <v>9.6054866981064135E-2</v>
      </c>
      <c r="T34" s="13">
        <v>7.655164989776142E-2</v>
      </c>
      <c r="U34" s="13">
        <v>-3.8949803482156931E-2</v>
      </c>
      <c r="V34" s="13">
        <v>-7.6775351827665927E-3</v>
      </c>
      <c r="W34" s="13">
        <v>1.1280705420050108E-2</v>
      </c>
      <c r="X34" s="13">
        <v>1.9018303609395604E-2</v>
      </c>
      <c r="Y34" s="13">
        <v>0.12122522927081691</v>
      </c>
      <c r="Z34" s="13">
        <v>-6.6408380525523891E-2</v>
      </c>
      <c r="AA34" s="13">
        <v>4.266318939673952E-2</v>
      </c>
      <c r="AB34" s="13">
        <v>-0.11217267559780186</v>
      </c>
      <c r="AC34" s="152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271</v>
      </c>
      <c r="C35" s="47"/>
      <c r="D35" s="45">
        <v>0.81</v>
      </c>
      <c r="E35" s="45">
        <v>0.52</v>
      </c>
      <c r="F35" s="45">
        <v>0.19</v>
      </c>
      <c r="G35" s="45">
        <v>1.06</v>
      </c>
      <c r="H35" s="45">
        <v>0.41</v>
      </c>
      <c r="I35" s="45">
        <v>0.11</v>
      </c>
      <c r="J35" s="45">
        <v>0.35</v>
      </c>
      <c r="K35" s="45">
        <v>0.14000000000000001</v>
      </c>
      <c r="L35" s="45">
        <v>2.54</v>
      </c>
      <c r="M35" s="45">
        <v>1.51</v>
      </c>
      <c r="N35" s="45">
        <v>1.18</v>
      </c>
      <c r="O35" s="45">
        <v>0.03</v>
      </c>
      <c r="P35" s="45">
        <v>1.05</v>
      </c>
      <c r="Q35" s="45">
        <v>0</v>
      </c>
      <c r="R35" s="45">
        <v>7.0000000000000007E-2</v>
      </c>
      <c r="S35" s="45">
        <v>1.58</v>
      </c>
      <c r="T35" s="45">
        <v>1.25</v>
      </c>
      <c r="U35" s="45">
        <v>0.67</v>
      </c>
      <c r="V35" s="45">
        <v>0.15</v>
      </c>
      <c r="W35" s="45">
        <v>0.16</v>
      </c>
      <c r="X35" s="45">
        <v>0.28999999999999998</v>
      </c>
      <c r="Y35" s="45">
        <v>2</v>
      </c>
      <c r="Z35" s="45">
        <v>1.1299999999999999</v>
      </c>
      <c r="AA35" s="45">
        <v>0.69</v>
      </c>
      <c r="AB35" s="45">
        <v>1.9</v>
      </c>
      <c r="AC35" s="152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BM36" s="55"/>
    </row>
    <row r="37" spans="1:65" ht="15">
      <c r="B37" s="8" t="s">
        <v>517</v>
      </c>
      <c r="BM37" s="28" t="s">
        <v>66</v>
      </c>
    </row>
    <row r="38" spans="1:65" ht="15">
      <c r="A38" s="25" t="s">
        <v>7</v>
      </c>
      <c r="B38" s="18" t="s">
        <v>109</v>
      </c>
      <c r="C38" s="15" t="s">
        <v>110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7" t="s">
        <v>227</v>
      </c>
      <c r="V38" s="17" t="s">
        <v>227</v>
      </c>
      <c r="W38" s="17" t="s">
        <v>227</v>
      </c>
      <c r="X38" s="17" t="s">
        <v>227</v>
      </c>
      <c r="Y38" s="17" t="s">
        <v>227</v>
      </c>
      <c r="Z38" s="17" t="s">
        <v>227</v>
      </c>
      <c r="AA38" s="17" t="s">
        <v>227</v>
      </c>
      <c r="AB38" s="17" t="s">
        <v>227</v>
      </c>
      <c r="AC38" s="17" t="s">
        <v>227</v>
      </c>
      <c r="AD38" s="152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228</v>
      </c>
      <c r="C39" s="9" t="s">
        <v>228</v>
      </c>
      <c r="D39" s="150" t="s">
        <v>230</v>
      </c>
      <c r="E39" s="151" t="s">
        <v>232</v>
      </c>
      <c r="F39" s="151" t="s">
        <v>233</v>
      </c>
      <c r="G39" s="151" t="s">
        <v>234</v>
      </c>
      <c r="H39" s="151" t="s">
        <v>235</v>
      </c>
      <c r="I39" s="151" t="s">
        <v>236</v>
      </c>
      <c r="J39" s="151" t="s">
        <v>237</v>
      </c>
      <c r="K39" s="151" t="s">
        <v>238</v>
      </c>
      <c r="L39" s="151" t="s">
        <v>239</v>
      </c>
      <c r="M39" s="151" t="s">
        <v>240</v>
      </c>
      <c r="N39" s="151" t="s">
        <v>241</v>
      </c>
      <c r="O39" s="151" t="s">
        <v>244</v>
      </c>
      <c r="P39" s="151" t="s">
        <v>245</v>
      </c>
      <c r="Q39" s="151" t="s">
        <v>246</v>
      </c>
      <c r="R39" s="151" t="s">
        <v>247</v>
      </c>
      <c r="S39" s="151" t="s">
        <v>248</v>
      </c>
      <c r="T39" s="151" t="s">
        <v>249</v>
      </c>
      <c r="U39" s="151" t="s">
        <v>250</v>
      </c>
      <c r="V39" s="151" t="s">
        <v>251</v>
      </c>
      <c r="W39" s="151" t="s">
        <v>252</v>
      </c>
      <c r="X39" s="151" t="s">
        <v>253</v>
      </c>
      <c r="Y39" s="151" t="s">
        <v>254</v>
      </c>
      <c r="Z39" s="151" t="s">
        <v>255</v>
      </c>
      <c r="AA39" s="151" t="s">
        <v>256</v>
      </c>
      <c r="AB39" s="151" t="s">
        <v>257</v>
      </c>
      <c r="AC39" s="151" t="s">
        <v>258</v>
      </c>
      <c r="AD39" s="152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276</v>
      </c>
      <c r="E40" s="11" t="s">
        <v>274</v>
      </c>
      <c r="F40" s="11" t="s">
        <v>276</v>
      </c>
      <c r="G40" s="11" t="s">
        <v>274</v>
      </c>
      <c r="H40" s="11" t="s">
        <v>274</v>
      </c>
      <c r="I40" s="11" t="s">
        <v>274</v>
      </c>
      <c r="J40" s="11" t="s">
        <v>305</v>
      </c>
      <c r="K40" s="11" t="s">
        <v>305</v>
      </c>
      <c r="L40" s="11" t="s">
        <v>274</v>
      </c>
      <c r="M40" s="11" t="s">
        <v>276</v>
      </c>
      <c r="N40" s="11" t="s">
        <v>276</v>
      </c>
      <c r="O40" s="11" t="s">
        <v>276</v>
      </c>
      <c r="P40" s="11" t="s">
        <v>274</v>
      </c>
      <c r="Q40" s="11" t="s">
        <v>305</v>
      </c>
      <c r="R40" s="11" t="s">
        <v>274</v>
      </c>
      <c r="S40" s="11" t="s">
        <v>274</v>
      </c>
      <c r="T40" s="11" t="s">
        <v>305</v>
      </c>
      <c r="U40" s="11" t="s">
        <v>305</v>
      </c>
      <c r="V40" s="11" t="s">
        <v>274</v>
      </c>
      <c r="W40" s="11" t="s">
        <v>276</v>
      </c>
      <c r="X40" s="11" t="s">
        <v>276</v>
      </c>
      <c r="Y40" s="11" t="s">
        <v>274</v>
      </c>
      <c r="Z40" s="11" t="s">
        <v>276</v>
      </c>
      <c r="AA40" s="11" t="s">
        <v>274</v>
      </c>
      <c r="AB40" s="11" t="s">
        <v>274</v>
      </c>
      <c r="AC40" s="11" t="s">
        <v>274</v>
      </c>
      <c r="AD40" s="15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306</v>
      </c>
      <c r="E41" s="26" t="s">
        <v>307</v>
      </c>
      <c r="F41" s="26" t="s">
        <v>308</v>
      </c>
      <c r="G41" s="26" t="s">
        <v>306</v>
      </c>
      <c r="H41" s="26" t="s">
        <v>263</v>
      </c>
      <c r="I41" s="26" t="s">
        <v>309</v>
      </c>
      <c r="J41" s="26" t="s">
        <v>307</v>
      </c>
      <c r="K41" s="26" t="s">
        <v>309</v>
      </c>
      <c r="L41" s="26" t="s">
        <v>309</v>
      </c>
      <c r="M41" s="26" t="s">
        <v>306</v>
      </c>
      <c r="N41" s="26" t="s">
        <v>307</v>
      </c>
      <c r="O41" s="26" t="s">
        <v>308</v>
      </c>
      <c r="P41" s="26" t="s">
        <v>307</v>
      </c>
      <c r="Q41" s="26" t="s">
        <v>309</v>
      </c>
      <c r="R41" s="26" t="s">
        <v>307</v>
      </c>
      <c r="S41" s="26" t="s">
        <v>306</v>
      </c>
      <c r="T41" s="26" t="s">
        <v>307</v>
      </c>
      <c r="U41" s="26" t="s">
        <v>307</v>
      </c>
      <c r="V41" s="26" t="s">
        <v>307</v>
      </c>
      <c r="W41" s="26" t="s">
        <v>307</v>
      </c>
      <c r="X41" s="26" t="s">
        <v>307</v>
      </c>
      <c r="Y41" s="26" t="s">
        <v>307</v>
      </c>
      <c r="Z41" s="26" t="s">
        <v>307</v>
      </c>
      <c r="AA41" s="26" t="s">
        <v>307</v>
      </c>
      <c r="AB41" s="26" t="s">
        <v>265</v>
      </c>
      <c r="AC41" s="26" t="s">
        <v>307</v>
      </c>
      <c r="AD41" s="15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11">
        <v>103</v>
      </c>
      <c r="E42" s="211">
        <v>108.5</v>
      </c>
      <c r="F42" s="211">
        <v>107</v>
      </c>
      <c r="G42" s="211">
        <v>108</v>
      </c>
      <c r="H42" s="211">
        <v>106.5</v>
      </c>
      <c r="I42" s="211">
        <v>101.14193060598588</v>
      </c>
      <c r="J42" s="211">
        <v>101</v>
      </c>
      <c r="K42" s="211">
        <v>87.98</v>
      </c>
      <c r="L42" s="211">
        <v>102.1</v>
      </c>
      <c r="M42" s="211">
        <v>102</v>
      </c>
      <c r="N42" s="211">
        <v>107</v>
      </c>
      <c r="O42" s="211">
        <v>111</v>
      </c>
      <c r="P42" s="211">
        <v>108.5</v>
      </c>
      <c r="Q42" s="211">
        <v>101.685</v>
      </c>
      <c r="R42" s="211">
        <v>101.5</v>
      </c>
      <c r="S42" s="211">
        <v>105</v>
      </c>
      <c r="T42" s="211">
        <v>102</v>
      </c>
      <c r="U42" s="211">
        <v>96.22</v>
      </c>
      <c r="V42" s="211">
        <v>106</v>
      </c>
      <c r="W42" s="211">
        <v>98.4</v>
      </c>
      <c r="X42" s="211">
        <v>114.785</v>
      </c>
      <c r="Y42" s="211">
        <v>108.5</v>
      </c>
      <c r="Z42" s="211">
        <v>94</v>
      </c>
      <c r="AA42" s="211">
        <v>108.5</v>
      </c>
      <c r="AB42" s="211">
        <v>102</v>
      </c>
      <c r="AC42" s="211">
        <v>102</v>
      </c>
      <c r="AD42" s="214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6">
        <v>1</v>
      </c>
    </row>
    <row r="43" spans="1:65">
      <c r="A43" s="30"/>
      <c r="B43" s="19">
        <v>1</v>
      </c>
      <c r="C43" s="9">
        <v>2</v>
      </c>
      <c r="D43" s="217">
        <v>102</v>
      </c>
      <c r="E43" s="217">
        <v>104</v>
      </c>
      <c r="F43" s="217">
        <v>107</v>
      </c>
      <c r="G43" s="217">
        <v>112</v>
      </c>
      <c r="H43" s="217">
        <v>105.6</v>
      </c>
      <c r="I43" s="217">
        <v>101.76089083777012</v>
      </c>
      <c r="J43" s="217">
        <v>97</v>
      </c>
      <c r="K43" s="219">
        <v>124.29000000000002</v>
      </c>
      <c r="L43" s="217">
        <v>107.4</v>
      </c>
      <c r="M43" s="217">
        <v>101</v>
      </c>
      <c r="N43" s="217">
        <v>108</v>
      </c>
      <c r="O43" s="217">
        <v>111</v>
      </c>
      <c r="P43" s="217">
        <v>107</v>
      </c>
      <c r="Q43" s="217">
        <v>99.496499999999997</v>
      </c>
      <c r="R43" s="217">
        <v>97.4</v>
      </c>
      <c r="S43" s="217">
        <v>106</v>
      </c>
      <c r="T43" s="217">
        <v>103</v>
      </c>
      <c r="U43" s="217">
        <v>95.75</v>
      </c>
      <c r="V43" s="217">
        <v>107</v>
      </c>
      <c r="W43" s="217">
        <v>102.1</v>
      </c>
      <c r="X43" s="217">
        <v>114.67500000000001</v>
      </c>
      <c r="Y43" s="217">
        <v>106.5</v>
      </c>
      <c r="Z43" s="217">
        <v>94.4</v>
      </c>
      <c r="AA43" s="217">
        <v>111.5</v>
      </c>
      <c r="AB43" s="217">
        <v>102</v>
      </c>
      <c r="AC43" s="217">
        <v>100</v>
      </c>
      <c r="AD43" s="214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14</v>
      </c>
    </row>
    <row r="44" spans="1:65">
      <c r="A44" s="30"/>
      <c r="B44" s="19">
        <v>1</v>
      </c>
      <c r="C44" s="9">
        <v>3</v>
      </c>
      <c r="D44" s="217">
        <v>104</v>
      </c>
      <c r="E44" s="217">
        <v>106.5</v>
      </c>
      <c r="F44" s="217">
        <v>107</v>
      </c>
      <c r="G44" s="217">
        <v>108</v>
      </c>
      <c r="H44" s="217">
        <v>105.6</v>
      </c>
      <c r="I44" s="217">
        <v>104.54846903811604</v>
      </c>
      <c r="J44" s="217">
        <v>99</v>
      </c>
      <c r="K44" s="217">
        <v>90.47</v>
      </c>
      <c r="L44" s="217">
        <v>104.2</v>
      </c>
      <c r="M44" s="217">
        <v>101</v>
      </c>
      <c r="N44" s="217">
        <v>106</v>
      </c>
      <c r="O44" s="217">
        <v>108</v>
      </c>
      <c r="P44" s="217">
        <v>104.5</v>
      </c>
      <c r="Q44" s="217">
        <v>99.511499999999998</v>
      </c>
      <c r="R44" s="217">
        <v>98.5</v>
      </c>
      <c r="S44" s="217">
        <v>105</v>
      </c>
      <c r="T44" s="217">
        <v>104</v>
      </c>
      <c r="U44" s="217">
        <v>94.68</v>
      </c>
      <c r="V44" s="217">
        <v>106.5</v>
      </c>
      <c r="W44" s="217">
        <v>104.8</v>
      </c>
      <c r="X44" s="217">
        <v>113.16800000000001</v>
      </c>
      <c r="Y44" s="217">
        <v>106.5</v>
      </c>
      <c r="Z44" s="217">
        <v>96</v>
      </c>
      <c r="AA44" s="217">
        <v>111.5</v>
      </c>
      <c r="AB44" s="217">
        <v>101</v>
      </c>
      <c r="AC44" s="217">
        <v>96.9</v>
      </c>
      <c r="AD44" s="214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16</v>
      </c>
    </row>
    <row r="45" spans="1:65">
      <c r="A45" s="30"/>
      <c r="B45" s="19">
        <v>1</v>
      </c>
      <c r="C45" s="9">
        <v>4</v>
      </c>
      <c r="D45" s="217">
        <v>104</v>
      </c>
      <c r="E45" s="217">
        <v>109.5</v>
      </c>
      <c r="F45" s="217">
        <v>108</v>
      </c>
      <c r="G45" s="217">
        <v>109</v>
      </c>
      <c r="H45" s="217">
        <v>105.5</v>
      </c>
      <c r="I45" s="217">
        <v>102.00063680489842</v>
      </c>
      <c r="J45" s="217">
        <v>99</v>
      </c>
      <c r="K45" s="219">
        <v>132.49</v>
      </c>
      <c r="L45" s="217">
        <v>104.9</v>
      </c>
      <c r="M45" s="217">
        <v>100</v>
      </c>
      <c r="N45" s="217">
        <v>108</v>
      </c>
      <c r="O45" s="217">
        <v>112</v>
      </c>
      <c r="P45" s="217">
        <v>110.5</v>
      </c>
      <c r="Q45" s="217">
        <v>100.37049999999999</v>
      </c>
      <c r="R45" s="217">
        <v>103.8</v>
      </c>
      <c r="S45" s="217">
        <v>105</v>
      </c>
      <c r="T45" s="217">
        <v>104</v>
      </c>
      <c r="U45" s="217">
        <v>94.42</v>
      </c>
      <c r="V45" s="217">
        <v>103</v>
      </c>
      <c r="W45" s="217">
        <v>99.9</v>
      </c>
      <c r="X45" s="217">
        <v>113.06900000000002</v>
      </c>
      <c r="Y45" s="217">
        <v>106.5</v>
      </c>
      <c r="Z45" s="217">
        <v>94.4</v>
      </c>
      <c r="AA45" s="217">
        <v>108.5</v>
      </c>
      <c r="AB45" s="217">
        <v>101</v>
      </c>
      <c r="AC45" s="217">
        <v>99.5</v>
      </c>
      <c r="AD45" s="214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103.80751651391536</v>
      </c>
    </row>
    <row r="46" spans="1:65">
      <c r="A46" s="30"/>
      <c r="B46" s="19">
        <v>1</v>
      </c>
      <c r="C46" s="9">
        <v>5</v>
      </c>
      <c r="D46" s="217">
        <v>96</v>
      </c>
      <c r="E46" s="217">
        <v>108.5</v>
      </c>
      <c r="F46" s="217">
        <v>109</v>
      </c>
      <c r="G46" s="217">
        <v>112</v>
      </c>
      <c r="H46" s="217">
        <v>105.8</v>
      </c>
      <c r="I46" s="217">
        <v>103.97722874101771</v>
      </c>
      <c r="J46" s="217">
        <v>100</v>
      </c>
      <c r="K46" s="219">
        <v>75.55</v>
      </c>
      <c r="L46" s="217">
        <v>106</v>
      </c>
      <c r="M46" s="217">
        <v>101</v>
      </c>
      <c r="N46" s="217">
        <v>112</v>
      </c>
      <c r="O46" s="217">
        <v>110</v>
      </c>
      <c r="P46" s="217">
        <v>106</v>
      </c>
      <c r="Q46" s="217">
        <v>100.33500000000001</v>
      </c>
      <c r="R46" s="217">
        <v>101.8</v>
      </c>
      <c r="S46" s="217">
        <v>105</v>
      </c>
      <c r="T46" s="217">
        <v>104</v>
      </c>
      <c r="U46" s="217">
        <v>93.22</v>
      </c>
      <c r="V46" s="217">
        <v>109</v>
      </c>
      <c r="W46" s="217">
        <v>103</v>
      </c>
      <c r="X46" s="217">
        <v>113.67400000000001</v>
      </c>
      <c r="Y46" s="217">
        <v>106.5</v>
      </c>
      <c r="Z46" s="217">
        <v>92.1</v>
      </c>
      <c r="AA46" s="217">
        <v>110</v>
      </c>
      <c r="AB46" s="217">
        <v>101</v>
      </c>
      <c r="AC46" s="217">
        <v>102</v>
      </c>
      <c r="AD46" s="214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72</v>
      </c>
    </row>
    <row r="47" spans="1:65">
      <c r="A47" s="30"/>
      <c r="B47" s="19">
        <v>1</v>
      </c>
      <c r="C47" s="9">
        <v>6</v>
      </c>
      <c r="D47" s="217">
        <v>96</v>
      </c>
      <c r="E47" s="217">
        <v>107.5</v>
      </c>
      <c r="F47" s="217">
        <v>107</v>
      </c>
      <c r="G47" s="217">
        <v>112</v>
      </c>
      <c r="H47" s="217">
        <v>106.2</v>
      </c>
      <c r="I47" s="217">
        <v>105.08792014300619</v>
      </c>
      <c r="J47" s="217">
        <v>99</v>
      </c>
      <c r="K47" s="217">
        <v>106.37</v>
      </c>
      <c r="L47" s="217">
        <v>102.7</v>
      </c>
      <c r="M47" s="217">
        <v>101</v>
      </c>
      <c r="N47" s="217">
        <v>106</v>
      </c>
      <c r="O47" s="217">
        <v>109</v>
      </c>
      <c r="P47" s="217">
        <v>107.5</v>
      </c>
      <c r="Q47" s="217">
        <v>100.93899999999999</v>
      </c>
      <c r="R47" s="217">
        <v>97.4</v>
      </c>
      <c r="S47" s="217">
        <v>105</v>
      </c>
      <c r="T47" s="217">
        <v>105</v>
      </c>
      <c r="U47" s="217">
        <v>94.97</v>
      </c>
      <c r="V47" s="217">
        <v>111.5</v>
      </c>
      <c r="W47" s="217">
        <v>101.3</v>
      </c>
      <c r="X47" s="217">
        <v>114.14700000000001</v>
      </c>
      <c r="Y47" s="217">
        <v>106</v>
      </c>
      <c r="Z47" s="217">
        <v>92</v>
      </c>
      <c r="AA47" s="217">
        <v>109</v>
      </c>
      <c r="AB47" s="217">
        <v>101</v>
      </c>
      <c r="AC47" s="217">
        <v>103</v>
      </c>
      <c r="AD47" s="214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20"/>
    </row>
    <row r="48" spans="1:65">
      <c r="A48" s="30"/>
      <c r="B48" s="20" t="s">
        <v>267</v>
      </c>
      <c r="C48" s="12"/>
      <c r="D48" s="221">
        <v>100.83333333333333</v>
      </c>
      <c r="E48" s="221">
        <v>107.41666666666667</v>
      </c>
      <c r="F48" s="221">
        <v>107.5</v>
      </c>
      <c r="G48" s="221">
        <v>110.16666666666667</v>
      </c>
      <c r="H48" s="221">
        <v>105.86666666666667</v>
      </c>
      <c r="I48" s="221">
        <v>103.08617936179905</v>
      </c>
      <c r="J48" s="221">
        <v>99.166666666666671</v>
      </c>
      <c r="K48" s="221">
        <v>102.85833333333335</v>
      </c>
      <c r="L48" s="221">
        <v>104.55000000000001</v>
      </c>
      <c r="M48" s="221">
        <v>101</v>
      </c>
      <c r="N48" s="221">
        <v>107.83333333333333</v>
      </c>
      <c r="O48" s="221">
        <v>110.16666666666667</v>
      </c>
      <c r="P48" s="221">
        <v>107.33333333333333</v>
      </c>
      <c r="Q48" s="221">
        <v>100.38958333333333</v>
      </c>
      <c r="R48" s="221">
        <v>100.06666666666666</v>
      </c>
      <c r="S48" s="221">
        <v>105.16666666666667</v>
      </c>
      <c r="T48" s="221">
        <v>103.66666666666667</v>
      </c>
      <c r="U48" s="221">
        <v>94.876666666666665</v>
      </c>
      <c r="V48" s="221">
        <v>107.16666666666667</v>
      </c>
      <c r="W48" s="221">
        <v>101.58333333333333</v>
      </c>
      <c r="X48" s="221">
        <v>113.91966666666669</v>
      </c>
      <c r="Y48" s="221">
        <v>106.75</v>
      </c>
      <c r="Z48" s="221">
        <v>93.816666666666663</v>
      </c>
      <c r="AA48" s="221">
        <v>109.83333333333333</v>
      </c>
      <c r="AB48" s="221">
        <v>101.33333333333333</v>
      </c>
      <c r="AC48" s="221">
        <v>100.56666666666666</v>
      </c>
      <c r="AD48" s="214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20"/>
    </row>
    <row r="49" spans="1:65">
      <c r="A49" s="30"/>
      <c r="B49" s="3" t="s">
        <v>268</v>
      </c>
      <c r="C49" s="29"/>
      <c r="D49" s="217">
        <v>102.5</v>
      </c>
      <c r="E49" s="217">
        <v>108</v>
      </c>
      <c r="F49" s="217">
        <v>107</v>
      </c>
      <c r="G49" s="217">
        <v>110.5</v>
      </c>
      <c r="H49" s="217">
        <v>105.69999999999999</v>
      </c>
      <c r="I49" s="217">
        <v>102.98893277295807</v>
      </c>
      <c r="J49" s="217">
        <v>99</v>
      </c>
      <c r="K49" s="217">
        <v>98.42</v>
      </c>
      <c r="L49" s="217">
        <v>104.55000000000001</v>
      </c>
      <c r="M49" s="217">
        <v>101</v>
      </c>
      <c r="N49" s="217">
        <v>107.5</v>
      </c>
      <c r="O49" s="217">
        <v>110.5</v>
      </c>
      <c r="P49" s="217">
        <v>107.25</v>
      </c>
      <c r="Q49" s="217">
        <v>100.35275</v>
      </c>
      <c r="R49" s="217">
        <v>100</v>
      </c>
      <c r="S49" s="217">
        <v>105</v>
      </c>
      <c r="T49" s="217">
        <v>104</v>
      </c>
      <c r="U49" s="217">
        <v>94.825000000000003</v>
      </c>
      <c r="V49" s="217">
        <v>106.75</v>
      </c>
      <c r="W49" s="217">
        <v>101.69999999999999</v>
      </c>
      <c r="X49" s="217">
        <v>113.91050000000001</v>
      </c>
      <c r="Y49" s="217">
        <v>106.5</v>
      </c>
      <c r="Z49" s="217">
        <v>94.2</v>
      </c>
      <c r="AA49" s="217">
        <v>109.5</v>
      </c>
      <c r="AB49" s="217">
        <v>101</v>
      </c>
      <c r="AC49" s="217">
        <v>101</v>
      </c>
      <c r="AD49" s="214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20"/>
    </row>
    <row r="50" spans="1:65">
      <c r="A50" s="30"/>
      <c r="B50" s="3" t="s">
        <v>269</v>
      </c>
      <c r="C50" s="29"/>
      <c r="D50" s="217">
        <v>3.8166302763912916</v>
      </c>
      <c r="E50" s="217">
        <v>1.960017006728938</v>
      </c>
      <c r="F50" s="217">
        <v>0.83666002653407556</v>
      </c>
      <c r="G50" s="217">
        <v>2.0412414523193148</v>
      </c>
      <c r="H50" s="217">
        <v>0.39832984656772624</v>
      </c>
      <c r="I50" s="217">
        <v>1.6525206073186003</v>
      </c>
      <c r="J50" s="217">
        <v>1.3291601358251255</v>
      </c>
      <c r="K50" s="217">
        <v>22.227300705813676</v>
      </c>
      <c r="L50" s="217">
        <v>1.9947430912275419</v>
      </c>
      <c r="M50" s="217">
        <v>0.63245553203367588</v>
      </c>
      <c r="N50" s="217">
        <v>2.228601953392904</v>
      </c>
      <c r="O50" s="217">
        <v>1.4719601443879744</v>
      </c>
      <c r="P50" s="217">
        <v>2.0655911179772888</v>
      </c>
      <c r="Q50" s="217">
        <v>0.84284455367918687</v>
      </c>
      <c r="R50" s="217">
        <v>2.6710796818265545</v>
      </c>
      <c r="S50" s="217">
        <v>0.40824829046386302</v>
      </c>
      <c r="T50" s="217">
        <v>1.0327955589886446</v>
      </c>
      <c r="U50" s="217">
        <v>1.0552472064244784</v>
      </c>
      <c r="V50" s="217">
        <v>2.8751811537130432</v>
      </c>
      <c r="W50" s="217">
        <v>2.2657596224371752</v>
      </c>
      <c r="X50" s="217">
        <v>0.73756346619573088</v>
      </c>
      <c r="Y50" s="217">
        <v>0.88034084308295046</v>
      </c>
      <c r="Z50" s="217">
        <v>1.5315569420255561</v>
      </c>
      <c r="AA50" s="217">
        <v>1.4023789311975086</v>
      </c>
      <c r="AB50" s="217">
        <v>0.51639777949432231</v>
      </c>
      <c r="AC50" s="217">
        <v>2.2330845632592284</v>
      </c>
      <c r="AD50" s="214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20"/>
    </row>
    <row r="51" spans="1:65">
      <c r="A51" s="30"/>
      <c r="B51" s="3" t="s">
        <v>86</v>
      </c>
      <c r="C51" s="29"/>
      <c r="D51" s="13">
        <v>3.7850878774128516E-2</v>
      </c>
      <c r="E51" s="13">
        <v>1.8246861195304311E-2</v>
      </c>
      <c r="F51" s="13">
        <v>7.7828839677588427E-3</v>
      </c>
      <c r="G51" s="13">
        <v>1.852866673814809E-2</v>
      </c>
      <c r="H51" s="13">
        <v>3.762561522994895E-3</v>
      </c>
      <c r="I51" s="13">
        <v>1.6030476806389235E-2</v>
      </c>
      <c r="J51" s="13">
        <v>1.340329548731219E-2</v>
      </c>
      <c r="K51" s="13">
        <v>0.2160962557480062</v>
      </c>
      <c r="L51" s="13">
        <v>1.9079321771664673E-2</v>
      </c>
      <c r="M51" s="13">
        <v>6.2619359607294645E-3</v>
      </c>
      <c r="N51" s="13">
        <v>2.0667096940274226E-2</v>
      </c>
      <c r="O51" s="13">
        <v>1.336121159807541E-2</v>
      </c>
      <c r="P51" s="13">
        <v>1.9244637745130022E-2</v>
      </c>
      <c r="Q51" s="13">
        <v>8.3957371441677146E-3</v>
      </c>
      <c r="R51" s="13">
        <v>2.6693001483942918E-2</v>
      </c>
      <c r="S51" s="13">
        <v>3.8819171834915656E-3</v>
      </c>
      <c r="T51" s="13">
        <v>9.962658125292392E-3</v>
      </c>
      <c r="U51" s="13">
        <v>1.1122304814227015E-2</v>
      </c>
      <c r="V51" s="13">
        <v>2.6829062087524506E-2</v>
      </c>
      <c r="W51" s="13">
        <v>2.2304442550653079E-2</v>
      </c>
      <c r="X51" s="13">
        <v>6.474417348444934E-3</v>
      </c>
      <c r="Y51" s="13">
        <v>8.2467526284117146E-3</v>
      </c>
      <c r="Z51" s="13">
        <v>1.6324998493788129E-2</v>
      </c>
      <c r="AA51" s="13">
        <v>1.2768245200584297E-2</v>
      </c>
      <c r="AB51" s="13">
        <v>5.0960307186939703E-3</v>
      </c>
      <c r="AC51" s="13">
        <v>2.2205017201782185E-2</v>
      </c>
      <c r="AD51" s="152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270</v>
      </c>
      <c r="C52" s="29"/>
      <c r="D52" s="13">
        <v>-2.8650942440987315E-2</v>
      </c>
      <c r="E52" s="13">
        <v>3.4767715036006175E-2</v>
      </c>
      <c r="F52" s="13">
        <v>3.5570482852170571E-2</v>
      </c>
      <c r="G52" s="13">
        <v>6.1259052969433681E-2</v>
      </c>
      <c r="H52" s="13">
        <v>1.9836233655347035E-2</v>
      </c>
      <c r="I52" s="13">
        <v>-6.9487950038724655E-3</v>
      </c>
      <c r="J52" s="13">
        <v>-4.4706298764276675E-2</v>
      </c>
      <c r="K52" s="13">
        <v>-9.143684508190475E-3</v>
      </c>
      <c r="L52" s="13">
        <v>7.1525021599483374E-3</v>
      </c>
      <c r="M52" s="13">
        <v>-2.7045406808658301E-2</v>
      </c>
      <c r="N52" s="13">
        <v>3.8781554116828376E-2</v>
      </c>
      <c r="O52" s="13">
        <v>6.1259052969433681E-2</v>
      </c>
      <c r="P52" s="13">
        <v>3.3964947219841557E-2</v>
      </c>
      <c r="Q52" s="13">
        <v>-3.2925681062063061E-2</v>
      </c>
      <c r="R52" s="13">
        <v>-3.6036406349700512E-2</v>
      </c>
      <c r="S52" s="13">
        <v>1.3092983999565266E-2</v>
      </c>
      <c r="T52" s="13">
        <v>-1.3568366913951913E-3</v>
      </c>
      <c r="U52" s="13">
        <v>-8.603278594042385E-2</v>
      </c>
      <c r="V52" s="13">
        <v>3.2359411587512765E-2</v>
      </c>
      <c r="W52" s="13">
        <v>-2.1426032095507086E-2</v>
      </c>
      <c r="X52" s="13">
        <v>9.7412504338217021E-2</v>
      </c>
      <c r="Y52" s="13">
        <v>2.8345572506690342E-2</v>
      </c>
      <c r="Z52" s="13">
        <v>-9.6243992562035974E-2</v>
      </c>
      <c r="AA52" s="13">
        <v>5.8047981704775875E-2</v>
      </c>
      <c r="AB52" s="13">
        <v>-2.3834335544000496E-2</v>
      </c>
      <c r="AC52" s="13">
        <v>-3.1219799452713692E-2</v>
      </c>
      <c r="AD52" s="152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271</v>
      </c>
      <c r="C53" s="47"/>
      <c r="D53" s="45">
        <v>0.67</v>
      </c>
      <c r="E53" s="45">
        <v>0.68</v>
      </c>
      <c r="F53" s="45">
        <v>0.69</v>
      </c>
      <c r="G53" s="45">
        <v>1.24</v>
      </c>
      <c r="H53" s="45">
        <v>0.36</v>
      </c>
      <c r="I53" s="45">
        <v>0.21</v>
      </c>
      <c r="J53" s="45">
        <v>1.01</v>
      </c>
      <c r="K53" s="45">
        <v>0.26</v>
      </c>
      <c r="L53" s="45">
        <v>0.09</v>
      </c>
      <c r="M53" s="45">
        <v>0.64</v>
      </c>
      <c r="N53" s="45">
        <v>0.76</v>
      </c>
      <c r="O53" s="45">
        <v>1.24</v>
      </c>
      <c r="P53" s="45">
        <v>0.66</v>
      </c>
      <c r="Q53" s="45">
        <v>0.76</v>
      </c>
      <c r="R53" s="45">
        <v>0.83</v>
      </c>
      <c r="S53" s="45">
        <v>0.22</v>
      </c>
      <c r="T53" s="45">
        <v>0.09</v>
      </c>
      <c r="U53" s="45">
        <v>1.89</v>
      </c>
      <c r="V53" s="45">
        <v>0.63</v>
      </c>
      <c r="W53" s="45">
        <v>0.52</v>
      </c>
      <c r="X53" s="45">
        <v>2.0099999999999998</v>
      </c>
      <c r="Y53" s="45">
        <v>0.54</v>
      </c>
      <c r="Z53" s="45">
        <v>2.11</v>
      </c>
      <c r="AA53" s="45">
        <v>1.17</v>
      </c>
      <c r="AB53" s="45">
        <v>0.56999999999999995</v>
      </c>
      <c r="AC53" s="45">
        <v>0.73</v>
      </c>
      <c r="AD53" s="152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BM54" s="55"/>
    </row>
    <row r="55" spans="1:65" ht="15">
      <c r="B55" s="8" t="s">
        <v>518</v>
      </c>
      <c r="BM55" s="28" t="s">
        <v>66</v>
      </c>
    </row>
    <row r="56" spans="1:65" ht="15">
      <c r="A56" s="25" t="s">
        <v>49</v>
      </c>
      <c r="B56" s="18" t="s">
        <v>109</v>
      </c>
      <c r="C56" s="15" t="s">
        <v>110</v>
      </c>
      <c r="D56" s="16" t="s">
        <v>227</v>
      </c>
      <c r="E56" s="17" t="s">
        <v>227</v>
      </c>
      <c r="F56" s="17" t="s">
        <v>227</v>
      </c>
      <c r="G56" s="17" t="s">
        <v>227</v>
      </c>
      <c r="H56" s="17" t="s">
        <v>227</v>
      </c>
      <c r="I56" s="17" t="s">
        <v>227</v>
      </c>
      <c r="J56" s="17" t="s">
        <v>227</v>
      </c>
      <c r="K56" s="17" t="s">
        <v>227</v>
      </c>
      <c r="L56" s="17" t="s">
        <v>227</v>
      </c>
      <c r="M56" s="17" t="s">
        <v>227</v>
      </c>
      <c r="N56" s="17" t="s">
        <v>227</v>
      </c>
      <c r="O56" s="17" t="s">
        <v>227</v>
      </c>
      <c r="P56" s="17" t="s">
        <v>227</v>
      </c>
      <c r="Q56" s="17" t="s">
        <v>227</v>
      </c>
      <c r="R56" s="17" t="s">
        <v>227</v>
      </c>
      <c r="S56" s="17" t="s">
        <v>227</v>
      </c>
      <c r="T56" s="152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228</v>
      </c>
      <c r="C57" s="9" t="s">
        <v>228</v>
      </c>
      <c r="D57" s="150" t="s">
        <v>230</v>
      </c>
      <c r="E57" s="151" t="s">
        <v>232</v>
      </c>
      <c r="F57" s="151" t="s">
        <v>234</v>
      </c>
      <c r="G57" s="151" t="s">
        <v>235</v>
      </c>
      <c r="H57" s="151" t="s">
        <v>241</v>
      </c>
      <c r="I57" s="151" t="s">
        <v>244</v>
      </c>
      <c r="J57" s="151" t="s">
        <v>245</v>
      </c>
      <c r="K57" s="151" t="s">
        <v>247</v>
      </c>
      <c r="L57" s="151" t="s">
        <v>248</v>
      </c>
      <c r="M57" s="151" t="s">
        <v>249</v>
      </c>
      <c r="N57" s="151" t="s">
        <v>251</v>
      </c>
      <c r="O57" s="151" t="s">
        <v>252</v>
      </c>
      <c r="P57" s="151" t="s">
        <v>254</v>
      </c>
      <c r="Q57" s="151" t="s">
        <v>255</v>
      </c>
      <c r="R57" s="151" t="s">
        <v>256</v>
      </c>
      <c r="S57" s="151" t="s">
        <v>258</v>
      </c>
      <c r="T57" s="152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276</v>
      </c>
      <c r="E58" s="11" t="s">
        <v>274</v>
      </c>
      <c r="F58" s="11" t="s">
        <v>274</v>
      </c>
      <c r="G58" s="11" t="s">
        <v>274</v>
      </c>
      <c r="H58" s="11" t="s">
        <v>276</v>
      </c>
      <c r="I58" s="11" t="s">
        <v>276</v>
      </c>
      <c r="J58" s="11" t="s">
        <v>274</v>
      </c>
      <c r="K58" s="11" t="s">
        <v>274</v>
      </c>
      <c r="L58" s="11" t="s">
        <v>305</v>
      </c>
      <c r="M58" s="11" t="s">
        <v>305</v>
      </c>
      <c r="N58" s="11" t="s">
        <v>274</v>
      </c>
      <c r="O58" s="11" t="s">
        <v>276</v>
      </c>
      <c r="P58" s="11" t="s">
        <v>274</v>
      </c>
      <c r="Q58" s="11" t="s">
        <v>276</v>
      </c>
      <c r="R58" s="11" t="s">
        <v>274</v>
      </c>
      <c r="S58" s="11" t="s">
        <v>274</v>
      </c>
      <c r="T58" s="152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306</v>
      </c>
      <c r="E59" s="26" t="s">
        <v>307</v>
      </c>
      <c r="F59" s="26" t="s">
        <v>306</v>
      </c>
      <c r="G59" s="26" t="s">
        <v>263</v>
      </c>
      <c r="H59" s="26" t="s">
        <v>307</v>
      </c>
      <c r="I59" s="26" t="s">
        <v>308</v>
      </c>
      <c r="J59" s="26" t="s">
        <v>307</v>
      </c>
      <c r="K59" s="26" t="s">
        <v>307</v>
      </c>
      <c r="L59" s="26" t="s">
        <v>306</v>
      </c>
      <c r="M59" s="26" t="s">
        <v>307</v>
      </c>
      <c r="N59" s="26" t="s">
        <v>115</v>
      </c>
      <c r="O59" s="26" t="s">
        <v>307</v>
      </c>
      <c r="P59" s="26" t="s">
        <v>307</v>
      </c>
      <c r="Q59" s="26" t="s">
        <v>307</v>
      </c>
      <c r="R59" s="26" t="s">
        <v>307</v>
      </c>
      <c r="S59" s="26" t="s">
        <v>307</v>
      </c>
      <c r="T59" s="152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30">
        <v>20</v>
      </c>
      <c r="E60" s="222">
        <v>10</v>
      </c>
      <c r="F60" s="222">
        <v>15</v>
      </c>
      <c r="G60" s="222">
        <v>12</v>
      </c>
      <c r="H60" s="222">
        <v>11</v>
      </c>
      <c r="I60" s="222">
        <v>14</v>
      </c>
      <c r="J60" s="222">
        <v>10</v>
      </c>
      <c r="K60" s="230" t="s">
        <v>310</v>
      </c>
      <c r="L60" s="222">
        <v>14</v>
      </c>
      <c r="M60" s="230">
        <v>37</v>
      </c>
      <c r="N60" s="222">
        <v>10</v>
      </c>
      <c r="O60" s="230">
        <v>21</v>
      </c>
      <c r="P60" s="222">
        <v>10</v>
      </c>
      <c r="Q60" s="222">
        <v>14</v>
      </c>
      <c r="R60" s="222">
        <v>10</v>
      </c>
      <c r="S60" s="222">
        <v>7</v>
      </c>
      <c r="T60" s="223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  <c r="BI60" s="224"/>
      <c r="BJ60" s="224"/>
      <c r="BK60" s="224"/>
      <c r="BL60" s="224"/>
      <c r="BM60" s="225">
        <v>1</v>
      </c>
    </row>
    <row r="61" spans="1:65">
      <c r="A61" s="30"/>
      <c r="B61" s="19">
        <v>1</v>
      </c>
      <c r="C61" s="9">
        <v>2</v>
      </c>
      <c r="D61" s="231">
        <v>19</v>
      </c>
      <c r="E61" s="226">
        <v>10</v>
      </c>
      <c r="F61" s="226">
        <v>13</v>
      </c>
      <c r="G61" s="226">
        <v>11</v>
      </c>
      <c r="H61" s="226">
        <v>11</v>
      </c>
      <c r="I61" s="226">
        <v>14</v>
      </c>
      <c r="J61" s="226">
        <v>10</v>
      </c>
      <c r="K61" s="231" t="s">
        <v>310</v>
      </c>
      <c r="L61" s="226">
        <v>13</v>
      </c>
      <c r="M61" s="231">
        <v>36</v>
      </c>
      <c r="N61" s="226">
        <v>10</v>
      </c>
      <c r="O61" s="231">
        <v>25</v>
      </c>
      <c r="P61" s="226">
        <v>10</v>
      </c>
      <c r="Q61" s="226">
        <v>17</v>
      </c>
      <c r="R61" s="226">
        <v>10</v>
      </c>
      <c r="S61" s="226">
        <v>8</v>
      </c>
      <c r="T61" s="223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1</v>
      </c>
    </row>
    <row r="62" spans="1:65">
      <c r="A62" s="30"/>
      <c r="B62" s="19">
        <v>1</v>
      </c>
      <c r="C62" s="9">
        <v>3</v>
      </c>
      <c r="D62" s="231">
        <v>20</v>
      </c>
      <c r="E62" s="226">
        <v>10</v>
      </c>
      <c r="F62" s="226">
        <v>14</v>
      </c>
      <c r="G62" s="226">
        <v>12</v>
      </c>
      <c r="H62" s="226">
        <v>11</v>
      </c>
      <c r="I62" s="226">
        <v>14</v>
      </c>
      <c r="J62" s="226">
        <v>10</v>
      </c>
      <c r="K62" s="231" t="s">
        <v>310</v>
      </c>
      <c r="L62" s="226">
        <v>12</v>
      </c>
      <c r="M62" s="231">
        <v>37</v>
      </c>
      <c r="N62" s="226">
        <v>10</v>
      </c>
      <c r="O62" s="231">
        <v>20</v>
      </c>
      <c r="P62" s="226">
        <v>10</v>
      </c>
      <c r="Q62" s="226">
        <v>15</v>
      </c>
      <c r="R62" s="226">
        <v>10</v>
      </c>
      <c r="S62" s="226">
        <v>7</v>
      </c>
      <c r="T62" s="223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16</v>
      </c>
    </row>
    <row r="63" spans="1:65">
      <c r="A63" s="30"/>
      <c r="B63" s="19">
        <v>1</v>
      </c>
      <c r="C63" s="9">
        <v>4</v>
      </c>
      <c r="D63" s="231">
        <v>20</v>
      </c>
      <c r="E63" s="226">
        <v>10</v>
      </c>
      <c r="F63" s="232">
        <v>21</v>
      </c>
      <c r="G63" s="226">
        <v>11</v>
      </c>
      <c r="H63" s="226">
        <v>10</v>
      </c>
      <c r="I63" s="226">
        <v>13</v>
      </c>
      <c r="J63" s="226">
        <v>10</v>
      </c>
      <c r="K63" s="231" t="s">
        <v>310</v>
      </c>
      <c r="L63" s="231" t="s">
        <v>95</v>
      </c>
      <c r="M63" s="231">
        <v>37</v>
      </c>
      <c r="N63" s="226">
        <v>10</v>
      </c>
      <c r="O63" s="231">
        <v>22</v>
      </c>
      <c r="P63" s="226">
        <v>10</v>
      </c>
      <c r="Q63" s="226">
        <v>14</v>
      </c>
      <c r="R63" s="226">
        <v>10</v>
      </c>
      <c r="S63" s="226">
        <v>8</v>
      </c>
      <c r="T63" s="223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11.316666666666665</v>
      </c>
    </row>
    <row r="64" spans="1:65">
      <c r="A64" s="30"/>
      <c r="B64" s="19">
        <v>1</v>
      </c>
      <c r="C64" s="9">
        <v>5</v>
      </c>
      <c r="D64" s="231">
        <v>19</v>
      </c>
      <c r="E64" s="226">
        <v>10</v>
      </c>
      <c r="F64" s="226">
        <v>16</v>
      </c>
      <c r="G64" s="226">
        <v>11</v>
      </c>
      <c r="H64" s="226">
        <v>11</v>
      </c>
      <c r="I64" s="226">
        <v>12</v>
      </c>
      <c r="J64" s="226">
        <v>10</v>
      </c>
      <c r="K64" s="231" t="s">
        <v>310</v>
      </c>
      <c r="L64" s="231" t="s">
        <v>95</v>
      </c>
      <c r="M64" s="231">
        <v>38</v>
      </c>
      <c r="N64" s="226">
        <v>10</v>
      </c>
      <c r="O64" s="231">
        <v>20</v>
      </c>
      <c r="P64" s="226">
        <v>10</v>
      </c>
      <c r="Q64" s="226">
        <v>14</v>
      </c>
      <c r="R64" s="226">
        <v>10</v>
      </c>
      <c r="S64" s="226">
        <v>8</v>
      </c>
      <c r="T64" s="223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73</v>
      </c>
    </row>
    <row r="65" spans="1:65">
      <c r="A65" s="30"/>
      <c r="B65" s="19">
        <v>1</v>
      </c>
      <c r="C65" s="9">
        <v>6</v>
      </c>
      <c r="D65" s="231">
        <v>20</v>
      </c>
      <c r="E65" s="226">
        <v>10</v>
      </c>
      <c r="F65" s="226">
        <v>16</v>
      </c>
      <c r="G65" s="226">
        <v>12</v>
      </c>
      <c r="H65" s="226">
        <v>10</v>
      </c>
      <c r="I65" s="226">
        <v>13</v>
      </c>
      <c r="J65" s="226">
        <v>10</v>
      </c>
      <c r="K65" s="231" t="s">
        <v>310</v>
      </c>
      <c r="L65" s="231" t="s">
        <v>95</v>
      </c>
      <c r="M65" s="231">
        <v>36</v>
      </c>
      <c r="N65" s="226">
        <v>10</v>
      </c>
      <c r="O65" s="231">
        <v>19</v>
      </c>
      <c r="P65" s="226">
        <v>10</v>
      </c>
      <c r="Q65" s="226">
        <v>15</v>
      </c>
      <c r="R65" s="226">
        <v>10</v>
      </c>
      <c r="S65" s="226">
        <v>8</v>
      </c>
      <c r="T65" s="223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7"/>
    </row>
    <row r="66" spans="1:65">
      <c r="A66" s="30"/>
      <c r="B66" s="20" t="s">
        <v>267</v>
      </c>
      <c r="C66" s="12"/>
      <c r="D66" s="228">
        <v>19.666666666666668</v>
      </c>
      <c r="E66" s="228">
        <v>10</v>
      </c>
      <c r="F66" s="228">
        <v>15.833333333333334</v>
      </c>
      <c r="G66" s="228">
        <v>11.5</v>
      </c>
      <c r="H66" s="228">
        <v>10.666666666666666</v>
      </c>
      <c r="I66" s="228">
        <v>13.333333333333334</v>
      </c>
      <c r="J66" s="228">
        <v>10</v>
      </c>
      <c r="K66" s="228" t="s">
        <v>644</v>
      </c>
      <c r="L66" s="228">
        <v>13</v>
      </c>
      <c r="M66" s="228">
        <v>36.833333333333336</v>
      </c>
      <c r="N66" s="228">
        <v>10</v>
      </c>
      <c r="O66" s="228">
        <v>21.166666666666668</v>
      </c>
      <c r="P66" s="228">
        <v>10</v>
      </c>
      <c r="Q66" s="228">
        <v>14.833333333333334</v>
      </c>
      <c r="R66" s="228">
        <v>10</v>
      </c>
      <c r="S66" s="228">
        <v>7.666666666666667</v>
      </c>
      <c r="T66" s="223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7"/>
    </row>
    <row r="67" spans="1:65">
      <c r="A67" s="30"/>
      <c r="B67" s="3" t="s">
        <v>268</v>
      </c>
      <c r="C67" s="29"/>
      <c r="D67" s="226">
        <v>20</v>
      </c>
      <c r="E67" s="226">
        <v>10</v>
      </c>
      <c r="F67" s="226">
        <v>15.5</v>
      </c>
      <c r="G67" s="226">
        <v>11.5</v>
      </c>
      <c r="H67" s="226">
        <v>11</v>
      </c>
      <c r="I67" s="226">
        <v>13.5</v>
      </c>
      <c r="J67" s="226">
        <v>10</v>
      </c>
      <c r="K67" s="226" t="s">
        <v>644</v>
      </c>
      <c r="L67" s="226">
        <v>13</v>
      </c>
      <c r="M67" s="226">
        <v>37</v>
      </c>
      <c r="N67" s="226">
        <v>10</v>
      </c>
      <c r="O67" s="226">
        <v>20.5</v>
      </c>
      <c r="P67" s="226">
        <v>10</v>
      </c>
      <c r="Q67" s="226">
        <v>14.5</v>
      </c>
      <c r="R67" s="226">
        <v>10</v>
      </c>
      <c r="S67" s="226">
        <v>8</v>
      </c>
      <c r="T67" s="223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27"/>
    </row>
    <row r="68" spans="1:65">
      <c r="A68" s="30"/>
      <c r="B68" s="3" t="s">
        <v>269</v>
      </c>
      <c r="C68" s="29"/>
      <c r="D68" s="226">
        <v>0.5163977794943222</v>
      </c>
      <c r="E68" s="226">
        <v>0</v>
      </c>
      <c r="F68" s="226">
        <v>2.7868739954771282</v>
      </c>
      <c r="G68" s="226">
        <v>0.54772255750516607</v>
      </c>
      <c r="H68" s="226">
        <v>0.5163977794943222</v>
      </c>
      <c r="I68" s="226">
        <v>0.81649658092772603</v>
      </c>
      <c r="J68" s="226">
        <v>0</v>
      </c>
      <c r="K68" s="226" t="s">
        <v>644</v>
      </c>
      <c r="L68" s="226">
        <v>1</v>
      </c>
      <c r="M68" s="226">
        <v>0.752772652709081</v>
      </c>
      <c r="N68" s="226">
        <v>0</v>
      </c>
      <c r="O68" s="226">
        <v>2.1369760566432809</v>
      </c>
      <c r="P68" s="226">
        <v>0</v>
      </c>
      <c r="Q68" s="226">
        <v>1.1690451944500122</v>
      </c>
      <c r="R68" s="226">
        <v>0</v>
      </c>
      <c r="S68" s="226">
        <v>0.51639777949432231</v>
      </c>
      <c r="T68" s="223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7"/>
    </row>
    <row r="69" spans="1:65">
      <c r="A69" s="30"/>
      <c r="B69" s="3" t="s">
        <v>86</v>
      </c>
      <c r="C69" s="29"/>
      <c r="D69" s="13">
        <v>2.6257514211575704E-2</v>
      </c>
      <c r="E69" s="13">
        <v>0</v>
      </c>
      <c r="F69" s="13">
        <v>0.17601309445118704</v>
      </c>
      <c r="G69" s="13">
        <v>4.7628048478710092E-2</v>
      </c>
      <c r="H69" s="13">
        <v>4.8412291827592706E-2</v>
      </c>
      <c r="I69" s="13">
        <v>6.123724356957945E-2</v>
      </c>
      <c r="J69" s="13">
        <v>0</v>
      </c>
      <c r="K69" s="13" t="s">
        <v>644</v>
      </c>
      <c r="L69" s="13">
        <v>7.6923076923076927E-2</v>
      </c>
      <c r="M69" s="13">
        <v>2.0437266589386813E-2</v>
      </c>
      <c r="N69" s="13">
        <v>0</v>
      </c>
      <c r="O69" s="13">
        <v>0.10095949873905263</v>
      </c>
      <c r="P69" s="13">
        <v>0</v>
      </c>
      <c r="Q69" s="13">
        <v>7.8812035580899692E-2</v>
      </c>
      <c r="R69" s="13">
        <v>0</v>
      </c>
      <c r="S69" s="13">
        <v>6.7356232107955077E-2</v>
      </c>
      <c r="T69" s="152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270</v>
      </c>
      <c r="C70" s="29"/>
      <c r="D70" s="13">
        <v>0.73784977908689298</v>
      </c>
      <c r="E70" s="13">
        <v>-0.11634756995581719</v>
      </c>
      <c r="F70" s="13">
        <v>0.39911634756995618</v>
      </c>
      <c r="G70" s="13">
        <v>1.6200294550810179E-2</v>
      </c>
      <c r="H70" s="13">
        <v>-5.7437407952871777E-2</v>
      </c>
      <c r="I70" s="13">
        <v>0.17820324005891042</v>
      </c>
      <c r="J70" s="13">
        <v>-0.11634756995581719</v>
      </c>
      <c r="K70" s="13" t="s">
        <v>644</v>
      </c>
      <c r="L70" s="13">
        <v>0.14874815905743755</v>
      </c>
      <c r="M70" s="13">
        <v>2.2547864506627402</v>
      </c>
      <c r="N70" s="13">
        <v>-0.11634756995581719</v>
      </c>
      <c r="O70" s="13">
        <v>0.87039764359352034</v>
      </c>
      <c r="P70" s="13">
        <v>-0.11634756995581719</v>
      </c>
      <c r="Q70" s="13">
        <v>0.31075110456553778</v>
      </c>
      <c r="R70" s="13">
        <v>-0.11634756995581719</v>
      </c>
      <c r="S70" s="13">
        <v>-0.32253313696612651</v>
      </c>
      <c r="T70" s="152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271</v>
      </c>
      <c r="C71" s="47"/>
      <c r="D71" s="45">
        <v>5.03</v>
      </c>
      <c r="E71" s="45">
        <v>0.18</v>
      </c>
      <c r="F71" s="45">
        <v>2.97</v>
      </c>
      <c r="G71" s="45">
        <v>0.63</v>
      </c>
      <c r="H71" s="45">
        <v>0.18</v>
      </c>
      <c r="I71" s="45">
        <v>1.62</v>
      </c>
      <c r="J71" s="45">
        <v>0.18</v>
      </c>
      <c r="K71" s="45">
        <v>0.18</v>
      </c>
      <c r="L71" s="45">
        <v>0.72</v>
      </c>
      <c r="M71" s="45">
        <v>14.3</v>
      </c>
      <c r="N71" s="45">
        <v>0.18</v>
      </c>
      <c r="O71" s="45">
        <v>5.84</v>
      </c>
      <c r="P71" s="45">
        <v>0.18</v>
      </c>
      <c r="Q71" s="45">
        <v>2.4300000000000002</v>
      </c>
      <c r="R71" s="45">
        <v>0.18</v>
      </c>
      <c r="S71" s="45">
        <v>1.44</v>
      </c>
      <c r="T71" s="152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BM72" s="55"/>
    </row>
    <row r="73" spans="1:65" ht="15">
      <c r="B73" s="8" t="s">
        <v>519</v>
      </c>
      <c r="BM73" s="28" t="s">
        <v>66</v>
      </c>
    </row>
    <row r="74" spans="1:65" ht="15">
      <c r="A74" s="25" t="s">
        <v>10</v>
      </c>
      <c r="B74" s="18" t="s">
        <v>109</v>
      </c>
      <c r="C74" s="15" t="s">
        <v>110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7" t="s">
        <v>227</v>
      </c>
      <c r="P74" s="17" t="s">
        <v>227</v>
      </c>
      <c r="Q74" s="17" t="s">
        <v>227</v>
      </c>
      <c r="R74" s="17" t="s">
        <v>227</v>
      </c>
      <c r="S74" s="17" t="s">
        <v>227</v>
      </c>
      <c r="T74" s="17" t="s">
        <v>227</v>
      </c>
      <c r="U74" s="17" t="s">
        <v>227</v>
      </c>
      <c r="V74" s="17" t="s">
        <v>227</v>
      </c>
      <c r="W74" s="17" t="s">
        <v>227</v>
      </c>
      <c r="X74" s="17" t="s">
        <v>227</v>
      </c>
      <c r="Y74" s="17" t="s">
        <v>227</v>
      </c>
      <c r="Z74" s="17" t="s">
        <v>227</v>
      </c>
      <c r="AA74" s="17" t="s">
        <v>227</v>
      </c>
      <c r="AB74" s="152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228</v>
      </c>
      <c r="C75" s="9" t="s">
        <v>228</v>
      </c>
      <c r="D75" s="150" t="s">
        <v>230</v>
      </c>
      <c r="E75" s="151" t="s">
        <v>232</v>
      </c>
      <c r="F75" s="151" t="s">
        <v>233</v>
      </c>
      <c r="G75" s="151" t="s">
        <v>234</v>
      </c>
      <c r="H75" s="151" t="s">
        <v>235</v>
      </c>
      <c r="I75" s="151" t="s">
        <v>236</v>
      </c>
      <c r="J75" s="151" t="s">
        <v>237</v>
      </c>
      <c r="K75" s="151" t="s">
        <v>238</v>
      </c>
      <c r="L75" s="151" t="s">
        <v>239</v>
      </c>
      <c r="M75" s="151" t="s">
        <v>240</v>
      </c>
      <c r="N75" s="151" t="s">
        <v>241</v>
      </c>
      <c r="O75" s="151" t="s">
        <v>244</v>
      </c>
      <c r="P75" s="151" t="s">
        <v>245</v>
      </c>
      <c r="Q75" s="151" t="s">
        <v>247</v>
      </c>
      <c r="R75" s="151" t="s">
        <v>248</v>
      </c>
      <c r="S75" s="151" t="s">
        <v>249</v>
      </c>
      <c r="T75" s="151" t="s">
        <v>251</v>
      </c>
      <c r="U75" s="151" t="s">
        <v>252</v>
      </c>
      <c r="V75" s="151" t="s">
        <v>253</v>
      </c>
      <c r="W75" s="151" t="s">
        <v>254</v>
      </c>
      <c r="X75" s="151" t="s">
        <v>255</v>
      </c>
      <c r="Y75" s="151" t="s">
        <v>256</v>
      </c>
      <c r="Z75" s="151" t="s">
        <v>257</v>
      </c>
      <c r="AA75" s="151" t="s">
        <v>258</v>
      </c>
      <c r="AB75" s="152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276</v>
      </c>
      <c r="E76" s="11" t="s">
        <v>274</v>
      </c>
      <c r="F76" s="11" t="s">
        <v>276</v>
      </c>
      <c r="G76" s="11" t="s">
        <v>274</v>
      </c>
      <c r="H76" s="11" t="s">
        <v>274</v>
      </c>
      <c r="I76" s="11" t="s">
        <v>274</v>
      </c>
      <c r="J76" s="11" t="s">
        <v>305</v>
      </c>
      <c r="K76" s="11" t="s">
        <v>305</v>
      </c>
      <c r="L76" s="11" t="s">
        <v>276</v>
      </c>
      <c r="M76" s="11" t="s">
        <v>276</v>
      </c>
      <c r="N76" s="11" t="s">
        <v>276</v>
      </c>
      <c r="O76" s="11" t="s">
        <v>276</v>
      </c>
      <c r="P76" s="11" t="s">
        <v>274</v>
      </c>
      <c r="Q76" s="11" t="s">
        <v>274</v>
      </c>
      <c r="R76" s="11" t="s">
        <v>274</v>
      </c>
      <c r="S76" s="11" t="s">
        <v>305</v>
      </c>
      <c r="T76" s="11" t="s">
        <v>274</v>
      </c>
      <c r="U76" s="11" t="s">
        <v>276</v>
      </c>
      <c r="V76" s="11" t="s">
        <v>276</v>
      </c>
      <c r="W76" s="11" t="s">
        <v>274</v>
      </c>
      <c r="X76" s="11" t="s">
        <v>276</v>
      </c>
      <c r="Y76" s="11" t="s">
        <v>274</v>
      </c>
      <c r="Z76" s="11" t="s">
        <v>274</v>
      </c>
      <c r="AA76" s="11" t="s">
        <v>274</v>
      </c>
      <c r="AB76" s="152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 t="s">
        <v>306</v>
      </c>
      <c r="E77" s="26" t="s">
        <v>307</v>
      </c>
      <c r="F77" s="26" t="s">
        <v>308</v>
      </c>
      <c r="G77" s="26" t="s">
        <v>306</v>
      </c>
      <c r="H77" s="26" t="s">
        <v>263</v>
      </c>
      <c r="I77" s="26" t="s">
        <v>309</v>
      </c>
      <c r="J77" s="26" t="s">
        <v>307</v>
      </c>
      <c r="K77" s="26" t="s">
        <v>309</v>
      </c>
      <c r="L77" s="26" t="s">
        <v>309</v>
      </c>
      <c r="M77" s="26" t="s">
        <v>306</v>
      </c>
      <c r="N77" s="26" t="s">
        <v>307</v>
      </c>
      <c r="O77" s="26" t="s">
        <v>308</v>
      </c>
      <c r="P77" s="26" t="s">
        <v>307</v>
      </c>
      <c r="Q77" s="26" t="s">
        <v>307</v>
      </c>
      <c r="R77" s="26" t="s">
        <v>306</v>
      </c>
      <c r="S77" s="26" t="s">
        <v>307</v>
      </c>
      <c r="T77" s="26" t="s">
        <v>307</v>
      </c>
      <c r="U77" s="26" t="s">
        <v>307</v>
      </c>
      <c r="V77" s="26" t="s">
        <v>307</v>
      </c>
      <c r="W77" s="26" t="s">
        <v>307</v>
      </c>
      <c r="X77" s="26" t="s">
        <v>307</v>
      </c>
      <c r="Y77" s="26" t="s">
        <v>307</v>
      </c>
      <c r="Z77" s="26" t="s">
        <v>265</v>
      </c>
      <c r="AA77" s="26" t="s">
        <v>307</v>
      </c>
      <c r="AB77" s="152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11">
        <v>68</v>
      </c>
      <c r="E78" s="211">
        <v>60</v>
      </c>
      <c r="F78" s="211">
        <v>57</v>
      </c>
      <c r="G78" s="211">
        <v>50</v>
      </c>
      <c r="H78" s="211">
        <v>56.7</v>
      </c>
      <c r="I78" s="211">
        <v>63.801416078600958</v>
      </c>
      <c r="J78" s="211">
        <v>59</v>
      </c>
      <c r="K78" s="212">
        <v>80.06</v>
      </c>
      <c r="L78" s="211">
        <v>65</v>
      </c>
      <c r="M78" s="212">
        <v>78</v>
      </c>
      <c r="N78" s="211">
        <v>60</v>
      </c>
      <c r="O78" s="211">
        <v>64</v>
      </c>
      <c r="P78" s="212">
        <v>60</v>
      </c>
      <c r="Q78" s="211">
        <v>57.7</v>
      </c>
      <c r="R78" s="211">
        <v>63</v>
      </c>
      <c r="S78" s="211">
        <v>67</v>
      </c>
      <c r="T78" s="212">
        <v>60</v>
      </c>
      <c r="U78" s="211">
        <v>57</v>
      </c>
      <c r="V78" s="211">
        <v>64.44</v>
      </c>
      <c r="W78" s="212">
        <v>70</v>
      </c>
      <c r="X78" s="211">
        <v>64.099999999999994</v>
      </c>
      <c r="Y78" s="212">
        <v>60</v>
      </c>
      <c r="Z78" s="211">
        <v>68</v>
      </c>
      <c r="AA78" s="211">
        <v>61</v>
      </c>
      <c r="AB78" s="214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6">
        <v>1</v>
      </c>
    </row>
    <row r="79" spans="1:65">
      <c r="A79" s="30"/>
      <c r="B79" s="19">
        <v>1</v>
      </c>
      <c r="C79" s="9">
        <v>2</v>
      </c>
      <c r="D79" s="217">
        <v>68</v>
      </c>
      <c r="E79" s="217">
        <v>60</v>
      </c>
      <c r="F79" s="217">
        <v>57</v>
      </c>
      <c r="G79" s="217">
        <v>52</v>
      </c>
      <c r="H79" s="217">
        <v>58.2</v>
      </c>
      <c r="I79" s="217">
        <v>64.711990307970325</v>
      </c>
      <c r="J79" s="217">
        <v>58</v>
      </c>
      <c r="K79" s="218">
        <v>80.03</v>
      </c>
      <c r="L79" s="217">
        <v>62</v>
      </c>
      <c r="M79" s="218">
        <v>80</v>
      </c>
      <c r="N79" s="217">
        <v>60</v>
      </c>
      <c r="O79" s="217">
        <v>65</v>
      </c>
      <c r="P79" s="218">
        <v>60</v>
      </c>
      <c r="Q79" s="217">
        <v>55.4</v>
      </c>
      <c r="R79" s="217">
        <v>64</v>
      </c>
      <c r="S79" s="217">
        <v>66</v>
      </c>
      <c r="T79" s="218">
        <v>60</v>
      </c>
      <c r="U79" s="217">
        <v>58</v>
      </c>
      <c r="V79" s="217">
        <v>63.198</v>
      </c>
      <c r="W79" s="218">
        <v>60</v>
      </c>
      <c r="X79" s="217">
        <v>66.3</v>
      </c>
      <c r="Y79" s="218">
        <v>60</v>
      </c>
      <c r="Z79" s="217">
        <v>68</v>
      </c>
      <c r="AA79" s="217">
        <v>60</v>
      </c>
      <c r="AB79" s="214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6">
        <v>15</v>
      </c>
    </row>
    <row r="80" spans="1:65">
      <c r="A80" s="30"/>
      <c r="B80" s="19">
        <v>1</v>
      </c>
      <c r="C80" s="9">
        <v>3</v>
      </c>
      <c r="D80" s="217">
        <v>68</v>
      </c>
      <c r="E80" s="217">
        <v>60</v>
      </c>
      <c r="F80" s="217">
        <v>57</v>
      </c>
      <c r="G80" s="217">
        <v>51</v>
      </c>
      <c r="H80" s="217">
        <v>56.1</v>
      </c>
      <c r="I80" s="217">
        <v>66.437039968647298</v>
      </c>
      <c r="J80" s="217">
        <v>60</v>
      </c>
      <c r="K80" s="218">
        <v>78.34</v>
      </c>
      <c r="L80" s="217">
        <v>63</v>
      </c>
      <c r="M80" s="218">
        <v>80</v>
      </c>
      <c r="N80" s="217">
        <v>61</v>
      </c>
      <c r="O80" s="217">
        <v>64</v>
      </c>
      <c r="P80" s="218">
        <v>60</v>
      </c>
      <c r="Q80" s="217">
        <v>55.2</v>
      </c>
      <c r="R80" s="217">
        <v>63</v>
      </c>
      <c r="S80" s="217">
        <v>67</v>
      </c>
      <c r="T80" s="218">
        <v>60</v>
      </c>
      <c r="U80" s="217">
        <v>59</v>
      </c>
      <c r="V80" s="217">
        <v>62.522999999999996</v>
      </c>
      <c r="W80" s="218">
        <v>60</v>
      </c>
      <c r="X80" s="217">
        <v>63.6</v>
      </c>
      <c r="Y80" s="218">
        <v>60</v>
      </c>
      <c r="Z80" s="217">
        <v>68</v>
      </c>
      <c r="AA80" s="217">
        <v>58</v>
      </c>
      <c r="AB80" s="214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6">
        <v>16</v>
      </c>
    </row>
    <row r="81" spans="1:65">
      <c r="A81" s="30"/>
      <c r="B81" s="19">
        <v>1</v>
      </c>
      <c r="C81" s="9">
        <v>4</v>
      </c>
      <c r="D81" s="217">
        <v>69</v>
      </c>
      <c r="E81" s="217">
        <v>60</v>
      </c>
      <c r="F81" s="217">
        <v>57</v>
      </c>
      <c r="G81" s="217">
        <v>51</v>
      </c>
      <c r="H81" s="217">
        <v>56</v>
      </c>
      <c r="I81" s="217">
        <v>65.607968847952463</v>
      </c>
      <c r="J81" s="217">
        <v>59</v>
      </c>
      <c r="K81" s="218">
        <v>77.27</v>
      </c>
      <c r="L81" s="217">
        <v>64</v>
      </c>
      <c r="M81" s="218">
        <v>82</v>
      </c>
      <c r="N81" s="217">
        <v>60</v>
      </c>
      <c r="O81" s="217">
        <v>66</v>
      </c>
      <c r="P81" s="218">
        <v>70</v>
      </c>
      <c r="Q81" s="217">
        <v>58.3</v>
      </c>
      <c r="R81" s="217">
        <v>64</v>
      </c>
      <c r="S81" s="217">
        <v>67</v>
      </c>
      <c r="T81" s="218">
        <v>60</v>
      </c>
      <c r="U81" s="217">
        <v>58</v>
      </c>
      <c r="V81" s="217">
        <v>62.460000000000008</v>
      </c>
      <c r="W81" s="218">
        <v>60</v>
      </c>
      <c r="X81" s="217">
        <v>64.5</v>
      </c>
      <c r="Y81" s="218">
        <v>60</v>
      </c>
      <c r="Z81" s="217">
        <v>68</v>
      </c>
      <c r="AA81" s="217">
        <v>58</v>
      </c>
      <c r="AB81" s="214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6">
        <v>61.643837184039121</v>
      </c>
    </row>
    <row r="82" spans="1:65">
      <c r="A82" s="30"/>
      <c r="B82" s="19">
        <v>1</v>
      </c>
      <c r="C82" s="9">
        <v>5</v>
      </c>
      <c r="D82" s="217">
        <v>71</v>
      </c>
      <c r="E82" s="217">
        <v>60</v>
      </c>
      <c r="F82" s="217">
        <v>57</v>
      </c>
      <c r="G82" s="217">
        <v>51</v>
      </c>
      <c r="H82" s="217">
        <v>57.2</v>
      </c>
      <c r="I82" s="217">
        <v>66.665951593429938</v>
      </c>
      <c r="J82" s="217">
        <v>60</v>
      </c>
      <c r="K82" s="218">
        <v>78.45</v>
      </c>
      <c r="L82" s="217">
        <v>64</v>
      </c>
      <c r="M82" s="218">
        <v>82</v>
      </c>
      <c r="N82" s="217">
        <v>61</v>
      </c>
      <c r="O82" s="217">
        <v>65</v>
      </c>
      <c r="P82" s="218">
        <v>60</v>
      </c>
      <c r="Q82" s="217">
        <v>57.2</v>
      </c>
      <c r="R82" s="217">
        <v>63</v>
      </c>
      <c r="S82" s="217">
        <v>67</v>
      </c>
      <c r="T82" s="218">
        <v>60</v>
      </c>
      <c r="U82" s="217">
        <v>60</v>
      </c>
      <c r="V82" s="217">
        <v>63.279000000000003</v>
      </c>
      <c r="W82" s="218">
        <v>60</v>
      </c>
      <c r="X82" s="217">
        <v>66.400000000000006</v>
      </c>
      <c r="Y82" s="218">
        <v>60</v>
      </c>
      <c r="Z82" s="217">
        <v>67</v>
      </c>
      <c r="AA82" s="217">
        <v>61</v>
      </c>
      <c r="AB82" s="214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6">
        <v>74</v>
      </c>
    </row>
    <row r="83" spans="1:65">
      <c r="A83" s="30"/>
      <c r="B83" s="19">
        <v>1</v>
      </c>
      <c r="C83" s="9">
        <v>6</v>
      </c>
      <c r="D83" s="217">
        <v>72</v>
      </c>
      <c r="E83" s="217">
        <v>60</v>
      </c>
      <c r="F83" s="217">
        <v>58</v>
      </c>
      <c r="G83" s="217">
        <v>52</v>
      </c>
      <c r="H83" s="217">
        <v>57.5</v>
      </c>
      <c r="I83" s="217">
        <v>67.019049079623045</v>
      </c>
      <c r="J83" s="217">
        <v>59</v>
      </c>
      <c r="K83" s="218">
        <v>76.08</v>
      </c>
      <c r="L83" s="217">
        <v>63</v>
      </c>
      <c r="M83" s="218">
        <v>83</v>
      </c>
      <c r="N83" s="217">
        <v>59</v>
      </c>
      <c r="O83" s="217">
        <v>65</v>
      </c>
      <c r="P83" s="218">
        <v>70</v>
      </c>
      <c r="Q83" s="217">
        <v>54.9</v>
      </c>
      <c r="R83" s="217">
        <v>63</v>
      </c>
      <c r="S83" s="217">
        <v>67</v>
      </c>
      <c r="T83" s="218">
        <v>60</v>
      </c>
      <c r="U83" s="217">
        <v>59</v>
      </c>
      <c r="V83" s="217">
        <v>63.891000000000005</v>
      </c>
      <c r="W83" s="218">
        <v>60</v>
      </c>
      <c r="X83" s="217">
        <v>67.2</v>
      </c>
      <c r="Y83" s="218">
        <v>60</v>
      </c>
      <c r="Z83" s="217">
        <v>68</v>
      </c>
      <c r="AA83" s="217">
        <v>62</v>
      </c>
      <c r="AB83" s="214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20"/>
    </row>
    <row r="84" spans="1:65">
      <c r="A84" s="30"/>
      <c r="B84" s="20" t="s">
        <v>267</v>
      </c>
      <c r="C84" s="12"/>
      <c r="D84" s="221">
        <v>69.333333333333329</v>
      </c>
      <c r="E84" s="221">
        <v>60</v>
      </c>
      <c r="F84" s="221">
        <v>57.166666666666664</v>
      </c>
      <c r="G84" s="221">
        <v>51.166666666666664</v>
      </c>
      <c r="H84" s="221">
        <v>56.949999999999996</v>
      </c>
      <c r="I84" s="221">
        <v>65.70723597937068</v>
      </c>
      <c r="J84" s="221">
        <v>59.166666666666664</v>
      </c>
      <c r="K84" s="221">
        <v>78.371666666666655</v>
      </c>
      <c r="L84" s="221">
        <v>63.5</v>
      </c>
      <c r="M84" s="221">
        <v>80.833333333333329</v>
      </c>
      <c r="N84" s="221">
        <v>60.166666666666664</v>
      </c>
      <c r="O84" s="221">
        <v>64.833333333333329</v>
      </c>
      <c r="P84" s="221">
        <v>63.333333333333336</v>
      </c>
      <c r="Q84" s="221">
        <v>56.449999999999996</v>
      </c>
      <c r="R84" s="221">
        <v>63.333333333333336</v>
      </c>
      <c r="S84" s="221">
        <v>66.833333333333329</v>
      </c>
      <c r="T84" s="221">
        <v>60</v>
      </c>
      <c r="U84" s="221">
        <v>58.5</v>
      </c>
      <c r="V84" s="221">
        <v>63.298500000000011</v>
      </c>
      <c r="W84" s="221">
        <v>61.666666666666664</v>
      </c>
      <c r="X84" s="221">
        <v>65.349999999999994</v>
      </c>
      <c r="Y84" s="221">
        <v>60</v>
      </c>
      <c r="Z84" s="221">
        <v>67.833333333333329</v>
      </c>
      <c r="AA84" s="221">
        <v>60</v>
      </c>
      <c r="AB84" s="214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20"/>
    </row>
    <row r="85" spans="1:65">
      <c r="A85" s="30"/>
      <c r="B85" s="3" t="s">
        <v>268</v>
      </c>
      <c r="C85" s="29"/>
      <c r="D85" s="217">
        <v>68.5</v>
      </c>
      <c r="E85" s="217">
        <v>60</v>
      </c>
      <c r="F85" s="217">
        <v>57</v>
      </c>
      <c r="G85" s="217">
        <v>51</v>
      </c>
      <c r="H85" s="217">
        <v>56.95</v>
      </c>
      <c r="I85" s="217">
        <v>66.022504408299881</v>
      </c>
      <c r="J85" s="217">
        <v>59</v>
      </c>
      <c r="K85" s="217">
        <v>78.39500000000001</v>
      </c>
      <c r="L85" s="217">
        <v>63.5</v>
      </c>
      <c r="M85" s="217">
        <v>81</v>
      </c>
      <c r="N85" s="217">
        <v>60</v>
      </c>
      <c r="O85" s="217">
        <v>65</v>
      </c>
      <c r="P85" s="217">
        <v>60</v>
      </c>
      <c r="Q85" s="217">
        <v>56.3</v>
      </c>
      <c r="R85" s="217">
        <v>63</v>
      </c>
      <c r="S85" s="217">
        <v>67</v>
      </c>
      <c r="T85" s="217">
        <v>60</v>
      </c>
      <c r="U85" s="217">
        <v>58.5</v>
      </c>
      <c r="V85" s="217">
        <v>63.238500000000002</v>
      </c>
      <c r="W85" s="217">
        <v>60</v>
      </c>
      <c r="X85" s="217">
        <v>65.400000000000006</v>
      </c>
      <c r="Y85" s="217">
        <v>60</v>
      </c>
      <c r="Z85" s="217">
        <v>68</v>
      </c>
      <c r="AA85" s="217">
        <v>60.5</v>
      </c>
      <c r="AB85" s="214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20"/>
    </row>
    <row r="86" spans="1:65">
      <c r="A86" s="30"/>
      <c r="B86" s="3" t="s">
        <v>269</v>
      </c>
      <c r="C86" s="29"/>
      <c r="D86" s="226">
        <v>1.7511900715418263</v>
      </c>
      <c r="E86" s="226">
        <v>0</v>
      </c>
      <c r="F86" s="226">
        <v>0.40824829046386302</v>
      </c>
      <c r="G86" s="226">
        <v>0.752772652709081</v>
      </c>
      <c r="H86" s="226">
        <v>0.85029406677925312</v>
      </c>
      <c r="I86" s="226">
        <v>1.2494095009555406</v>
      </c>
      <c r="J86" s="226">
        <v>0.752772652709081</v>
      </c>
      <c r="K86" s="226">
        <v>1.5539036864190368</v>
      </c>
      <c r="L86" s="226">
        <v>1.0488088481701516</v>
      </c>
      <c r="M86" s="226">
        <v>1.8348478592697177</v>
      </c>
      <c r="N86" s="226">
        <v>0.752772652709081</v>
      </c>
      <c r="O86" s="226">
        <v>0.752772652709081</v>
      </c>
      <c r="P86" s="226">
        <v>5.1639777949432224</v>
      </c>
      <c r="Q86" s="226">
        <v>1.4570518178843195</v>
      </c>
      <c r="R86" s="226">
        <v>0.51639777949432231</v>
      </c>
      <c r="S86" s="226">
        <v>0.40824829046386302</v>
      </c>
      <c r="T86" s="226">
        <v>0</v>
      </c>
      <c r="U86" s="226">
        <v>1.0488088481701516</v>
      </c>
      <c r="V86" s="226">
        <v>0.77058957947794671</v>
      </c>
      <c r="W86" s="226">
        <v>4.0824829046386304</v>
      </c>
      <c r="X86" s="226">
        <v>1.4679918255903217</v>
      </c>
      <c r="Y86" s="226">
        <v>0</v>
      </c>
      <c r="Z86" s="226">
        <v>0.40824829046386302</v>
      </c>
      <c r="AA86" s="226">
        <v>1.6733200530681511</v>
      </c>
      <c r="AB86" s="223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7"/>
    </row>
    <row r="87" spans="1:65">
      <c r="A87" s="30"/>
      <c r="B87" s="3" t="s">
        <v>86</v>
      </c>
      <c r="C87" s="29"/>
      <c r="D87" s="13">
        <v>2.5257549108776343E-2</v>
      </c>
      <c r="E87" s="13">
        <v>0</v>
      </c>
      <c r="F87" s="13">
        <v>7.1413695124873996E-3</v>
      </c>
      <c r="G87" s="13">
        <v>1.4712169108320803E-2</v>
      </c>
      <c r="H87" s="13">
        <v>1.4930536730101023E-2</v>
      </c>
      <c r="I87" s="13">
        <v>1.9014793155320106E-2</v>
      </c>
      <c r="J87" s="13">
        <v>1.2722918073956299E-2</v>
      </c>
      <c r="K87" s="13">
        <v>1.9827365583893461E-2</v>
      </c>
      <c r="L87" s="13">
        <v>1.6516674774333096E-2</v>
      </c>
      <c r="M87" s="13">
        <v>2.2699148774470736E-2</v>
      </c>
      <c r="N87" s="13">
        <v>1.2511456831729878E-2</v>
      </c>
      <c r="O87" s="13">
        <v>1.1610889244870144E-2</v>
      </c>
      <c r="P87" s="13">
        <v>8.1536491499103511E-2</v>
      </c>
      <c r="Q87" s="13">
        <v>2.5811369670227097E-2</v>
      </c>
      <c r="R87" s="13">
        <v>8.1536491499103522E-3</v>
      </c>
      <c r="S87" s="13">
        <v>6.1084532238982001E-3</v>
      </c>
      <c r="T87" s="13">
        <v>0</v>
      </c>
      <c r="U87" s="13">
        <v>1.792835637897695E-2</v>
      </c>
      <c r="V87" s="13">
        <v>1.2173899531236073E-2</v>
      </c>
      <c r="W87" s="13">
        <v>6.6202425480626437E-2</v>
      </c>
      <c r="X87" s="13">
        <v>2.246353214369276E-2</v>
      </c>
      <c r="Y87" s="13">
        <v>0</v>
      </c>
      <c r="Z87" s="13">
        <v>6.0184023164205859E-3</v>
      </c>
      <c r="AA87" s="13">
        <v>2.7888667551135851E-2</v>
      </c>
      <c r="AB87" s="152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270</v>
      </c>
      <c r="C88" s="29"/>
      <c r="D88" s="13">
        <v>0.12474071213862037</v>
      </c>
      <c r="E88" s="13">
        <v>-2.6666691418501531E-2</v>
      </c>
      <c r="F88" s="13">
        <v>-7.2629653212627932E-2</v>
      </c>
      <c r="G88" s="13">
        <v>-0.1699629840707777</v>
      </c>
      <c r="H88" s="13">
        <v>-7.6144467938061067E-2</v>
      </c>
      <c r="I88" s="13">
        <v>6.5917356559102247E-2</v>
      </c>
      <c r="J88" s="13">
        <v>-4.0185209593244564E-2</v>
      </c>
      <c r="K88" s="13">
        <v>0.27136256026188321</v>
      </c>
      <c r="L88" s="13">
        <v>3.011108491541914E-2</v>
      </c>
      <c r="M88" s="13">
        <v>0.31129626295007418</v>
      </c>
      <c r="N88" s="13">
        <v>-2.3962987783552991E-2</v>
      </c>
      <c r="O88" s="13">
        <v>5.1740713995007903E-2</v>
      </c>
      <c r="P88" s="13">
        <v>2.7407381280470711E-2</v>
      </c>
      <c r="Q88" s="13">
        <v>-8.4255578842906909E-2</v>
      </c>
      <c r="R88" s="13">
        <v>2.7407381280470711E-2</v>
      </c>
      <c r="S88" s="13">
        <v>8.4185157614391271E-2</v>
      </c>
      <c r="T88" s="13">
        <v>-2.6666691418501531E-2</v>
      </c>
      <c r="U88" s="13">
        <v>-5.1000024133038946E-2</v>
      </c>
      <c r="V88" s="13">
        <v>2.6842307220766637E-2</v>
      </c>
      <c r="W88" s="13">
        <v>3.7034493098442312E-4</v>
      </c>
      <c r="X88" s="13">
        <v>6.012219526334861E-2</v>
      </c>
      <c r="Y88" s="13">
        <v>-2.6666691418501531E-2</v>
      </c>
      <c r="Z88" s="13">
        <v>0.10040737942408295</v>
      </c>
      <c r="AA88" s="13">
        <v>-2.6666691418501531E-2</v>
      </c>
      <c r="AB88" s="152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271</v>
      </c>
      <c r="C89" s="47"/>
      <c r="D89" s="45">
        <v>1.06</v>
      </c>
      <c r="E89" s="45">
        <v>0.57999999999999996</v>
      </c>
      <c r="F89" s="45">
        <v>1.08</v>
      </c>
      <c r="G89" s="45">
        <v>2.14</v>
      </c>
      <c r="H89" s="45">
        <v>1.1200000000000001</v>
      </c>
      <c r="I89" s="45">
        <v>0.42</v>
      </c>
      <c r="J89" s="45">
        <v>0.73</v>
      </c>
      <c r="K89" s="45">
        <v>2.65</v>
      </c>
      <c r="L89" s="45">
        <v>0.03</v>
      </c>
      <c r="M89" s="45">
        <v>3.08</v>
      </c>
      <c r="N89" s="45">
        <v>0.55000000000000004</v>
      </c>
      <c r="O89" s="45">
        <v>0.27</v>
      </c>
      <c r="P89" s="45" t="s">
        <v>272</v>
      </c>
      <c r="Q89" s="45">
        <v>1.21</v>
      </c>
      <c r="R89" s="45">
        <v>0</v>
      </c>
      <c r="S89" s="45">
        <v>0.62</v>
      </c>
      <c r="T89" s="45" t="s">
        <v>272</v>
      </c>
      <c r="U89" s="45">
        <v>0.85</v>
      </c>
      <c r="V89" s="45">
        <v>0</v>
      </c>
      <c r="W89" s="45" t="s">
        <v>272</v>
      </c>
      <c r="X89" s="45">
        <v>0.36</v>
      </c>
      <c r="Y89" s="45" t="s">
        <v>272</v>
      </c>
      <c r="Z89" s="45">
        <v>0.79</v>
      </c>
      <c r="AA89" s="45">
        <v>0.57999999999999996</v>
      </c>
      <c r="AB89" s="152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 t="s">
        <v>311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BM90" s="55"/>
    </row>
    <row r="91" spans="1:65">
      <c r="BM91" s="55"/>
    </row>
    <row r="92" spans="1:65" ht="15">
      <c r="B92" s="8" t="s">
        <v>520</v>
      </c>
      <c r="BM92" s="28" t="s">
        <v>66</v>
      </c>
    </row>
    <row r="93" spans="1:65" ht="15">
      <c r="A93" s="25" t="s">
        <v>13</v>
      </c>
      <c r="B93" s="18" t="s">
        <v>109</v>
      </c>
      <c r="C93" s="15" t="s">
        <v>110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7" t="s">
        <v>227</v>
      </c>
      <c r="Y93" s="152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228</v>
      </c>
      <c r="C94" s="9" t="s">
        <v>228</v>
      </c>
      <c r="D94" s="150" t="s">
        <v>230</v>
      </c>
      <c r="E94" s="151" t="s">
        <v>232</v>
      </c>
      <c r="F94" s="151" t="s">
        <v>233</v>
      </c>
      <c r="G94" s="151" t="s">
        <v>234</v>
      </c>
      <c r="H94" s="151" t="s">
        <v>236</v>
      </c>
      <c r="I94" s="151" t="s">
        <v>237</v>
      </c>
      <c r="J94" s="151" t="s">
        <v>238</v>
      </c>
      <c r="K94" s="151" t="s">
        <v>239</v>
      </c>
      <c r="L94" s="151" t="s">
        <v>240</v>
      </c>
      <c r="M94" s="151" t="s">
        <v>241</v>
      </c>
      <c r="N94" s="151" t="s">
        <v>244</v>
      </c>
      <c r="O94" s="151" t="s">
        <v>245</v>
      </c>
      <c r="P94" s="151" t="s">
        <v>246</v>
      </c>
      <c r="Q94" s="151" t="s">
        <v>248</v>
      </c>
      <c r="R94" s="151" t="s">
        <v>249</v>
      </c>
      <c r="S94" s="151" t="s">
        <v>251</v>
      </c>
      <c r="T94" s="151" t="s">
        <v>252</v>
      </c>
      <c r="U94" s="151" t="s">
        <v>254</v>
      </c>
      <c r="V94" s="151" t="s">
        <v>255</v>
      </c>
      <c r="W94" s="151" t="s">
        <v>256</v>
      </c>
      <c r="X94" s="151" t="s">
        <v>258</v>
      </c>
      <c r="Y94" s="152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276</v>
      </c>
      <c r="E95" s="11" t="s">
        <v>274</v>
      </c>
      <c r="F95" s="11" t="s">
        <v>276</v>
      </c>
      <c r="G95" s="11" t="s">
        <v>274</v>
      </c>
      <c r="H95" s="11" t="s">
        <v>274</v>
      </c>
      <c r="I95" s="11" t="s">
        <v>274</v>
      </c>
      <c r="J95" s="11" t="s">
        <v>305</v>
      </c>
      <c r="K95" s="11" t="s">
        <v>274</v>
      </c>
      <c r="L95" s="11" t="s">
        <v>276</v>
      </c>
      <c r="M95" s="11" t="s">
        <v>276</v>
      </c>
      <c r="N95" s="11" t="s">
        <v>276</v>
      </c>
      <c r="O95" s="11" t="s">
        <v>274</v>
      </c>
      <c r="P95" s="11" t="s">
        <v>305</v>
      </c>
      <c r="Q95" s="11" t="s">
        <v>274</v>
      </c>
      <c r="R95" s="11" t="s">
        <v>305</v>
      </c>
      <c r="S95" s="11" t="s">
        <v>274</v>
      </c>
      <c r="T95" s="11" t="s">
        <v>276</v>
      </c>
      <c r="U95" s="11" t="s">
        <v>274</v>
      </c>
      <c r="V95" s="11" t="s">
        <v>276</v>
      </c>
      <c r="W95" s="11" t="s">
        <v>274</v>
      </c>
      <c r="X95" s="11" t="s">
        <v>274</v>
      </c>
      <c r="Y95" s="152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306</v>
      </c>
      <c r="E96" s="26" t="s">
        <v>307</v>
      </c>
      <c r="F96" s="26" t="s">
        <v>308</v>
      </c>
      <c r="G96" s="26" t="s">
        <v>306</v>
      </c>
      <c r="H96" s="26" t="s">
        <v>309</v>
      </c>
      <c r="I96" s="26" t="s">
        <v>307</v>
      </c>
      <c r="J96" s="26" t="s">
        <v>309</v>
      </c>
      <c r="K96" s="26" t="s">
        <v>309</v>
      </c>
      <c r="L96" s="26" t="s">
        <v>306</v>
      </c>
      <c r="M96" s="26" t="s">
        <v>307</v>
      </c>
      <c r="N96" s="26" t="s">
        <v>308</v>
      </c>
      <c r="O96" s="26" t="s">
        <v>307</v>
      </c>
      <c r="P96" s="26" t="s">
        <v>309</v>
      </c>
      <c r="Q96" s="26" t="s">
        <v>306</v>
      </c>
      <c r="R96" s="26" t="s">
        <v>307</v>
      </c>
      <c r="S96" s="26" t="s">
        <v>115</v>
      </c>
      <c r="T96" s="26" t="s">
        <v>307</v>
      </c>
      <c r="U96" s="26" t="s">
        <v>307</v>
      </c>
      <c r="V96" s="26" t="s">
        <v>307</v>
      </c>
      <c r="W96" s="26" t="s">
        <v>307</v>
      </c>
      <c r="X96" s="26" t="s">
        <v>307</v>
      </c>
      <c r="Y96" s="152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146">
        <v>0.5</v>
      </c>
      <c r="E97" s="22">
        <v>0.46</v>
      </c>
      <c r="F97" s="146">
        <v>0.6</v>
      </c>
      <c r="G97" s="22">
        <v>0.49</v>
      </c>
      <c r="H97" s="22">
        <v>0.50184862267671748</v>
      </c>
      <c r="I97" s="146">
        <v>0.33</v>
      </c>
      <c r="J97" s="146">
        <v>0.63</v>
      </c>
      <c r="K97" s="22">
        <v>0.5</v>
      </c>
      <c r="L97" s="146" t="s">
        <v>284</v>
      </c>
      <c r="M97" s="22">
        <v>0.43</v>
      </c>
      <c r="N97" s="146">
        <v>0.7</v>
      </c>
      <c r="O97" s="22">
        <v>0.47</v>
      </c>
      <c r="P97" s="146">
        <v>0.38900000000000001</v>
      </c>
      <c r="Q97" s="22">
        <v>0.47</v>
      </c>
      <c r="R97" s="146" t="s">
        <v>103</v>
      </c>
      <c r="S97" s="22">
        <v>0.46</v>
      </c>
      <c r="T97" s="22">
        <v>0.46</v>
      </c>
      <c r="U97" s="22">
        <v>0.49</v>
      </c>
      <c r="V97" s="146">
        <v>0.6</v>
      </c>
      <c r="W97" s="22">
        <v>0.44</v>
      </c>
      <c r="X97" s="22">
        <v>0.49</v>
      </c>
      <c r="Y97" s="152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47">
        <v>0.5</v>
      </c>
      <c r="E98" s="11">
        <v>0.48</v>
      </c>
      <c r="F98" s="147">
        <v>0.6</v>
      </c>
      <c r="G98" s="11">
        <v>0.45</v>
      </c>
      <c r="H98" s="11">
        <v>0.48608097637915981</v>
      </c>
      <c r="I98" s="147">
        <v>0.36</v>
      </c>
      <c r="J98" s="147">
        <v>0.65</v>
      </c>
      <c r="K98" s="11">
        <v>0.5</v>
      </c>
      <c r="L98" s="147" t="s">
        <v>284</v>
      </c>
      <c r="M98" s="11">
        <v>0.43</v>
      </c>
      <c r="N98" s="147">
        <v>0.7</v>
      </c>
      <c r="O98" s="11">
        <v>0.49</v>
      </c>
      <c r="P98" s="147">
        <v>0.39400000000000002</v>
      </c>
      <c r="Q98" s="148">
        <v>0.52</v>
      </c>
      <c r="R98" s="147" t="s">
        <v>103</v>
      </c>
      <c r="S98" s="11">
        <v>0.47</v>
      </c>
      <c r="T98" s="11">
        <v>0.47</v>
      </c>
      <c r="U98" s="11">
        <v>0.49</v>
      </c>
      <c r="V98" s="147">
        <v>0.6</v>
      </c>
      <c r="W98" s="11">
        <v>0.45</v>
      </c>
      <c r="X98" s="11">
        <v>0.4</v>
      </c>
      <c r="Y98" s="152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3</v>
      </c>
      <c r="D99" s="147">
        <v>0.5</v>
      </c>
      <c r="E99" s="11">
        <v>0.47</v>
      </c>
      <c r="F99" s="147">
        <v>0.5</v>
      </c>
      <c r="G99" s="11">
        <v>0.5</v>
      </c>
      <c r="H99" s="11">
        <v>0.49820272437129642</v>
      </c>
      <c r="I99" s="147">
        <v>0.34</v>
      </c>
      <c r="J99" s="147">
        <v>0.64</v>
      </c>
      <c r="K99" s="11">
        <v>0.52</v>
      </c>
      <c r="L99" s="147" t="s">
        <v>284</v>
      </c>
      <c r="M99" s="11">
        <v>0.43</v>
      </c>
      <c r="N99" s="147">
        <v>0.6</v>
      </c>
      <c r="O99" s="11">
        <v>0.47</v>
      </c>
      <c r="P99" s="147">
        <v>0.39650000000000002</v>
      </c>
      <c r="Q99" s="11">
        <v>0.47</v>
      </c>
      <c r="R99" s="147" t="s">
        <v>103</v>
      </c>
      <c r="S99" s="11">
        <v>0.46</v>
      </c>
      <c r="T99" s="11">
        <v>0.47</v>
      </c>
      <c r="U99" s="11">
        <v>0.48</v>
      </c>
      <c r="V99" s="147">
        <v>0.6</v>
      </c>
      <c r="W99" s="11">
        <v>0.45</v>
      </c>
      <c r="X99" s="11">
        <v>0.46</v>
      </c>
      <c r="Y99" s="152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47">
        <v>0.5</v>
      </c>
      <c r="E100" s="11">
        <v>0.47</v>
      </c>
      <c r="F100" s="147">
        <v>0.5</v>
      </c>
      <c r="G100" s="11">
        <v>0.47</v>
      </c>
      <c r="H100" s="11">
        <v>0.48992551169427961</v>
      </c>
      <c r="I100" s="147">
        <v>0.34</v>
      </c>
      <c r="J100" s="147">
        <v>0.61</v>
      </c>
      <c r="K100" s="11">
        <v>0.5</v>
      </c>
      <c r="L100" s="11">
        <v>0.51</v>
      </c>
      <c r="M100" s="11">
        <v>0.43</v>
      </c>
      <c r="N100" s="147">
        <v>0.7</v>
      </c>
      <c r="O100" s="11">
        <v>0.5</v>
      </c>
      <c r="P100" s="147">
        <v>0.39350000000000002</v>
      </c>
      <c r="Q100" s="11">
        <v>0.49</v>
      </c>
      <c r="R100" s="147" t="s">
        <v>103</v>
      </c>
      <c r="S100" s="11">
        <v>0.47</v>
      </c>
      <c r="T100" s="11">
        <v>0.46</v>
      </c>
      <c r="U100" s="11">
        <v>0.48</v>
      </c>
      <c r="V100" s="147">
        <v>0.5</v>
      </c>
      <c r="W100" s="11">
        <v>0.43</v>
      </c>
      <c r="X100" s="11">
        <v>0.45</v>
      </c>
      <c r="Y100" s="152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0.4757805220483996</v>
      </c>
    </row>
    <row r="101" spans="1:65">
      <c r="A101" s="30"/>
      <c r="B101" s="19">
        <v>1</v>
      </c>
      <c r="C101" s="9">
        <v>5</v>
      </c>
      <c r="D101" s="147">
        <v>0.5</v>
      </c>
      <c r="E101" s="11">
        <v>0.47</v>
      </c>
      <c r="F101" s="147">
        <v>0.5</v>
      </c>
      <c r="G101" s="11">
        <v>0.49</v>
      </c>
      <c r="H101" s="11">
        <v>0.49987648262421286</v>
      </c>
      <c r="I101" s="147">
        <v>0.36</v>
      </c>
      <c r="J101" s="147">
        <v>0.61</v>
      </c>
      <c r="K101" s="11">
        <v>0.51</v>
      </c>
      <c r="L101" s="147" t="s">
        <v>284</v>
      </c>
      <c r="M101" s="11">
        <v>0.44</v>
      </c>
      <c r="N101" s="147">
        <v>0.7</v>
      </c>
      <c r="O101" s="11">
        <v>0.49</v>
      </c>
      <c r="P101" s="147">
        <v>0.39500000000000002</v>
      </c>
      <c r="Q101" s="11">
        <v>0.48</v>
      </c>
      <c r="R101" s="147" t="s">
        <v>103</v>
      </c>
      <c r="S101" s="11">
        <v>0.46</v>
      </c>
      <c r="T101" s="11">
        <v>0.48</v>
      </c>
      <c r="U101" s="11">
        <v>0.48</v>
      </c>
      <c r="V101" s="147">
        <v>0.6</v>
      </c>
      <c r="W101" s="11">
        <v>0.44</v>
      </c>
      <c r="X101" s="11">
        <v>0.53</v>
      </c>
      <c r="Y101" s="152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75</v>
      </c>
    </row>
    <row r="102" spans="1:65">
      <c r="A102" s="30"/>
      <c r="B102" s="19">
        <v>1</v>
      </c>
      <c r="C102" s="9">
        <v>6</v>
      </c>
      <c r="D102" s="147">
        <v>0.5</v>
      </c>
      <c r="E102" s="11">
        <v>0.47</v>
      </c>
      <c r="F102" s="147">
        <v>0.6</v>
      </c>
      <c r="G102" s="11">
        <v>0.48</v>
      </c>
      <c r="H102" s="11">
        <v>0.48894640202950285</v>
      </c>
      <c r="I102" s="147">
        <v>0.35</v>
      </c>
      <c r="J102" s="147">
        <v>0.62</v>
      </c>
      <c r="K102" s="11">
        <v>0.49</v>
      </c>
      <c r="L102" s="11">
        <v>0.52</v>
      </c>
      <c r="M102" s="11">
        <v>0.42</v>
      </c>
      <c r="N102" s="147">
        <v>0.7</v>
      </c>
      <c r="O102" s="11">
        <v>0.49</v>
      </c>
      <c r="P102" s="147">
        <v>0.40250000000000002</v>
      </c>
      <c r="Q102" s="11">
        <v>0.47</v>
      </c>
      <c r="R102" s="147" t="s">
        <v>103</v>
      </c>
      <c r="S102" s="11">
        <v>0.47</v>
      </c>
      <c r="T102" s="11">
        <v>0.47</v>
      </c>
      <c r="U102" s="11">
        <v>0.48</v>
      </c>
      <c r="V102" s="147">
        <v>0.6</v>
      </c>
      <c r="W102" s="11">
        <v>0.44</v>
      </c>
      <c r="X102" s="11">
        <v>0.51</v>
      </c>
      <c r="Y102" s="152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267</v>
      </c>
      <c r="C103" s="12"/>
      <c r="D103" s="23">
        <v>0.5</v>
      </c>
      <c r="E103" s="23">
        <v>0.46999999999999992</v>
      </c>
      <c r="F103" s="23">
        <v>0.55000000000000004</v>
      </c>
      <c r="G103" s="23">
        <v>0.48</v>
      </c>
      <c r="H103" s="23">
        <v>0.49414678662919487</v>
      </c>
      <c r="I103" s="23">
        <v>0.34666666666666668</v>
      </c>
      <c r="J103" s="23">
        <v>0.62666666666666659</v>
      </c>
      <c r="K103" s="23">
        <v>0.50333333333333341</v>
      </c>
      <c r="L103" s="23">
        <v>0.51500000000000001</v>
      </c>
      <c r="M103" s="23">
        <v>0.43</v>
      </c>
      <c r="N103" s="23">
        <v>0.68333333333333346</v>
      </c>
      <c r="O103" s="23">
        <v>0.48500000000000004</v>
      </c>
      <c r="P103" s="23">
        <v>0.39508333333333329</v>
      </c>
      <c r="Q103" s="23">
        <v>0.48333333333333323</v>
      </c>
      <c r="R103" s="23" t="s">
        <v>644</v>
      </c>
      <c r="S103" s="23">
        <v>0.46500000000000002</v>
      </c>
      <c r="T103" s="23">
        <v>0.46833333333333327</v>
      </c>
      <c r="U103" s="23">
        <v>0.48333333333333334</v>
      </c>
      <c r="V103" s="23">
        <v>0.58333333333333337</v>
      </c>
      <c r="W103" s="23">
        <v>0.44166666666666665</v>
      </c>
      <c r="X103" s="23">
        <v>0.47333333333333333</v>
      </c>
      <c r="Y103" s="152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268</v>
      </c>
      <c r="C104" s="29"/>
      <c r="D104" s="11">
        <v>0.5</v>
      </c>
      <c r="E104" s="11">
        <v>0.47</v>
      </c>
      <c r="F104" s="11">
        <v>0.55000000000000004</v>
      </c>
      <c r="G104" s="11">
        <v>0.48499999999999999</v>
      </c>
      <c r="H104" s="11">
        <v>0.49406411803278805</v>
      </c>
      <c r="I104" s="11">
        <v>0.34499999999999997</v>
      </c>
      <c r="J104" s="11">
        <v>0.625</v>
      </c>
      <c r="K104" s="11">
        <v>0.5</v>
      </c>
      <c r="L104" s="11">
        <v>0.51500000000000001</v>
      </c>
      <c r="M104" s="11">
        <v>0.43</v>
      </c>
      <c r="N104" s="11">
        <v>0.7</v>
      </c>
      <c r="O104" s="11">
        <v>0.49</v>
      </c>
      <c r="P104" s="11">
        <v>0.39450000000000002</v>
      </c>
      <c r="Q104" s="11">
        <v>0.47499999999999998</v>
      </c>
      <c r="R104" s="11" t="s">
        <v>644</v>
      </c>
      <c r="S104" s="11">
        <v>0.46499999999999997</v>
      </c>
      <c r="T104" s="11">
        <v>0.47</v>
      </c>
      <c r="U104" s="11">
        <v>0.48</v>
      </c>
      <c r="V104" s="11">
        <v>0.6</v>
      </c>
      <c r="W104" s="11">
        <v>0.44</v>
      </c>
      <c r="X104" s="11">
        <v>0.47499999999999998</v>
      </c>
      <c r="Y104" s="152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269</v>
      </c>
      <c r="C105" s="29"/>
      <c r="D105" s="24">
        <v>0</v>
      </c>
      <c r="E105" s="24">
        <v>6.3245553203367466E-3</v>
      </c>
      <c r="F105" s="24">
        <v>5.4772255750516599E-2</v>
      </c>
      <c r="G105" s="24">
        <v>1.7888543819998316E-2</v>
      </c>
      <c r="H105" s="24">
        <v>6.6108816766975364E-3</v>
      </c>
      <c r="I105" s="24">
        <v>1.2110601416389951E-2</v>
      </c>
      <c r="J105" s="24">
        <v>1.6329931618554533E-2</v>
      </c>
      <c r="K105" s="24">
        <v>1.0327955589886454E-2</v>
      </c>
      <c r="L105" s="24">
        <v>7.0710678118654814E-3</v>
      </c>
      <c r="M105" s="24">
        <v>6.324555320336764E-3</v>
      </c>
      <c r="N105" s="24">
        <v>4.0824829046386291E-2</v>
      </c>
      <c r="O105" s="24">
        <v>1.2247448713915901E-2</v>
      </c>
      <c r="P105" s="24">
        <v>4.4205957366249523E-3</v>
      </c>
      <c r="Q105" s="24">
        <v>1.9663841605003517E-2</v>
      </c>
      <c r="R105" s="24" t="s">
        <v>644</v>
      </c>
      <c r="S105" s="24">
        <v>5.4772255750516353E-3</v>
      </c>
      <c r="T105" s="24">
        <v>7.5277265270907922E-3</v>
      </c>
      <c r="U105" s="24">
        <v>5.1639777949432277E-3</v>
      </c>
      <c r="V105" s="24">
        <v>4.0824829046386291E-2</v>
      </c>
      <c r="W105" s="24">
        <v>7.5277265270908156E-3</v>
      </c>
      <c r="X105" s="24">
        <v>4.6761807778000479E-2</v>
      </c>
      <c r="Y105" s="209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56"/>
    </row>
    <row r="106" spans="1:65">
      <c r="A106" s="30"/>
      <c r="B106" s="3" t="s">
        <v>86</v>
      </c>
      <c r="C106" s="29"/>
      <c r="D106" s="13">
        <v>0</v>
      </c>
      <c r="E106" s="13">
        <v>1.3456500681567549E-2</v>
      </c>
      <c r="F106" s="13">
        <v>9.9585919546393814E-2</v>
      </c>
      <c r="G106" s="13">
        <v>3.7267799624996489E-2</v>
      </c>
      <c r="H106" s="13">
        <v>1.3378376335892896E-2</v>
      </c>
      <c r="I106" s="13">
        <v>3.4934427162663317E-2</v>
      </c>
      <c r="J106" s="13">
        <v>2.6058401518970001E-2</v>
      </c>
      <c r="K106" s="13">
        <v>2.0519117065999574E-2</v>
      </c>
      <c r="L106" s="13">
        <v>1.3730228760903847E-2</v>
      </c>
      <c r="M106" s="13">
        <v>1.4708268186829684E-2</v>
      </c>
      <c r="N106" s="13">
        <v>5.9743652263004314E-2</v>
      </c>
      <c r="O106" s="13">
        <v>2.5252471575084329E-2</v>
      </c>
      <c r="P106" s="13">
        <v>1.1189021058742761E-2</v>
      </c>
      <c r="Q106" s="13">
        <v>4.0683810217248664E-2</v>
      </c>
      <c r="R106" s="13" t="s">
        <v>644</v>
      </c>
      <c r="S106" s="13">
        <v>1.1778979731293838E-2</v>
      </c>
      <c r="T106" s="13">
        <v>1.6073437424393152E-2</v>
      </c>
      <c r="U106" s="13">
        <v>1.0684091989537712E-2</v>
      </c>
      <c r="V106" s="13">
        <v>6.9985421222376498E-2</v>
      </c>
      <c r="W106" s="13">
        <v>1.7043909117941469E-2</v>
      </c>
      <c r="X106" s="13">
        <v>9.879255164366299E-2</v>
      </c>
      <c r="Y106" s="152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270</v>
      </c>
      <c r="C107" s="29"/>
      <c r="D107" s="13">
        <v>5.0904727766759361E-2</v>
      </c>
      <c r="E107" s="13">
        <v>-1.2149555899246489E-2</v>
      </c>
      <c r="F107" s="13">
        <v>0.1559952005434353</v>
      </c>
      <c r="G107" s="13">
        <v>8.8685386560889423E-3</v>
      </c>
      <c r="H107" s="13">
        <v>3.860238855874587E-2</v>
      </c>
      <c r="I107" s="13">
        <v>-0.27137272208171348</v>
      </c>
      <c r="J107" s="13">
        <v>0.3171339254676715</v>
      </c>
      <c r="K107" s="13">
        <v>5.7910759285204616E-2</v>
      </c>
      <c r="L107" s="13">
        <v>8.243186959976212E-2</v>
      </c>
      <c r="M107" s="13">
        <v>-9.6221934120586994E-2</v>
      </c>
      <c r="N107" s="13">
        <v>0.43623646128123794</v>
      </c>
      <c r="O107" s="13">
        <v>1.9377585933756603E-2</v>
      </c>
      <c r="P107" s="13">
        <v>-0.16961011427629913</v>
      </c>
      <c r="Q107" s="13">
        <v>1.5874570174533753E-2</v>
      </c>
      <c r="R107" s="13" t="s">
        <v>644</v>
      </c>
      <c r="S107" s="13">
        <v>-2.2658603176913816E-2</v>
      </c>
      <c r="T107" s="13">
        <v>-1.5652571658468895E-2</v>
      </c>
      <c r="U107" s="13">
        <v>1.5874570174533975E-2</v>
      </c>
      <c r="V107" s="13">
        <v>0.22605551572788585</v>
      </c>
      <c r="W107" s="13">
        <v>-7.1700823806029268E-2</v>
      </c>
      <c r="X107" s="13">
        <v>-5.1435243808012343E-3</v>
      </c>
      <c r="Y107" s="152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271</v>
      </c>
      <c r="C108" s="47"/>
      <c r="D108" s="45" t="s">
        <v>272</v>
      </c>
      <c r="E108" s="45">
        <v>0.11</v>
      </c>
      <c r="F108" s="45" t="s">
        <v>272</v>
      </c>
      <c r="G108" s="45">
        <v>0.22</v>
      </c>
      <c r="H108" s="45">
        <v>0.67</v>
      </c>
      <c r="I108" s="45">
        <v>4.0999999999999996</v>
      </c>
      <c r="J108" s="45">
        <v>4.97</v>
      </c>
      <c r="K108" s="45">
        <v>0.97</v>
      </c>
      <c r="L108" s="45">
        <v>4.37</v>
      </c>
      <c r="M108" s="45">
        <v>1.4</v>
      </c>
      <c r="N108" s="45" t="s">
        <v>272</v>
      </c>
      <c r="O108" s="45">
        <v>0.38</v>
      </c>
      <c r="P108" s="45">
        <v>2.54</v>
      </c>
      <c r="Q108" s="45">
        <v>0.32</v>
      </c>
      <c r="R108" s="45">
        <v>65.66</v>
      </c>
      <c r="S108" s="45">
        <v>0.27</v>
      </c>
      <c r="T108" s="45">
        <v>0.16</v>
      </c>
      <c r="U108" s="45">
        <v>0.32</v>
      </c>
      <c r="V108" s="45" t="s">
        <v>272</v>
      </c>
      <c r="W108" s="45">
        <v>1.03</v>
      </c>
      <c r="X108" s="45">
        <v>0</v>
      </c>
      <c r="Y108" s="152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312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BM109" s="55"/>
    </row>
    <row r="110" spans="1:65">
      <c r="BM110" s="55"/>
    </row>
    <row r="111" spans="1:65" ht="15">
      <c r="B111" s="8" t="s">
        <v>521</v>
      </c>
      <c r="BM111" s="28" t="s">
        <v>66</v>
      </c>
    </row>
    <row r="112" spans="1:65" ht="15">
      <c r="A112" s="25" t="s">
        <v>16</v>
      </c>
      <c r="B112" s="18" t="s">
        <v>109</v>
      </c>
      <c r="C112" s="15" t="s">
        <v>110</v>
      </c>
      <c r="D112" s="16" t="s">
        <v>227</v>
      </c>
      <c r="E112" s="17" t="s">
        <v>227</v>
      </c>
      <c r="F112" s="17" t="s">
        <v>227</v>
      </c>
      <c r="G112" s="17" t="s">
        <v>227</v>
      </c>
      <c r="H112" s="17" t="s">
        <v>227</v>
      </c>
      <c r="I112" s="17" t="s">
        <v>227</v>
      </c>
      <c r="J112" s="17" t="s">
        <v>227</v>
      </c>
      <c r="K112" s="17" t="s">
        <v>227</v>
      </c>
      <c r="L112" s="17" t="s">
        <v>227</v>
      </c>
      <c r="M112" s="17" t="s">
        <v>227</v>
      </c>
      <c r="N112" s="17" t="s">
        <v>227</v>
      </c>
      <c r="O112" s="17" t="s">
        <v>227</v>
      </c>
      <c r="P112" s="17" t="s">
        <v>227</v>
      </c>
      <c r="Q112" s="17" t="s">
        <v>227</v>
      </c>
      <c r="R112" s="17" t="s">
        <v>227</v>
      </c>
      <c r="S112" s="17" t="s">
        <v>227</v>
      </c>
      <c r="T112" s="17" t="s">
        <v>227</v>
      </c>
      <c r="U112" s="17" t="s">
        <v>227</v>
      </c>
      <c r="V112" s="17" t="s">
        <v>227</v>
      </c>
      <c r="W112" s="17" t="s">
        <v>227</v>
      </c>
      <c r="X112" s="17" t="s">
        <v>227</v>
      </c>
      <c r="Y112" s="17" t="s">
        <v>227</v>
      </c>
      <c r="Z112" s="17" t="s">
        <v>227</v>
      </c>
      <c r="AA112" s="17" t="s">
        <v>227</v>
      </c>
      <c r="AB112" s="152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228</v>
      </c>
      <c r="C113" s="9" t="s">
        <v>228</v>
      </c>
      <c r="D113" s="150" t="s">
        <v>230</v>
      </c>
      <c r="E113" s="151" t="s">
        <v>232</v>
      </c>
      <c r="F113" s="151" t="s">
        <v>233</v>
      </c>
      <c r="G113" s="151" t="s">
        <v>234</v>
      </c>
      <c r="H113" s="151" t="s">
        <v>235</v>
      </c>
      <c r="I113" s="151" t="s">
        <v>236</v>
      </c>
      <c r="J113" s="151" t="s">
        <v>237</v>
      </c>
      <c r="K113" s="151" t="s">
        <v>238</v>
      </c>
      <c r="L113" s="151" t="s">
        <v>239</v>
      </c>
      <c r="M113" s="151" t="s">
        <v>240</v>
      </c>
      <c r="N113" s="151" t="s">
        <v>241</v>
      </c>
      <c r="O113" s="151" t="s">
        <v>244</v>
      </c>
      <c r="P113" s="151" t="s">
        <v>245</v>
      </c>
      <c r="Q113" s="151" t="s">
        <v>246</v>
      </c>
      <c r="R113" s="151" t="s">
        <v>247</v>
      </c>
      <c r="S113" s="151" t="s">
        <v>248</v>
      </c>
      <c r="T113" s="151" t="s">
        <v>249</v>
      </c>
      <c r="U113" s="151" t="s">
        <v>251</v>
      </c>
      <c r="V113" s="151" t="s">
        <v>252</v>
      </c>
      <c r="W113" s="151" t="s">
        <v>254</v>
      </c>
      <c r="X113" s="151" t="s">
        <v>255</v>
      </c>
      <c r="Y113" s="151" t="s">
        <v>256</v>
      </c>
      <c r="Z113" s="151" t="s">
        <v>257</v>
      </c>
      <c r="AA113" s="151" t="s">
        <v>258</v>
      </c>
      <c r="AB113" s="152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276</v>
      </c>
      <c r="E114" s="11" t="s">
        <v>274</v>
      </c>
      <c r="F114" s="11" t="s">
        <v>276</v>
      </c>
      <c r="G114" s="11" t="s">
        <v>274</v>
      </c>
      <c r="H114" s="11" t="s">
        <v>274</v>
      </c>
      <c r="I114" s="11" t="s">
        <v>274</v>
      </c>
      <c r="J114" s="11" t="s">
        <v>274</v>
      </c>
      <c r="K114" s="11" t="s">
        <v>305</v>
      </c>
      <c r="L114" s="11" t="s">
        <v>274</v>
      </c>
      <c r="M114" s="11" t="s">
        <v>276</v>
      </c>
      <c r="N114" s="11" t="s">
        <v>276</v>
      </c>
      <c r="O114" s="11" t="s">
        <v>276</v>
      </c>
      <c r="P114" s="11" t="s">
        <v>274</v>
      </c>
      <c r="Q114" s="11" t="s">
        <v>305</v>
      </c>
      <c r="R114" s="11" t="s">
        <v>274</v>
      </c>
      <c r="S114" s="11" t="s">
        <v>274</v>
      </c>
      <c r="T114" s="11" t="s">
        <v>305</v>
      </c>
      <c r="U114" s="11" t="s">
        <v>274</v>
      </c>
      <c r="V114" s="11" t="s">
        <v>276</v>
      </c>
      <c r="W114" s="11" t="s">
        <v>274</v>
      </c>
      <c r="X114" s="11" t="s">
        <v>276</v>
      </c>
      <c r="Y114" s="11" t="s">
        <v>274</v>
      </c>
      <c r="Z114" s="11" t="s">
        <v>274</v>
      </c>
      <c r="AA114" s="11" t="s">
        <v>274</v>
      </c>
      <c r="AB114" s="152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9"/>
      <c r="C115" s="9"/>
      <c r="D115" s="26" t="s">
        <v>306</v>
      </c>
      <c r="E115" s="26" t="s">
        <v>307</v>
      </c>
      <c r="F115" s="26" t="s">
        <v>308</v>
      </c>
      <c r="G115" s="26" t="s">
        <v>306</v>
      </c>
      <c r="H115" s="26" t="s">
        <v>263</v>
      </c>
      <c r="I115" s="26" t="s">
        <v>309</v>
      </c>
      <c r="J115" s="26" t="s">
        <v>307</v>
      </c>
      <c r="K115" s="26" t="s">
        <v>309</v>
      </c>
      <c r="L115" s="26" t="s">
        <v>309</v>
      </c>
      <c r="M115" s="26" t="s">
        <v>306</v>
      </c>
      <c r="N115" s="26" t="s">
        <v>307</v>
      </c>
      <c r="O115" s="26" t="s">
        <v>308</v>
      </c>
      <c r="P115" s="26" t="s">
        <v>307</v>
      </c>
      <c r="Q115" s="26" t="s">
        <v>309</v>
      </c>
      <c r="R115" s="26" t="s">
        <v>307</v>
      </c>
      <c r="S115" s="26" t="s">
        <v>306</v>
      </c>
      <c r="T115" s="26" t="s">
        <v>307</v>
      </c>
      <c r="U115" s="26" t="s">
        <v>115</v>
      </c>
      <c r="V115" s="26" t="s">
        <v>307</v>
      </c>
      <c r="W115" s="26" t="s">
        <v>307</v>
      </c>
      <c r="X115" s="26" t="s">
        <v>307</v>
      </c>
      <c r="Y115" s="26" t="s">
        <v>307</v>
      </c>
      <c r="Z115" s="26" t="s">
        <v>265</v>
      </c>
      <c r="AA115" s="26" t="s">
        <v>307</v>
      </c>
      <c r="AB115" s="152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">
        <v>0.12</v>
      </c>
      <c r="E116" s="22">
        <v>0.12</v>
      </c>
      <c r="F116" s="22">
        <v>0.13</v>
      </c>
      <c r="G116" s="22">
        <v>0.12</v>
      </c>
      <c r="H116" s="22">
        <v>0.11</v>
      </c>
      <c r="I116" s="22">
        <v>0.12553377215279879</v>
      </c>
      <c r="J116" s="146">
        <v>0.1</v>
      </c>
      <c r="K116" s="146">
        <v>0.48</v>
      </c>
      <c r="L116" s="146">
        <v>7.0000000000000007E-2</v>
      </c>
      <c r="M116" s="22">
        <v>0.13</v>
      </c>
      <c r="N116" s="146">
        <v>0.16</v>
      </c>
      <c r="O116" s="22">
        <v>0.12</v>
      </c>
      <c r="P116" s="22">
        <v>0.12</v>
      </c>
      <c r="Q116" s="146" t="s">
        <v>101</v>
      </c>
      <c r="R116" s="146">
        <v>0.12</v>
      </c>
      <c r="S116" s="22">
        <v>0.12</v>
      </c>
      <c r="T116" s="146" t="s">
        <v>102</v>
      </c>
      <c r="U116" s="22">
        <v>0.12</v>
      </c>
      <c r="V116" s="22">
        <v>0.11</v>
      </c>
      <c r="W116" s="22">
        <v>0.13</v>
      </c>
      <c r="X116" s="22">
        <v>0.12</v>
      </c>
      <c r="Y116" s="22">
        <v>0.12</v>
      </c>
      <c r="Z116" s="146">
        <v>0.1</v>
      </c>
      <c r="AA116" s="22">
        <v>0.12</v>
      </c>
      <c r="AB116" s="152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>
        <v>1</v>
      </c>
      <c r="C117" s="9">
        <v>2</v>
      </c>
      <c r="D117" s="11">
        <v>0.12</v>
      </c>
      <c r="E117" s="11">
        <v>0.12</v>
      </c>
      <c r="F117" s="11">
        <v>0.12</v>
      </c>
      <c r="G117" s="11">
        <v>0.12</v>
      </c>
      <c r="H117" s="11">
        <v>0.11</v>
      </c>
      <c r="I117" s="11">
        <v>0.12530371093185749</v>
      </c>
      <c r="J117" s="147">
        <v>0.1</v>
      </c>
      <c r="K117" s="147">
        <v>0.77</v>
      </c>
      <c r="L117" s="147">
        <v>7.0000000000000007E-2</v>
      </c>
      <c r="M117" s="11">
        <v>0.12</v>
      </c>
      <c r="N117" s="147">
        <v>0.16</v>
      </c>
      <c r="O117" s="11">
        <v>0.12</v>
      </c>
      <c r="P117" s="11">
        <v>0.12</v>
      </c>
      <c r="Q117" s="147" t="s">
        <v>101</v>
      </c>
      <c r="R117" s="147">
        <v>0.12</v>
      </c>
      <c r="S117" s="11">
        <v>0.13</v>
      </c>
      <c r="T117" s="147" t="s">
        <v>102</v>
      </c>
      <c r="U117" s="11">
        <v>0.11</v>
      </c>
      <c r="V117" s="11">
        <v>0.13</v>
      </c>
      <c r="W117" s="11">
        <v>0.13</v>
      </c>
      <c r="X117" s="11">
        <v>0.13</v>
      </c>
      <c r="Y117" s="11">
        <v>0.12</v>
      </c>
      <c r="Z117" s="147">
        <v>0.1</v>
      </c>
      <c r="AA117" s="11">
        <v>0.12</v>
      </c>
      <c r="AB117" s="152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17</v>
      </c>
    </row>
    <row r="118" spans="1:65">
      <c r="A118" s="30"/>
      <c r="B118" s="19">
        <v>1</v>
      </c>
      <c r="C118" s="9">
        <v>3</v>
      </c>
      <c r="D118" s="11">
        <v>0.12</v>
      </c>
      <c r="E118" s="11">
        <v>0.12</v>
      </c>
      <c r="F118" s="11">
        <v>0.13</v>
      </c>
      <c r="G118" s="11">
        <v>0.12</v>
      </c>
      <c r="H118" s="11">
        <v>0.11</v>
      </c>
      <c r="I118" s="11">
        <v>0.12703451213397943</v>
      </c>
      <c r="J118" s="147">
        <v>0.1</v>
      </c>
      <c r="K118" s="147">
        <v>0.64</v>
      </c>
      <c r="L118" s="147">
        <v>0.06</v>
      </c>
      <c r="M118" s="11">
        <v>0.13</v>
      </c>
      <c r="N118" s="147">
        <v>0.15</v>
      </c>
      <c r="O118" s="11">
        <v>0.12</v>
      </c>
      <c r="P118" s="11">
        <v>0.11</v>
      </c>
      <c r="Q118" s="147" t="s">
        <v>101</v>
      </c>
      <c r="R118" s="147">
        <v>0.16</v>
      </c>
      <c r="S118" s="11">
        <v>0.12</v>
      </c>
      <c r="T118" s="147" t="s">
        <v>102</v>
      </c>
      <c r="U118" s="11">
        <v>0.11</v>
      </c>
      <c r="V118" s="11">
        <v>0.13</v>
      </c>
      <c r="W118" s="11">
        <v>0.12</v>
      </c>
      <c r="X118" s="11">
        <v>0.11</v>
      </c>
      <c r="Y118" s="11">
        <v>0.12</v>
      </c>
      <c r="Z118" s="147">
        <v>0.1</v>
      </c>
      <c r="AA118" s="11">
        <v>0.12</v>
      </c>
      <c r="AB118" s="152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16</v>
      </c>
    </row>
    <row r="119" spans="1:65">
      <c r="A119" s="30"/>
      <c r="B119" s="19">
        <v>1</v>
      </c>
      <c r="C119" s="9">
        <v>4</v>
      </c>
      <c r="D119" s="11">
        <v>0.11</v>
      </c>
      <c r="E119" s="11">
        <v>0.12</v>
      </c>
      <c r="F119" s="11">
        <v>0.13</v>
      </c>
      <c r="G119" s="11">
        <v>0.12</v>
      </c>
      <c r="H119" s="11">
        <v>0.11</v>
      </c>
      <c r="I119" s="11">
        <v>0.12149168720004332</v>
      </c>
      <c r="J119" s="147">
        <v>0.1</v>
      </c>
      <c r="K119" s="147">
        <v>0.79</v>
      </c>
      <c r="L119" s="147">
        <v>0.06</v>
      </c>
      <c r="M119" s="11">
        <v>0.14000000000000001</v>
      </c>
      <c r="N119" s="147">
        <v>0.15</v>
      </c>
      <c r="O119" s="11">
        <v>0.13</v>
      </c>
      <c r="P119" s="11">
        <v>0.12</v>
      </c>
      <c r="Q119" s="147" t="s">
        <v>101</v>
      </c>
      <c r="R119" s="147">
        <v>0.21</v>
      </c>
      <c r="S119" s="11">
        <v>0.12</v>
      </c>
      <c r="T119" s="147" t="s">
        <v>102</v>
      </c>
      <c r="U119" s="11">
        <v>0.11</v>
      </c>
      <c r="V119" s="11">
        <v>0.12</v>
      </c>
      <c r="W119" s="11">
        <v>0.12</v>
      </c>
      <c r="X119" s="11">
        <v>0.12</v>
      </c>
      <c r="Y119" s="11">
        <v>0.11</v>
      </c>
      <c r="Z119" s="147">
        <v>0.1</v>
      </c>
      <c r="AA119" s="11">
        <v>0.12</v>
      </c>
      <c r="AB119" s="152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0.12110830621448951</v>
      </c>
    </row>
    <row r="120" spans="1:65">
      <c r="A120" s="30"/>
      <c r="B120" s="19">
        <v>1</v>
      </c>
      <c r="C120" s="9">
        <v>5</v>
      </c>
      <c r="D120" s="11">
        <v>0.13</v>
      </c>
      <c r="E120" s="11">
        <v>0.12</v>
      </c>
      <c r="F120" s="11">
        <v>0.13</v>
      </c>
      <c r="G120" s="11">
        <v>0.12</v>
      </c>
      <c r="H120" s="11">
        <v>0.11</v>
      </c>
      <c r="I120" s="11">
        <v>0.11709240766152784</v>
      </c>
      <c r="J120" s="147">
        <v>0.1</v>
      </c>
      <c r="K120" s="147">
        <v>0.9</v>
      </c>
      <c r="L120" s="147">
        <v>0.06</v>
      </c>
      <c r="M120" s="11">
        <v>0.12</v>
      </c>
      <c r="N120" s="147">
        <v>0.15</v>
      </c>
      <c r="O120" s="11">
        <v>0.12</v>
      </c>
      <c r="P120" s="11">
        <v>0.11</v>
      </c>
      <c r="Q120" s="147" t="s">
        <v>101</v>
      </c>
      <c r="R120" s="147">
        <v>0.14000000000000001</v>
      </c>
      <c r="S120" s="11">
        <v>0.12</v>
      </c>
      <c r="T120" s="147" t="s">
        <v>102</v>
      </c>
      <c r="U120" s="11">
        <v>0.12</v>
      </c>
      <c r="V120" s="11">
        <v>0.12</v>
      </c>
      <c r="W120" s="11">
        <v>0.13</v>
      </c>
      <c r="X120" s="11">
        <v>0.13</v>
      </c>
      <c r="Y120" s="11">
        <v>0.11</v>
      </c>
      <c r="Z120" s="147">
        <v>0.1</v>
      </c>
      <c r="AA120" s="11">
        <v>0.12</v>
      </c>
      <c r="AB120" s="152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76</v>
      </c>
    </row>
    <row r="121" spans="1:65">
      <c r="A121" s="30"/>
      <c r="B121" s="19">
        <v>1</v>
      </c>
      <c r="C121" s="9">
        <v>6</v>
      </c>
      <c r="D121" s="11">
        <v>0.13</v>
      </c>
      <c r="E121" s="11">
        <v>0.12</v>
      </c>
      <c r="F121" s="11">
        <v>0.13</v>
      </c>
      <c r="G121" s="148">
        <v>0.15</v>
      </c>
      <c r="H121" s="11">
        <v>0.11</v>
      </c>
      <c r="I121" s="11">
        <v>0.12994130651078775</v>
      </c>
      <c r="J121" s="147">
        <v>0.1</v>
      </c>
      <c r="K121" s="147">
        <v>0.73</v>
      </c>
      <c r="L121" s="147">
        <v>0.06</v>
      </c>
      <c r="M121" s="11">
        <v>0.14000000000000001</v>
      </c>
      <c r="N121" s="147">
        <v>0.15</v>
      </c>
      <c r="O121" s="11">
        <v>0.13</v>
      </c>
      <c r="P121" s="11">
        <v>0.12</v>
      </c>
      <c r="Q121" s="147" t="s">
        <v>101</v>
      </c>
      <c r="R121" s="147">
        <v>0.14000000000000001</v>
      </c>
      <c r="S121" s="11">
        <v>0.12</v>
      </c>
      <c r="T121" s="147" t="s">
        <v>102</v>
      </c>
      <c r="U121" s="11">
        <v>0.12</v>
      </c>
      <c r="V121" s="11">
        <v>0.12</v>
      </c>
      <c r="W121" s="11">
        <v>0.13</v>
      </c>
      <c r="X121" s="11">
        <v>0.12</v>
      </c>
      <c r="Y121" s="11">
        <v>0.11</v>
      </c>
      <c r="Z121" s="147">
        <v>0.1</v>
      </c>
      <c r="AA121" s="11">
        <v>0.13</v>
      </c>
      <c r="AB121" s="152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20" t="s">
        <v>267</v>
      </c>
      <c r="C122" s="12"/>
      <c r="D122" s="23">
        <v>0.12166666666666666</v>
      </c>
      <c r="E122" s="23">
        <v>0.12</v>
      </c>
      <c r="F122" s="23">
        <v>0.12833333333333333</v>
      </c>
      <c r="G122" s="23">
        <v>0.125</v>
      </c>
      <c r="H122" s="23">
        <v>0.11</v>
      </c>
      <c r="I122" s="23">
        <v>0.1243995660984991</v>
      </c>
      <c r="J122" s="23">
        <v>9.9999999999999992E-2</v>
      </c>
      <c r="K122" s="23">
        <v>0.71833333333333338</v>
      </c>
      <c r="L122" s="23">
        <v>6.3333333333333339E-2</v>
      </c>
      <c r="M122" s="23">
        <v>0.13</v>
      </c>
      <c r="N122" s="23">
        <v>0.15333333333333335</v>
      </c>
      <c r="O122" s="23">
        <v>0.12333333333333334</v>
      </c>
      <c r="P122" s="23">
        <v>0.11666666666666665</v>
      </c>
      <c r="Q122" s="23" t="s">
        <v>644</v>
      </c>
      <c r="R122" s="23">
        <v>0.14833333333333334</v>
      </c>
      <c r="S122" s="23">
        <v>0.12166666666666666</v>
      </c>
      <c r="T122" s="23" t="s">
        <v>644</v>
      </c>
      <c r="U122" s="23">
        <v>0.11499999999999999</v>
      </c>
      <c r="V122" s="23">
        <v>0.12166666666666666</v>
      </c>
      <c r="W122" s="23">
        <v>0.12666666666666668</v>
      </c>
      <c r="X122" s="23">
        <v>0.12166666666666666</v>
      </c>
      <c r="Y122" s="23">
        <v>0.11499999999999999</v>
      </c>
      <c r="Z122" s="23">
        <v>9.9999999999999992E-2</v>
      </c>
      <c r="AA122" s="23">
        <v>0.12166666666666666</v>
      </c>
      <c r="AB122" s="152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268</v>
      </c>
      <c r="C123" s="29"/>
      <c r="D123" s="11">
        <v>0.12</v>
      </c>
      <c r="E123" s="11">
        <v>0.12</v>
      </c>
      <c r="F123" s="11">
        <v>0.13</v>
      </c>
      <c r="G123" s="11">
        <v>0.12</v>
      </c>
      <c r="H123" s="11">
        <v>0.11</v>
      </c>
      <c r="I123" s="11">
        <v>0.12541874154232813</v>
      </c>
      <c r="J123" s="11">
        <v>0.1</v>
      </c>
      <c r="K123" s="11">
        <v>0.75</v>
      </c>
      <c r="L123" s="11">
        <v>0.06</v>
      </c>
      <c r="M123" s="11">
        <v>0.13</v>
      </c>
      <c r="N123" s="11">
        <v>0.15</v>
      </c>
      <c r="O123" s="11">
        <v>0.12</v>
      </c>
      <c r="P123" s="11">
        <v>0.12</v>
      </c>
      <c r="Q123" s="11" t="s">
        <v>644</v>
      </c>
      <c r="R123" s="11">
        <v>0.14000000000000001</v>
      </c>
      <c r="S123" s="11">
        <v>0.12</v>
      </c>
      <c r="T123" s="11" t="s">
        <v>644</v>
      </c>
      <c r="U123" s="11">
        <v>0.11499999999999999</v>
      </c>
      <c r="V123" s="11">
        <v>0.12</v>
      </c>
      <c r="W123" s="11">
        <v>0.13</v>
      </c>
      <c r="X123" s="11">
        <v>0.12</v>
      </c>
      <c r="Y123" s="11">
        <v>0.11499999999999999</v>
      </c>
      <c r="Z123" s="11">
        <v>0.1</v>
      </c>
      <c r="AA123" s="11">
        <v>0.12</v>
      </c>
      <c r="AB123" s="152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269</v>
      </c>
      <c r="C124" s="29"/>
      <c r="D124" s="24">
        <v>7.5277265270908122E-3</v>
      </c>
      <c r="E124" s="24">
        <v>0</v>
      </c>
      <c r="F124" s="24">
        <v>4.0824829046386341E-3</v>
      </c>
      <c r="G124" s="24">
        <v>1.2247448713915889E-2</v>
      </c>
      <c r="H124" s="24">
        <v>0</v>
      </c>
      <c r="I124" s="24">
        <v>4.5079497062737979E-3</v>
      </c>
      <c r="J124" s="24">
        <v>1.5202354861220293E-17</v>
      </c>
      <c r="K124" s="24">
        <v>0.14414113454065236</v>
      </c>
      <c r="L124" s="24">
        <v>5.1639777949432268E-3</v>
      </c>
      <c r="M124" s="24">
        <v>8.9442719099991665E-3</v>
      </c>
      <c r="N124" s="24">
        <v>5.1639777949432277E-3</v>
      </c>
      <c r="O124" s="24">
        <v>5.1639777949432268E-3</v>
      </c>
      <c r="P124" s="24">
        <v>5.1639777949432199E-3</v>
      </c>
      <c r="Q124" s="24" t="s">
        <v>644</v>
      </c>
      <c r="R124" s="24">
        <v>3.3714487489307457E-2</v>
      </c>
      <c r="S124" s="24">
        <v>4.0824829046386332E-3</v>
      </c>
      <c r="T124" s="24" t="s">
        <v>644</v>
      </c>
      <c r="U124" s="24">
        <v>5.4772255750516587E-3</v>
      </c>
      <c r="V124" s="24">
        <v>7.5277265270908113E-3</v>
      </c>
      <c r="W124" s="24">
        <v>5.1639777949432277E-3</v>
      </c>
      <c r="X124" s="24">
        <v>7.5277265270908113E-3</v>
      </c>
      <c r="Y124" s="24">
        <v>5.4772255750516587E-3</v>
      </c>
      <c r="Z124" s="24">
        <v>1.5202354861220293E-17</v>
      </c>
      <c r="AA124" s="24">
        <v>4.0824829046386332E-3</v>
      </c>
      <c r="AB124" s="209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  <c r="BK124" s="210"/>
      <c r="BL124" s="210"/>
      <c r="BM124" s="56"/>
    </row>
    <row r="125" spans="1:65">
      <c r="A125" s="30"/>
      <c r="B125" s="3" t="s">
        <v>86</v>
      </c>
      <c r="C125" s="29"/>
      <c r="D125" s="13">
        <v>6.1871724880198459E-2</v>
      </c>
      <c r="E125" s="13">
        <v>0</v>
      </c>
      <c r="F125" s="13">
        <v>3.1811555101080267E-2</v>
      </c>
      <c r="G125" s="13">
        <v>9.7979589711327114E-2</v>
      </c>
      <c r="H125" s="13">
        <v>0</v>
      </c>
      <c r="I125" s="13">
        <v>3.6237664227095623E-2</v>
      </c>
      <c r="J125" s="13">
        <v>1.5202354861220294E-16</v>
      </c>
      <c r="K125" s="13">
        <v>0.2006605121215578</v>
      </c>
      <c r="L125" s="13">
        <v>8.1536491499103581E-2</v>
      </c>
      <c r="M125" s="13">
        <v>6.8802091615378203E-2</v>
      </c>
      <c r="N125" s="13">
        <v>3.3678116053977566E-2</v>
      </c>
      <c r="O125" s="13">
        <v>4.1870090229269408E-2</v>
      </c>
      <c r="P125" s="13">
        <v>4.4262666813799034E-2</v>
      </c>
      <c r="Q125" s="13" t="s">
        <v>644</v>
      </c>
      <c r="R125" s="13">
        <v>0.22728867970319633</v>
      </c>
      <c r="S125" s="13">
        <v>3.3554654010728498E-2</v>
      </c>
      <c r="T125" s="13" t="s">
        <v>644</v>
      </c>
      <c r="U125" s="13">
        <v>4.7628048478710078E-2</v>
      </c>
      <c r="V125" s="13">
        <v>6.1871724880198452E-2</v>
      </c>
      <c r="W125" s="13">
        <v>4.0768245749551797E-2</v>
      </c>
      <c r="X125" s="13">
        <v>6.1871724880198452E-2</v>
      </c>
      <c r="Y125" s="13">
        <v>4.7628048478710078E-2</v>
      </c>
      <c r="Z125" s="13">
        <v>1.5202354861220294E-16</v>
      </c>
      <c r="AA125" s="13">
        <v>3.3554654010728498E-2</v>
      </c>
      <c r="AB125" s="152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270</v>
      </c>
      <c r="C126" s="29"/>
      <c r="D126" s="13">
        <v>4.6104224361644963E-3</v>
      </c>
      <c r="E126" s="13">
        <v>-9.151364172550136E-3</v>
      </c>
      <c r="F126" s="13">
        <v>5.9657568871022804E-2</v>
      </c>
      <c r="G126" s="13">
        <v>3.2133995653593539E-2</v>
      </c>
      <c r="H126" s="13">
        <v>-9.1722083824837597E-2</v>
      </c>
      <c r="I126" s="13">
        <v>2.7176169718537535E-2</v>
      </c>
      <c r="J126" s="13">
        <v>-0.17429280347712517</v>
      </c>
      <c r="K126" s="13">
        <v>4.9313300283559851</v>
      </c>
      <c r="L126" s="13">
        <v>-0.47705210886884586</v>
      </c>
      <c r="M126" s="13">
        <v>7.3419355479737325E-2</v>
      </c>
      <c r="N126" s="13">
        <v>0.26608436800174173</v>
      </c>
      <c r="O126" s="13">
        <v>1.8372209044879018E-2</v>
      </c>
      <c r="P126" s="13">
        <v>-3.6674937389979401E-2</v>
      </c>
      <c r="Q126" s="13" t="s">
        <v>644</v>
      </c>
      <c r="R126" s="13">
        <v>0.22479900817559795</v>
      </c>
      <c r="S126" s="13">
        <v>4.6104224361644963E-3</v>
      </c>
      <c r="T126" s="13" t="s">
        <v>644</v>
      </c>
      <c r="U126" s="13">
        <v>-5.0436723998693922E-2</v>
      </c>
      <c r="V126" s="13">
        <v>4.6104224361644963E-3</v>
      </c>
      <c r="W126" s="13">
        <v>4.5895782262308282E-2</v>
      </c>
      <c r="X126" s="13">
        <v>4.6104224361644963E-3</v>
      </c>
      <c r="Y126" s="13">
        <v>-5.0436723998693922E-2</v>
      </c>
      <c r="Z126" s="13">
        <v>-0.17429280347712517</v>
      </c>
      <c r="AA126" s="13">
        <v>4.6104224361644963E-3</v>
      </c>
      <c r="AB126" s="152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271</v>
      </c>
      <c r="C127" s="47"/>
      <c r="D127" s="45">
        <v>0</v>
      </c>
      <c r="E127" s="45">
        <v>0.17</v>
      </c>
      <c r="F127" s="45">
        <v>0.67</v>
      </c>
      <c r="G127" s="45">
        <v>0.34</v>
      </c>
      <c r="H127" s="45">
        <v>1.18</v>
      </c>
      <c r="I127" s="45">
        <v>0.28000000000000003</v>
      </c>
      <c r="J127" s="45">
        <v>2.19</v>
      </c>
      <c r="K127" s="45">
        <v>60.35</v>
      </c>
      <c r="L127" s="45">
        <v>5.9</v>
      </c>
      <c r="M127" s="45">
        <v>0.84</v>
      </c>
      <c r="N127" s="45">
        <v>3.2</v>
      </c>
      <c r="O127" s="45">
        <v>0.17</v>
      </c>
      <c r="P127" s="45">
        <v>0.51</v>
      </c>
      <c r="Q127" s="45">
        <v>38.270000000000003</v>
      </c>
      <c r="R127" s="45">
        <v>2.7</v>
      </c>
      <c r="S127" s="45">
        <v>0</v>
      </c>
      <c r="T127" s="45">
        <v>88.84</v>
      </c>
      <c r="U127" s="45">
        <v>0.67</v>
      </c>
      <c r="V127" s="45">
        <v>0</v>
      </c>
      <c r="W127" s="45">
        <v>0.51</v>
      </c>
      <c r="X127" s="45">
        <v>0</v>
      </c>
      <c r="Y127" s="45">
        <v>0.67</v>
      </c>
      <c r="Z127" s="45" t="s">
        <v>272</v>
      </c>
      <c r="AA127" s="45">
        <v>0</v>
      </c>
      <c r="AB127" s="152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BM128" s="55"/>
    </row>
    <row r="129" spans="1:65" ht="15">
      <c r="B129" s="8" t="s">
        <v>522</v>
      </c>
      <c r="BM129" s="28" t="s">
        <v>66</v>
      </c>
    </row>
    <row r="130" spans="1:65" ht="15">
      <c r="A130" s="25" t="s">
        <v>50</v>
      </c>
      <c r="B130" s="18" t="s">
        <v>109</v>
      </c>
      <c r="C130" s="15" t="s">
        <v>110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7" t="s">
        <v>227</v>
      </c>
      <c r="AC130" s="17" t="s">
        <v>227</v>
      </c>
      <c r="AD130" s="152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228</v>
      </c>
      <c r="C131" s="9" t="s">
        <v>228</v>
      </c>
      <c r="D131" s="150" t="s">
        <v>230</v>
      </c>
      <c r="E131" s="151" t="s">
        <v>232</v>
      </c>
      <c r="F131" s="151" t="s">
        <v>233</v>
      </c>
      <c r="G131" s="151" t="s">
        <v>234</v>
      </c>
      <c r="H131" s="151" t="s">
        <v>235</v>
      </c>
      <c r="I131" s="151" t="s">
        <v>236</v>
      </c>
      <c r="J131" s="151" t="s">
        <v>237</v>
      </c>
      <c r="K131" s="151" t="s">
        <v>238</v>
      </c>
      <c r="L131" s="151" t="s">
        <v>239</v>
      </c>
      <c r="M131" s="151" t="s">
        <v>240</v>
      </c>
      <c r="N131" s="151" t="s">
        <v>241</v>
      </c>
      <c r="O131" s="151" t="s">
        <v>244</v>
      </c>
      <c r="P131" s="151" t="s">
        <v>245</v>
      </c>
      <c r="Q131" s="151" t="s">
        <v>246</v>
      </c>
      <c r="R131" s="151" t="s">
        <v>247</v>
      </c>
      <c r="S131" s="151" t="s">
        <v>248</v>
      </c>
      <c r="T131" s="151" t="s">
        <v>249</v>
      </c>
      <c r="U131" s="151" t="s">
        <v>250</v>
      </c>
      <c r="V131" s="151" t="s">
        <v>251</v>
      </c>
      <c r="W131" s="151" t="s">
        <v>252</v>
      </c>
      <c r="X131" s="151" t="s">
        <v>253</v>
      </c>
      <c r="Y131" s="151" t="s">
        <v>254</v>
      </c>
      <c r="Z131" s="151" t="s">
        <v>255</v>
      </c>
      <c r="AA131" s="151" t="s">
        <v>256</v>
      </c>
      <c r="AB131" s="151" t="s">
        <v>257</v>
      </c>
      <c r="AC131" s="151" t="s">
        <v>258</v>
      </c>
      <c r="AD131" s="152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276</v>
      </c>
      <c r="E132" s="11" t="s">
        <v>274</v>
      </c>
      <c r="F132" s="11" t="s">
        <v>276</v>
      </c>
      <c r="G132" s="11" t="s">
        <v>274</v>
      </c>
      <c r="H132" s="11" t="s">
        <v>274</v>
      </c>
      <c r="I132" s="11" t="s">
        <v>274</v>
      </c>
      <c r="J132" s="11" t="s">
        <v>305</v>
      </c>
      <c r="K132" s="11" t="s">
        <v>305</v>
      </c>
      <c r="L132" s="11" t="s">
        <v>274</v>
      </c>
      <c r="M132" s="11" t="s">
        <v>276</v>
      </c>
      <c r="N132" s="11" t="s">
        <v>276</v>
      </c>
      <c r="O132" s="11" t="s">
        <v>276</v>
      </c>
      <c r="P132" s="11" t="s">
        <v>274</v>
      </c>
      <c r="Q132" s="11" t="s">
        <v>305</v>
      </c>
      <c r="R132" s="11" t="s">
        <v>274</v>
      </c>
      <c r="S132" s="11" t="s">
        <v>305</v>
      </c>
      <c r="T132" s="11" t="s">
        <v>305</v>
      </c>
      <c r="U132" s="11" t="s">
        <v>305</v>
      </c>
      <c r="V132" s="11" t="s">
        <v>274</v>
      </c>
      <c r="W132" s="11" t="s">
        <v>276</v>
      </c>
      <c r="X132" s="11" t="s">
        <v>276</v>
      </c>
      <c r="Y132" s="11" t="s">
        <v>274</v>
      </c>
      <c r="Z132" s="11" t="s">
        <v>276</v>
      </c>
      <c r="AA132" s="11" t="s">
        <v>274</v>
      </c>
      <c r="AB132" s="11" t="s">
        <v>305</v>
      </c>
      <c r="AC132" s="11" t="s">
        <v>274</v>
      </c>
      <c r="AD132" s="152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 t="s">
        <v>306</v>
      </c>
      <c r="E133" s="26" t="s">
        <v>307</v>
      </c>
      <c r="F133" s="26" t="s">
        <v>308</v>
      </c>
      <c r="G133" s="26" t="s">
        <v>306</v>
      </c>
      <c r="H133" s="26" t="s">
        <v>263</v>
      </c>
      <c r="I133" s="26" t="s">
        <v>309</v>
      </c>
      <c r="J133" s="26" t="s">
        <v>307</v>
      </c>
      <c r="K133" s="26" t="s">
        <v>309</v>
      </c>
      <c r="L133" s="26" t="s">
        <v>309</v>
      </c>
      <c r="M133" s="26" t="s">
        <v>306</v>
      </c>
      <c r="N133" s="26" t="s">
        <v>307</v>
      </c>
      <c r="O133" s="26" t="s">
        <v>308</v>
      </c>
      <c r="P133" s="26" t="s">
        <v>307</v>
      </c>
      <c r="Q133" s="26" t="s">
        <v>309</v>
      </c>
      <c r="R133" s="26" t="s">
        <v>307</v>
      </c>
      <c r="S133" s="26" t="s">
        <v>306</v>
      </c>
      <c r="T133" s="26" t="s">
        <v>307</v>
      </c>
      <c r="U133" s="26" t="s">
        <v>307</v>
      </c>
      <c r="V133" s="26" t="s">
        <v>307</v>
      </c>
      <c r="W133" s="26" t="s">
        <v>307</v>
      </c>
      <c r="X133" s="26" t="s">
        <v>307</v>
      </c>
      <c r="Y133" s="26" t="s">
        <v>307</v>
      </c>
      <c r="Z133" s="26" t="s">
        <v>307</v>
      </c>
      <c r="AA133" s="26" t="s">
        <v>307</v>
      </c>
      <c r="AB133" s="26" t="s">
        <v>265</v>
      </c>
      <c r="AC133" s="26" t="s">
        <v>307</v>
      </c>
      <c r="AD133" s="152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2.97</v>
      </c>
      <c r="E134" s="22">
        <v>2.88</v>
      </c>
      <c r="F134" s="22">
        <v>2.84</v>
      </c>
      <c r="G134" s="22">
        <v>2.82</v>
      </c>
      <c r="H134" s="22">
        <v>2.93</v>
      </c>
      <c r="I134" s="22">
        <v>2.8804122969479309</v>
      </c>
      <c r="J134" s="146">
        <v>3.2229999999999999</v>
      </c>
      <c r="K134" s="146">
        <v>3.4466410000000005</v>
      </c>
      <c r="L134" s="22">
        <v>2.85</v>
      </c>
      <c r="M134" s="22">
        <v>3.0700000000000003</v>
      </c>
      <c r="N134" s="22">
        <v>2.88</v>
      </c>
      <c r="O134" s="22">
        <v>2.81</v>
      </c>
      <c r="P134" s="22">
        <v>2.9</v>
      </c>
      <c r="Q134" s="22">
        <v>3.0262346500000001</v>
      </c>
      <c r="R134" s="146">
        <v>2.5</v>
      </c>
      <c r="S134" s="22">
        <v>2.96</v>
      </c>
      <c r="T134" s="22">
        <v>3.08</v>
      </c>
      <c r="U134" s="22">
        <v>2.7284999999999999</v>
      </c>
      <c r="V134" s="22">
        <v>3.02</v>
      </c>
      <c r="W134" s="22">
        <v>2.74</v>
      </c>
      <c r="X134" s="22">
        <v>2.9853999999999998</v>
      </c>
      <c r="Y134" s="22">
        <v>3.04</v>
      </c>
      <c r="Z134" s="22">
        <v>2.89</v>
      </c>
      <c r="AA134" s="22">
        <v>2.9</v>
      </c>
      <c r="AB134" s="146">
        <v>2.3199999999999998</v>
      </c>
      <c r="AC134" s="22">
        <v>3</v>
      </c>
      <c r="AD134" s="152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2.92</v>
      </c>
      <c r="E135" s="11">
        <v>2.9</v>
      </c>
      <c r="F135" s="11">
        <v>2.85</v>
      </c>
      <c r="G135" s="11">
        <v>2.93</v>
      </c>
      <c r="H135" s="11">
        <v>2.88</v>
      </c>
      <c r="I135" s="11">
        <v>2.9213340500960197</v>
      </c>
      <c r="J135" s="147">
        <v>3.1880000000000002</v>
      </c>
      <c r="K135" s="147">
        <v>3.4250560000000001</v>
      </c>
      <c r="L135" s="11">
        <v>2.92</v>
      </c>
      <c r="M135" s="11">
        <v>3.09</v>
      </c>
      <c r="N135" s="11">
        <v>2.93</v>
      </c>
      <c r="O135" s="11">
        <v>2.8</v>
      </c>
      <c r="P135" s="11">
        <v>2.97</v>
      </c>
      <c r="Q135" s="11">
        <v>3.0586888000000001</v>
      </c>
      <c r="R135" s="147">
        <v>2.44</v>
      </c>
      <c r="S135" s="11">
        <v>3</v>
      </c>
      <c r="T135" s="11">
        <v>3.02</v>
      </c>
      <c r="U135" s="11">
        <v>2.7293000000000003</v>
      </c>
      <c r="V135" s="11">
        <v>3</v>
      </c>
      <c r="W135" s="11">
        <v>2.78</v>
      </c>
      <c r="X135" s="11">
        <v>2.944</v>
      </c>
      <c r="Y135" s="11">
        <v>3.01</v>
      </c>
      <c r="Z135" s="11">
        <v>2.95</v>
      </c>
      <c r="AA135" s="11">
        <v>2.9</v>
      </c>
      <c r="AB135" s="147">
        <v>2.36</v>
      </c>
      <c r="AC135" s="11">
        <v>3.11</v>
      </c>
      <c r="AD135" s="152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3.04</v>
      </c>
      <c r="E136" s="11">
        <v>2.91</v>
      </c>
      <c r="F136" s="11">
        <v>2.87</v>
      </c>
      <c r="G136" s="11">
        <v>2.87</v>
      </c>
      <c r="H136" s="11">
        <v>2.94</v>
      </c>
      <c r="I136" s="11">
        <v>2.966941749223607</v>
      </c>
      <c r="J136" s="147">
        <v>3.2450000000000001</v>
      </c>
      <c r="K136" s="147">
        <v>3.3749389999999999</v>
      </c>
      <c r="L136" s="11">
        <v>2.88</v>
      </c>
      <c r="M136" s="11">
        <v>3.09</v>
      </c>
      <c r="N136" s="11">
        <v>2.94</v>
      </c>
      <c r="O136" s="11">
        <v>2.82</v>
      </c>
      <c r="P136" s="11">
        <v>2.92</v>
      </c>
      <c r="Q136" s="11">
        <v>3.0114811000000001</v>
      </c>
      <c r="R136" s="147">
        <v>2.4300000000000002</v>
      </c>
      <c r="S136" s="11">
        <v>2.99</v>
      </c>
      <c r="T136" s="11">
        <v>3.08</v>
      </c>
      <c r="U136" s="11">
        <v>2.7744999999999997</v>
      </c>
      <c r="V136" s="11">
        <v>2.97</v>
      </c>
      <c r="W136" s="11">
        <v>2.81</v>
      </c>
      <c r="X136" s="11">
        <v>2.931</v>
      </c>
      <c r="Y136" s="11">
        <v>2.97</v>
      </c>
      <c r="Z136" s="11">
        <v>3.1300000000000003</v>
      </c>
      <c r="AA136" s="11">
        <v>2.88</v>
      </c>
      <c r="AB136" s="147">
        <v>2.36</v>
      </c>
      <c r="AC136" s="11">
        <v>3.04</v>
      </c>
      <c r="AD136" s="152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2.97</v>
      </c>
      <c r="E137" s="11">
        <v>2.93</v>
      </c>
      <c r="F137" s="11">
        <v>2.84</v>
      </c>
      <c r="G137" s="11">
        <v>2.9</v>
      </c>
      <c r="H137" s="11">
        <v>2.95</v>
      </c>
      <c r="I137" s="11">
        <v>2.9172087010218193</v>
      </c>
      <c r="J137" s="147">
        <v>3.2090000000000001</v>
      </c>
      <c r="K137" s="147">
        <v>3.2489990000000004</v>
      </c>
      <c r="L137" s="11">
        <v>2.89</v>
      </c>
      <c r="M137" s="11">
        <v>3.15</v>
      </c>
      <c r="N137" s="11">
        <v>2.9</v>
      </c>
      <c r="O137" s="11">
        <v>2.86</v>
      </c>
      <c r="P137" s="11">
        <v>3</v>
      </c>
      <c r="Q137" s="11">
        <v>3.0103968000000001</v>
      </c>
      <c r="R137" s="147">
        <v>2.54</v>
      </c>
      <c r="S137" s="11">
        <v>2.96</v>
      </c>
      <c r="T137" s="11">
        <v>3.06</v>
      </c>
      <c r="U137" s="11">
        <v>2.7796000000000003</v>
      </c>
      <c r="V137" s="11">
        <v>3.1300000000000003</v>
      </c>
      <c r="W137" s="11">
        <v>2.78</v>
      </c>
      <c r="X137" s="11">
        <v>2.9192</v>
      </c>
      <c r="Y137" s="11">
        <v>2.95</v>
      </c>
      <c r="Z137" s="11">
        <v>3.11</v>
      </c>
      <c r="AA137" s="11">
        <v>2.82</v>
      </c>
      <c r="AB137" s="147">
        <v>2.3800000000000003</v>
      </c>
      <c r="AC137" s="11">
        <v>3.09</v>
      </c>
      <c r="AD137" s="152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2.9410561610951009</v>
      </c>
    </row>
    <row r="138" spans="1:65">
      <c r="A138" s="30"/>
      <c r="B138" s="19">
        <v>1</v>
      </c>
      <c r="C138" s="9">
        <v>5</v>
      </c>
      <c r="D138" s="11">
        <v>3.06</v>
      </c>
      <c r="E138" s="11">
        <v>2.91</v>
      </c>
      <c r="F138" s="11">
        <v>2.86</v>
      </c>
      <c r="G138" s="11">
        <v>2.95</v>
      </c>
      <c r="H138" s="11">
        <v>2.95</v>
      </c>
      <c r="I138" s="11">
        <v>3.0001357931829684</v>
      </c>
      <c r="J138" s="147">
        <v>3.238</v>
      </c>
      <c r="K138" s="147">
        <v>3.2893050000000001</v>
      </c>
      <c r="L138" s="11">
        <v>2.93</v>
      </c>
      <c r="M138" s="11">
        <v>3.11</v>
      </c>
      <c r="N138" s="11">
        <v>2.97</v>
      </c>
      <c r="O138" s="11">
        <v>2.86</v>
      </c>
      <c r="P138" s="11">
        <v>3.01</v>
      </c>
      <c r="Q138" s="11">
        <v>3.0438293500000002</v>
      </c>
      <c r="R138" s="147">
        <v>2.5</v>
      </c>
      <c r="S138" s="11">
        <v>2.95</v>
      </c>
      <c r="T138" s="11">
        <v>3.05</v>
      </c>
      <c r="U138" s="11">
        <v>2.7528000000000001</v>
      </c>
      <c r="V138" s="11">
        <v>3.11</v>
      </c>
      <c r="W138" s="11">
        <v>2.85</v>
      </c>
      <c r="X138" s="11">
        <v>2.9582000000000002</v>
      </c>
      <c r="Y138" s="11">
        <v>2.98</v>
      </c>
      <c r="Z138" s="11">
        <v>2.86</v>
      </c>
      <c r="AA138" s="11">
        <v>2.86</v>
      </c>
      <c r="AB138" s="147">
        <v>2.37</v>
      </c>
      <c r="AC138" s="11">
        <v>2.96</v>
      </c>
      <c r="AD138" s="152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77</v>
      </c>
    </row>
    <row r="139" spans="1:65">
      <c r="A139" s="30"/>
      <c r="B139" s="19">
        <v>1</v>
      </c>
      <c r="C139" s="9">
        <v>6</v>
      </c>
      <c r="D139" s="11">
        <v>2.94</v>
      </c>
      <c r="E139" s="11">
        <v>2.96</v>
      </c>
      <c r="F139" s="11">
        <v>2.84</v>
      </c>
      <c r="G139" s="11">
        <v>2.99</v>
      </c>
      <c r="H139" s="11">
        <v>2.95</v>
      </c>
      <c r="I139" s="11">
        <v>2.9732719740809523</v>
      </c>
      <c r="J139" s="147">
        <v>3.23</v>
      </c>
      <c r="K139" s="147">
        <v>3.302438</v>
      </c>
      <c r="L139" s="11">
        <v>2.85</v>
      </c>
      <c r="M139" s="11">
        <v>3.11</v>
      </c>
      <c r="N139" s="11">
        <v>2.86</v>
      </c>
      <c r="O139" s="11">
        <v>2.83</v>
      </c>
      <c r="P139" s="11">
        <v>3.07</v>
      </c>
      <c r="Q139" s="11">
        <v>2.994478</v>
      </c>
      <c r="R139" s="147">
        <v>2.41</v>
      </c>
      <c r="S139" s="11">
        <v>3.02</v>
      </c>
      <c r="T139" s="11">
        <v>3.02</v>
      </c>
      <c r="U139" s="11">
        <v>2.7974999999999999</v>
      </c>
      <c r="V139" s="11">
        <v>3.2</v>
      </c>
      <c r="W139" s="11">
        <v>2.81</v>
      </c>
      <c r="X139" s="11">
        <v>2.9749999999999996</v>
      </c>
      <c r="Y139" s="11">
        <v>2.97</v>
      </c>
      <c r="Z139" s="11">
        <v>2.68</v>
      </c>
      <c r="AA139" s="11">
        <v>2.88</v>
      </c>
      <c r="AB139" s="147">
        <v>2.33</v>
      </c>
      <c r="AC139" s="11">
        <v>2.95</v>
      </c>
      <c r="AD139" s="152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267</v>
      </c>
      <c r="C140" s="12"/>
      <c r="D140" s="23">
        <v>2.9833333333333338</v>
      </c>
      <c r="E140" s="23">
        <v>2.9149999999999996</v>
      </c>
      <c r="F140" s="23">
        <v>2.8499999999999996</v>
      </c>
      <c r="G140" s="23">
        <v>2.91</v>
      </c>
      <c r="H140" s="23">
        <v>2.9333333333333331</v>
      </c>
      <c r="I140" s="23">
        <v>2.9432174274255494</v>
      </c>
      <c r="J140" s="23">
        <v>3.2221666666666664</v>
      </c>
      <c r="K140" s="23">
        <v>3.3478963333333329</v>
      </c>
      <c r="L140" s="23">
        <v>2.8866666666666667</v>
      </c>
      <c r="M140" s="23">
        <v>3.1033333333333335</v>
      </c>
      <c r="N140" s="23">
        <v>2.9133333333333336</v>
      </c>
      <c r="O140" s="23">
        <v>2.8299999999999996</v>
      </c>
      <c r="P140" s="23">
        <v>2.9783333333333331</v>
      </c>
      <c r="Q140" s="23">
        <v>3.0241847833333337</v>
      </c>
      <c r="R140" s="23">
        <v>2.4700000000000002</v>
      </c>
      <c r="S140" s="23">
        <v>2.98</v>
      </c>
      <c r="T140" s="23">
        <v>3.0516666666666663</v>
      </c>
      <c r="U140" s="23">
        <v>2.7603666666666666</v>
      </c>
      <c r="V140" s="23">
        <v>3.0716666666666668</v>
      </c>
      <c r="W140" s="23">
        <v>2.7949999999999999</v>
      </c>
      <c r="X140" s="23">
        <v>2.9521333333333328</v>
      </c>
      <c r="Y140" s="23">
        <v>2.9866666666666664</v>
      </c>
      <c r="Z140" s="23">
        <v>2.936666666666667</v>
      </c>
      <c r="AA140" s="23">
        <v>2.8733333333333331</v>
      </c>
      <c r="AB140" s="23">
        <v>2.3533333333333331</v>
      </c>
      <c r="AC140" s="23">
        <v>3.0249999999999999</v>
      </c>
      <c r="AD140" s="152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268</v>
      </c>
      <c r="C141" s="29"/>
      <c r="D141" s="11">
        <v>2.97</v>
      </c>
      <c r="E141" s="11">
        <v>2.91</v>
      </c>
      <c r="F141" s="11">
        <v>2.8449999999999998</v>
      </c>
      <c r="G141" s="11">
        <v>2.915</v>
      </c>
      <c r="H141" s="11">
        <v>2.9450000000000003</v>
      </c>
      <c r="I141" s="11">
        <v>2.9441378996598133</v>
      </c>
      <c r="J141" s="11">
        <v>3.2264999999999997</v>
      </c>
      <c r="K141" s="11">
        <v>3.3386884999999999</v>
      </c>
      <c r="L141" s="11">
        <v>2.8849999999999998</v>
      </c>
      <c r="M141" s="11">
        <v>3.0999999999999996</v>
      </c>
      <c r="N141" s="11">
        <v>2.915</v>
      </c>
      <c r="O141" s="11">
        <v>2.8250000000000002</v>
      </c>
      <c r="P141" s="11">
        <v>2.9850000000000003</v>
      </c>
      <c r="Q141" s="11">
        <v>3.0188578750000001</v>
      </c>
      <c r="R141" s="11">
        <v>2.4699999999999998</v>
      </c>
      <c r="S141" s="11">
        <v>2.9750000000000001</v>
      </c>
      <c r="T141" s="11">
        <v>3.0549999999999997</v>
      </c>
      <c r="U141" s="11">
        <v>2.7636500000000002</v>
      </c>
      <c r="V141" s="11">
        <v>3.0649999999999999</v>
      </c>
      <c r="W141" s="11">
        <v>2.7949999999999999</v>
      </c>
      <c r="X141" s="11">
        <v>2.9511000000000003</v>
      </c>
      <c r="Y141" s="11">
        <v>2.9750000000000001</v>
      </c>
      <c r="Z141" s="11">
        <v>2.92</v>
      </c>
      <c r="AA141" s="11">
        <v>2.88</v>
      </c>
      <c r="AB141" s="11">
        <v>2.36</v>
      </c>
      <c r="AC141" s="11">
        <v>3.02</v>
      </c>
      <c r="AD141" s="152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269</v>
      </c>
      <c r="C142" s="29"/>
      <c r="D142" s="24">
        <v>5.5377492419453861E-2</v>
      </c>
      <c r="E142" s="24">
        <v>2.7386127875258338E-2</v>
      </c>
      <c r="F142" s="24">
        <v>1.2649110640673597E-2</v>
      </c>
      <c r="G142" s="24">
        <v>6.0332412515993555E-2</v>
      </c>
      <c r="H142" s="24">
        <v>2.7325202042559029E-2</v>
      </c>
      <c r="I142" s="24">
        <v>4.4284624976929095E-2</v>
      </c>
      <c r="J142" s="24">
        <v>2.0855854493802568E-2</v>
      </c>
      <c r="K142" s="24">
        <v>7.9643601283886381E-2</v>
      </c>
      <c r="L142" s="24">
        <v>3.3862466931200777E-2</v>
      </c>
      <c r="M142" s="24">
        <v>2.7325202042558849E-2</v>
      </c>
      <c r="N142" s="24">
        <v>4.0824829046386416E-2</v>
      </c>
      <c r="O142" s="24">
        <v>2.5298221281347021E-2</v>
      </c>
      <c r="P142" s="24">
        <v>6.2423286253341884E-2</v>
      </c>
      <c r="Q142" s="24">
        <v>2.3726032747399404E-2</v>
      </c>
      <c r="R142" s="24">
        <v>5.0596442562694022E-2</v>
      </c>
      <c r="S142" s="24">
        <v>2.7568097504180437E-2</v>
      </c>
      <c r="T142" s="24">
        <v>2.7141603981096402E-2</v>
      </c>
      <c r="U142" s="24">
        <v>2.8236265097683559E-2</v>
      </c>
      <c r="V142" s="24">
        <v>8.8863190729720445E-2</v>
      </c>
      <c r="W142" s="24">
        <v>3.7282703764614504E-2</v>
      </c>
      <c r="X142" s="24">
        <v>2.5548907347803764E-2</v>
      </c>
      <c r="Y142" s="24">
        <v>3.2659863237108948E-2</v>
      </c>
      <c r="Z142" s="24">
        <v>0.16824585185574908</v>
      </c>
      <c r="AA142" s="24">
        <v>3.0110906108363266E-2</v>
      </c>
      <c r="AB142" s="24">
        <v>2.3380903889000354E-2</v>
      </c>
      <c r="AC142" s="24">
        <v>6.6558245169174857E-2</v>
      </c>
      <c r="AD142" s="209"/>
      <c r="AE142" s="210"/>
      <c r="AF142" s="210"/>
      <c r="AG142" s="210"/>
      <c r="AH142" s="210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  <c r="BK142" s="210"/>
      <c r="BL142" s="210"/>
      <c r="BM142" s="56"/>
    </row>
    <row r="143" spans="1:65">
      <c r="A143" s="30"/>
      <c r="B143" s="3" t="s">
        <v>86</v>
      </c>
      <c r="C143" s="29"/>
      <c r="D143" s="13">
        <v>1.8562287961828107E-2</v>
      </c>
      <c r="E143" s="13">
        <v>9.3948980704145254E-3</v>
      </c>
      <c r="F143" s="13">
        <v>4.43828443532407E-3</v>
      </c>
      <c r="G143" s="13">
        <v>2.0732787806183352E-2</v>
      </c>
      <c r="H143" s="13">
        <v>9.3154097872360335E-3</v>
      </c>
      <c r="I143" s="13">
        <v>1.504633146171098E-2</v>
      </c>
      <c r="J143" s="13">
        <v>6.4726181639070722E-3</v>
      </c>
      <c r="K143" s="13">
        <v>2.3789147976571078E-2</v>
      </c>
      <c r="L143" s="13">
        <v>1.1730646742910199E-2</v>
      </c>
      <c r="M143" s="13">
        <v>8.8051134401371158E-3</v>
      </c>
      <c r="N143" s="13">
        <v>1.4013099215006777E-2</v>
      </c>
      <c r="O143" s="13">
        <v>8.9393008061296915E-3</v>
      </c>
      <c r="P143" s="13">
        <v>2.0959133604927328E-2</v>
      </c>
      <c r="Q143" s="13">
        <v>7.8454309003062848E-3</v>
      </c>
      <c r="R143" s="13">
        <v>2.0484389701495555E-2</v>
      </c>
      <c r="S143" s="13">
        <v>9.2510394309330331E-3</v>
      </c>
      <c r="T143" s="13">
        <v>8.8940264274483035E-3</v>
      </c>
      <c r="U143" s="13">
        <v>1.0229171884538368E-2</v>
      </c>
      <c r="V143" s="13">
        <v>2.8929959000451581E-2</v>
      </c>
      <c r="W143" s="13">
        <v>1.3339071114352239E-2</v>
      </c>
      <c r="X143" s="13">
        <v>8.6543880180898897E-3</v>
      </c>
      <c r="Y143" s="13">
        <v>1.09352220659963E-2</v>
      </c>
      <c r="Z143" s="13">
        <v>5.7291436500255075E-2</v>
      </c>
      <c r="AA143" s="13">
        <v>1.047943368040485E-2</v>
      </c>
      <c r="AB143" s="13">
        <v>9.9352282814449116E-3</v>
      </c>
      <c r="AC143" s="13">
        <v>2.2002725675760285E-2</v>
      </c>
      <c r="AD143" s="152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270</v>
      </c>
      <c r="C144" s="29"/>
      <c r="D144" s="13">
        <v>1.4374826566552645E-2</v>
      </c>
      <c r="E144" s="13">
        <v>-8.8594571704470049E-3</v>
      </c>
      <c r="F144" s="13">
        <v>-3.096036121295842E-2</v>
      </c>
      <c r="G144" s="13">
        <v>-1.0559526712178524E-2</v>
      </c>
      <c r="H144" s="13">
        <v>-2.6258688507642125E-3</v>
      </c>
      <c r="I144" s="13">
        <v>7.3486061199301567E-4</v>
      </c>
      <c r="J144" s="13">
        <v>9.5581481676600966E-2</v>
      </c>
      <c r="K144" s="13">
        <v>0.13833131703501556</v>
      </c>
      <c r="L144" s="13">
        <v>-1.8493184573592836E-2</v>
      </c>
      <c r="M144" s="13">
        <v>5.5176495568111994E-2</v>
      </c>
      <c r="N144" s="13">
        <v>-9.4261470176906226E-3</v>
      </c>
      <c r="O144" s="13">
        <v>-3.7760639379885053E-2</v>
      </c>
      <c r="P144" s="13">
        <v>1.2674757024820682E-2</v>
      </c>
      <c r="Q144" s="13">
        <v>2.8264887742667222E-2</v>
      </c>
      <c r="R144" s="13">
        <v>-0.16016564638456388</v>
      </c>
      <c r="S144" s="13">
        <v>1.3241446872064522E-2</v>
      </c>
      <c r="T144" s="13">
        <v>3.7609110303551407E-2</v>
      </c>
      <c r="U144" s="13">
        <v>-6.1436941197734463E-2</v>
      </c>
      <c r="V144" s="13">
        <v>4.4409388470478373E-2</v>
      </c>
      <c r="W144" s="13">
        <v>-4.9661126172006576E-2</v>
      </c>
      <c r="X144" s="13">
        <v>3.7663926261466418E-3</v>
      </c>
      <c r="Y144" s="13">
        <v>1.5508206261040103E-2</v>
      </c>
      <c r="Z144" s="13">
        <v>-1.492489156276311E-3</v>
      </c>
      <c r="AA144" s="13">
        <v>-2.3026703351544109E-2</v>
      </c>
      <c r="AB144" s="13">
        <v>-0.19983393569163588</v>
      </c>
      <c r="AC144" s="13">
        <v>2.8542072747649527E-2</v>
      </c>
      <c r="AD144" s="152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271</v>
      </c>
      <c r="C145" s="47"/>
      <c r="D145" s="45">
        <v>0.39</v>
      </c>
      <c r="E145" s="45">
        <v>0.22</v>
      </c>
      <c r="F145" s="45">
        <v>0.8</v>
      </c>
      <c r="G145" s="45">
        <v>0.27</v>
      </c>
      <c r="H145" s="45">
        <v>0.06</v>
      </c>
      <c r="I145" s="45">
        <v>0.03</v>
      </c>
      <c r="J145" s="45">
        <v>2.52</v>
      </c>
      <c r="K145" s="45">
        <v>3.65</v>
      </c>
      <c r="L145" s="45">
        <v>0.48</v>
      </c>
      <c r="M145" s="45">
        <v>1.46</v>
      </c>
      <c r="N145" s="45">
        <v>0.24</v>
      </c>
      <c r="O145" s="45">
        <v>0.98</v>
      </c>
      <c r="P145" s="45">
        <v>0.34</v>
      </c>
      <c r="Q145" s="45">
        <v>0.75</v>
      </c>
      <c r="R145" s="45">
        <v>4.2</v>
      </c>
      <c r="S145" s="45">
        <v>0.36</v>
      </c>
      <c r="T145" s="45">
        <v>1</v>
      </c>
      <c r="U145" s="45">
        <v>1.61</v>
      </c>
      <c r="V145" s="45">
        <v>1.18</v>
      </c>
      <c r="W145" s="45">
        <v>1.3</v>
      </c>
      <c r="X145" s="45">
        <v>0.11</v>
      </c>
      <c r="Y145" s="45">
        <v>0.42</v>
      </c>
      <c r="Z145" s="45">
        <v>0.03</v>
      </c>
      <c r="AA145" s="45">
        <v>0.6</v>
      </c>
      <c r="AB145" s="45">
        <v>5.24</v>
      </c>
      <c r="AC145" s="45">
        <v>0.76</v>
      </c>
      <c r="AD145" s="152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5"/>
    </row>
    <row r="147" spans="1:65" ht="15">
      <c r="B147" s="8" t="s">
        <v>523</v>
      </c>
      <c r="BM147" s="28" t="s">
        <v>66</v>
      </c>
    </row>
    <row r="148" spans="1:65" ht="15">
      <c r="A148" s="25" t="s">
        <v>19</v>
      </c>
      <c r="B148" s="18" t="s">
        <v>109</v>
      </c>
      <c r="C148" s="15" t="s">
        <v>110</v>
      </c>
      <c r="D148" s="16" t="s">
        <v>227</v>
      </c>
      <c r="E148" s="17" t="s">
        <v>227</v>
      </c>
      <c r="F148" s="17" t="s">
        <v>227</v>
      </c>
      <c r="G148" s="17" t="s">
        <v>227</v>
      </c>
      <c r="H148" s="17" t="s">
        <v>227</v>
      </c>
      <c r="I148" s="17" t="s">
        <v>227</v>
      </c>
      <c r="J148" s="17" t="s">
        <v>227</v>
      </c>
      <c r="K148" s="17" t="s">
        <v>227</v>
      </c>
      <c r="L148" s="17" t="s">
        <v>227</v>
      </c>
      <c r="M148" s="17" t="s">
        <v>227</v>
      </c>
      <c r="N148" s="17" t="s">
        <v>227</v>
      </c>
      <c r="O148" s="17" t="s">
        <v>227</v>
      </c>
      <c r="P148" s="17" t="s">
        <v>227</v>
      </c>
      <c r="Q148" s="17" t="s">
        <v>227</v>
      </c>
      <c r="R148" s="17" t="s">
        <v>227</v>
      </c>
      <c r="S148" s="17" t="s">
        <v>227</v>
      </c>
      <c r="T148" s="17" t="s">
        <v>227</v>
      </c>
      <c r="U148" s="17" t="s">
        <v>227</v>
      </c>
      <c r="V148" s="17" t="s">
        <v>227</v>
      </c>
      <c r="W148" s="17" t="s">
        <v>227</v>
      </c>
      <c r="X148" s="17" t="s">
        <v>227</v>
      </c>
      <c r="Y148" s="17" t="s">
        <v>227</v>
      </c>
      <c r="Z148" s="17" t="s">
        <v>227</v>
      </c>
      <c r="AA148" s="17" t="s">
        <v>227</v>
      </c>
      <c r="AB148" s="152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228</v>
      </c>
      <c r="C149" s="9" t="s">
        <v>228</v>
      </c>
      <c r="D149" s="150" t="s">
        <v>230</v>
      </c>
      <c r="E149" s="151" t="s">
        <v>232</v>
      </c>
      <c r="F149" s="151" t="s">
        <v>233</v>
      </c>
      <c r="G149" s="151" t="s">
        <v>234</v>
      </c>
      <c r="H149" s="151" t="s">
        <v>235</v>
      </c>
      <c r="I149" s="151" t="s">
        <v>236</v>
      </c>
      <c r="J149" s="151" t="s">
        <v>237</v>
      </c>
      <c r="K149" s="151" t="s">
        <v>238</v>
      </c>
      <c r="L149" s="151" t="s">
        <v>239</v>
      </c>
      <c r="M149" s="151" t="s">
        <v>240</v>
      </c>
      <c r="N149" s="151" t="s">
        <v>241</v>
      </c>
      <c r="O149" s="151" t="s">
        <v>244</v>
      </c>
      <c r="P149" s="151" t="s">
        <v>245</v>
      </c>
      <c r="Q149" s="151" t="s">
        <v>246</v>
      </c>
      <c r="R149" s="151" t="s">
        <v>247</v>
      </c>
      <c r="S149" s="151" t="s">
        <v>248</v>
      </c>
      <c r="T149" s="151" t="s">
        <v>249</v>
      </c>
      <c r="U149" s="151" t="s">
        <v>251</v>
      </c>
      <c r="V149" s="151" t="s">
        <v>252</v>
      </c>
      <c r="W149" s="151" t="s">
        <v>254</v>
      </c>
      <c r="X149" s="151" t="s">
        <v>255</v>
      </c>
      <c r="Y149" s="151" t="s">
        <v>256</v>
      </c>
      <c r="Z149" s="151" t="s">
        <v>257</v>
      </c>
      <c r="AA149" s="151" t="s">
        <v>258</v>
      </c>
      <c r="AB149" s="152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276</v>
      </c>
      <c r="E150" s="11" t="s">
        <v>274</v>
      </c>
      <c r="F150" s="11" t="s">
        <v>276</v>
      </c>
      <c r="G150" s="11" t="s">
        <v>274</v>
      </c>
      <c r="H150" s="11" t="s">
        <v>274</v>
      </c>
      <c r="I150" s="11" t="s">
        <v>274</v>
      </c>
      <c r="J150" s="11" t="s">
        <v>274</v>
      </c>
      <c r="K150" s="11" t="s">
        <v>305</v>
      </c>
      <c r="L150" s="11" t="s">
        <v>274</v>
      </c>
      <c r="M150" s="11" t="s">
        <v>276</v>
      </c>
      <c r="N150" s="11" t="s">
        <v>276</v>
      </c>
      <c r="O150" s="11" t="s">
        <v>276</v>
      </c>
      <c r="P150" s="11" t="s">
        <v>274</v>
      </c>
      <c r="Q150" s="11" t="s">
        <v>305</v>
      </c>
      <c r="R150" s="11" t="s">
        <v>274</v>
      </c>
      <c r="S150" s="11" t="s">
        <v>274</v>
      </c>
      <c r="T150" s="11" t="s">
        <v>305</v>
      </c>
      <c r="U150" s="11" t="s">
        <v>274</v>
      </c>
      <c r="V150" s="11" t="s">
        <v>276</v>
      </c>
      <c r="W150" s="11" t="s">
        <v>274</v>
      </c>
      <c r="X150" s="11" t="s">
        <v>276</v>
      </c>
      <c r="Y150" s="11" t="s">
        <v>274</v>
      </c>
      <c r="Z150" s="11" t="s">
        <v>274</v>
      </c>
      <c r="AA150" s="11" t="s">
        <v>274</v>
      </c>
      <c r="AB150" s="152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 t="s">
        <v>306</v>
      </c>
      <c r="E151" s="26" t="s">
        <v>307</v>
      </c>
      <c r="F151" s="26" t="s">
        <v>308</v>
      </c>
      <c r="G151" s="26" t="s">
        <v>306</v>
      </c>
      <c r="H151" s="26" t="s">
        <v>263</v>
      </c>
      <c r="I151" s="26" t="s">
        <v>309</v>
      </c>
      <c r="J151" s="26" t="s">
        <v>307</v>
      </c>
      <c r="K151" s="26" t="s">
        <v>309</v>
      </c>
      <c r="L151" s="26" t="s">
        <v>309</v>
      </c>
      <c r="M151" s="26" t="s">
        <v>306</v>
      </c>
      <c r="N151" s="26" t="s">
        <v>307</v>
      </c>
      <c r="O151" s="26" t="s">
        <v>308</v>
      </c>
      <c r="P151" s="26" t="s">
        <v>307</v>
      </c>
      <c r="Q151" s="26" t="s">
        <v>309</v>
      </c>
      <c r="R151" s="26" t="s">
        <v>307</v>
      </c>
      <c r="S151" s="26" t="s">
        <v>306</v>
      </c>
      <c r="T151" s="26" t="s">
        <v>307</v>
      </c>
      <c r="U151" s="26" t="s">
        <v>307</v>
      </c>
      <c r="V151" s="26" t="s">
        <v>307</v>
      </c>
      <c r="W151" s="26" t="s">
        <v>307</v>
      </c>
      <c r="X151" s="26" t="s">
        <v>307</v>
      </c>
      <c r="Y151" s="26" t="s">
        <v>307</v>
      </c>
      <c r="Z151" s="26" t="s">
        <v>265</v>
      </c>
      <c r="AA151" s="26" t="s">
        <v>307</v>
      </c>
      <c r="AB151" s="152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146">
        <v>0.36</v>
      </c>
      <c r="E152" s="22">
        <v>0.47</v>
      </c>
      <c r="F152" s="22">
        <v>0.45</v>
      </c>
      <c r="G152" s="22">
        <v>0.44</v>
      </c>
      <c r="H152" s="153">
        <v>0.45</v>
      </c>
      <c r="I152" s="22">
        <v>0.40102078247657369</v>
      </c>
      <c r="J152" s="22">
        <v>0.43</v>
      </c>
      <c r="K152" s="146">
        <v>0.01</v>
      </c>
      <c r="L152" s="22">
        <v>0.43</v>
      </c>
      <c r="M152" s="146">
        <v>0.36</v>
      </c>
      <c r="N152" s="22">
        <v>0.45</v>
      </c>
      <c r="O152" s="22">
        <v>0.44</v>
      </c>
      <c r="P152" s="22">
        <v>0.41</v>
      </c>
      <c r="Q152" s="146">
        <v>0.4915000000000001</v>
      </c>
      <c r="R152" s="22">
        <v>0.42</v>
      </c>
      <c r="S152" s="22">
        <v>0.43</v>
      </c>
      <c r="T152" s="146">
        <v>1.3</v>
      </c>
      <c r="U152" s="22">
        <v>0.43</v>
      </c>
      <c r="V152" s="22">
        <v>0.43</v>
      </c>
      <c r="W152" s="22">
        <v>0.43</v>
      </c>
      <c r="X152" s="146">
        <v>0.4</v>
      </c>
      <c r="Y152" s="22">
        <v>0.42</v>
      </c>
      <c r="Z152" s="146">
        <v>0.4</v>
      </c>
      <c r="AA152" s="22">
        <v>0.43</v>
      </c>
      <c r="AB152" s="152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47">
        <v>0.37</v>
      </c>
      <c r="E153" s="11">
        <v>0.42</v>
      </c>
      <c r="F153" s="11">
        <v>0.45</v>
      </c>
      <c r="G153" s="11">
        <v>0.45</v>
      </c>
      <c r="H153" s="11">
        <v>0.42</v>
      </c>
      <c r="I153" s="11">
        <v>0.42164642594600843</v>
      </c>
      <c r="J153" s="11">
        <v>0.41</v>
      </c>
      <c r="K153" s="147">
        <v>0.01</v>
      </c>
      <c r="L153" s="11">
        <v>0.45</v>
      </c>
      <c r="M153" s="147">
        <v>0.36</v>
      </c>
      <c r="N153" s="11">
        <v>0.43</v>
      </c>
      <c r="O153" s="11">
        <v>0.43</v>
      </c>
      <c r="P153" s="11">
        <v>0.4</v>
      </c>
      <c r="Q153" s="147">
        <v>0.54349999999999998</v>
      </c>
      <c r="R153" s="11">
        <v>0.45</v>
      </c>
      <c r="S153" s="11">
        <v>0.42</v>
      </c>
      <c r="T153" s="147">
        <v>1.3</v>
      </c>
      <c r="U153" s="11">
        <v>0.43</v>
      </c>
      <c r="V153" s="11">
        <v>0.4</v>
      </c>
      <c r="W153" s="11">
        <v>0.4</v>
      </c>
      <c r="X153" s="147">
        <v>0.41</v>
      </c>
      <c r="Y153" s="11">
        <v>0.45</v>
      </c>
      <c r="Z153" s="147">
        <v>0.5</v>
      </c>
      <c r="AA153" s="11">
        <v>0.45</v>
      </c>
      <c r="AB153" s="152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18</v>
      </c>
    </row>
    <row r="154" spans="1:65">
      <c r="A154" s="30"/>
      <c r="B154" s="19">
        <v>1</v>
      </c>
      <c r="C154" s="9">
        <v>3</v>
      </c>
      <c r="D154" s="147">
        <v>0.38</v>
      </c>
      <c r="E154" s="11">
        <v>0.44</v>
      </c>
      <c r="F154" s="11">
        <v>0.41</v>
      </c>
      <c r="G154" s="11">
        <v>0.4</v>
      </c>
      <c r="H154" s="11">
        <v>0.43</v>
      </c>
      <c r="I154" s="11">
        <v>0.44902808098388475</v>
      </c>
      <c r="J154" s="11">
        <v>0.44</v>
      </c>
      <c r="K154" s="147">
        <v>0.01</v>
      </c>
      <c r="L154" s="11">
        <v>0.47</v>
      </c>
      <c r="M154" s="147">
        <v>0.32</v>
      </c>
      <c r="N154" s="11">
        <v>0.45</v>
      </c>
      <c r="O154" s="11">
        <v>0.46</v>
      </c>
      <c r="P154" s="11">
        <v>0.39</v>
      </c>
      <c r="Q154" s="147">
        <v>0.54200000000000004</v>
      </c>
      <c r="R154" s="11">
        <v>0.37</v>
      </c>
      <c r="S154" s="11">
        <v>0.44</v>
      </c>
      <c r="T154" s="147">
        <v>1.4</v>
      </c>
      <c r="U154" s="11">
        <v>0.42</v>
      </c>
      <c r="V154" s="11">
        <v>0.45</v>
      </c>
      <c r="W154" s="11">
        <v>0.4</v>
      </c>
      <c r="X154" s="147">
        <v>0.4</v>
      </c>
      <c r="Y154" s="11">
        <v>0.45</v>
      </c>
      <c r="Z154" s="147">
        <v>0.4</v>
      </c>
      <c r="AA154" s="11">
        <v>0.41</v>
      </c>
      <c r="AB154" s="152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47">
        <v>0.39</v>
      </c>
      <c r="E155" s="11">
        <v>0.43</v>
      </c>
      <c r="F155" s="11">
        <v>0.46</v>
      </c>
      <c r="G155" s="11">
        <v>0.42</v>
      </c>
      <c r="H155" s="11">
        <v>0.42</v>
      </c>
      <c r="I155" s="11">
        <v>0.45251196053594961</v>
      </c>
      <c r="J155" s="11">
        <v>0.4</v>
      </c>
      <c r="K155" s="147">
        <v>0.01</v>
      </c>
      <c r="L155" s="11">
        <v>0.44</v>
      </c>
      <c r="M155" s="147">
        <v>0.35</v>
      </c>
      <c r="N155" s="11">
        <v>0.41</v>
      </c>
      <c r="O155" s="11">
        <v>0.44</v>
      </c>
      <c r="P155" s="11">
        <v>0.41</v>
      </c>
      <c r="Q155" s="147">
        <v>0.49650000000000005</v>
      </c>
      <c r="R155" s="11">
        <v>0.43</v>
      </c>
      <c r="S155" s="11">
        <v>0.46</v>
      </c>
      <c r="T155" s="147">
        <v>1.3</v>
      </c>
      <c r="U155" s="11">
        <v>0.44</v>
      </c>
      <c r="V155" s="11">
        <v>0.47</v>
      </c>
      <c r="W155" s="11">
        <v>0.43</v>
      </c>
      <c r="X155" s="147">
        <v>0.37</v>
      </c>
      <c r="Y155" s="11">
        <v>0.44</v>
      </c>
      <c r="Z155" s="147">
        <v>0.4</v>
      </c>
      <c r="AA155" s="11">
        <v>0.42</v>
      </c>
      <c r="AB155" s="152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0.43067569095939895</v>
      </c>
    </row>
    <row r="156" spans="1:65">
      <c r="A156" s="30"/>
      <c r="B156" s="19">
        <v>1</v>
      </c>
      <c r="C156" s="9">
        <v>5</v>
      </c>
      <c r="D156" s="147">
        <v>0.4</v>
      </c>
      <c r="E156" s="11">
        <v>0.44</v>
      </c>
      <c r="F156" s="11">
        <v>0.42</v>
      </c>
      <c r="G156" s="11">
        <v>0.46</v>
      </c>
      <c r="H156" s="11">
        <v>0.41</v>
      </c>
      <c r="I156" s="11">
        <v>0.43115218511155018</v>
      </c>
      <c r="J156" s="11">
        <v>0.42</v>
      </c>
      <c r="K156" s="147">
        <v>0.01</v>
      </c>
      <c r="L156" s="11">
        <v>0.43</v>
      </c>
      <c r="M156" s="147">
        <v>0.3</v>
      </c>
      <c r="N156" s="11">
        <v>0.44</v>
      </c>
      <c r="O156" s="11">
        <v>0.44</v>
      </c>
      <c r="P156" s="11">
        <v>0.4</v>
      </c>
      <c r="Q156" s="147">
        <v>0.54600000000000004</v>
      </c>
      <c r="R156" s="11">
        <v>0.48</v>
      </c>
      <c r="S156" s="11">
        <v>0.39</v>
      </c>
      <c r="T156" s="147">
        <v>1.4</v>
      </c>
      <c r="U156" s="11">
        <v>0.45</v>
      </c>
      <c r="V156" s="11">
        <v>0.41</v>
      </c>
      <c r="W156" s="11">
        <v>0.42</v>
      </c>
      <c r="X156" s="147">
        <v>0.32</v>
      </c>
      <c r="Y156" s="11">
        <v>0.41</v>
      </c>
      <c r="Z156" s="147">
        <v>0.4</v>
      </c>
      <c r="AA156" s="11">
        <v>0.44</v>
      </c>
      <c r="AB156" s="152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78</v>
      </c>
    </row>
    <row r="157" spans="1:65">
      <c r="A157" s="30"/>
      <c r="B157" s="19">
        <v>1</v>
      </c>
      <c r="C157" s="9">
        <v>6</v>
      </c>
      <c r="D157" s="147">
        <v>0.4</v>
      </c>
      <c r="E157" s="11">
        <v>0.44</v>
      </c>
      <c r="F157" s="11">
        <v>0.42</v>
      </c>
      <c r="G157" s="11">
        <v>0.47</v>
      </c>
      <c r="H157" s="11">
        <v>0.42</v>
      </c>
      <c r="I157" s="11">
        <v>0.43356104280473701</v>
      </c>
      <c r="J157" s="11">
        <v>0.42</v>
      </c>
      <c r="K157" s="147">
        <v>0.01</v>
      </c>
      <c r="L157" s="11">
        <v>0.42</v>
      </c>
      <c r="M157" s="147">
        <v>0.35</v>
      </c>
      <c r="N157" s="11">
        <v>0.46</v>
      </c>
      <c r="O157" s="11">
        <v>0.43</v>
      </c>
      <c r="P157" s="11">
        <v>0.41</v>
      </c>
      <c r="Q157" s="147">
        <v>0.51400000000000001</v>
      </c>
      <c r="R157" s="11">
        <v>0.43</v>
      </c>
      <c r="S157" s="11">
        <v>0.44</v>
      </c>
      <c r="T157" s="147">
        <v>1.3</v>
      </c>
      <c r="U157" s="11">
        <v>0.47</v>
      </c>
      <c r="V157" s="11">
        <v>0.43</v>
      </c>
      <c r="W157" s="11">
        <v>0.4</v>
      </c>
      <c r="X157" s="147">
        <v>0.44</v>
      </c>
      <c r="Y157" s="11">
        <v>0.44</v>
      </c>
      <c r="Z157" s="147">
        <v>0.4</v>
      </c>
      <c r="AA157" s="11">
        <v>0.44</v>
      </c>
      <c r="AB157" s="152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267</v>
      </c>
      <c r="C158" s="12"/>
      <c r="D158" s="23">
        <v>0.3833333333333333</v>
      </c>
      <c r="E158" s="23">
        <v>0.43999999999999995</v>
      </c>
      <c r="F158" s="23">
        <v>0.435</v>
      </c>
      <c r="G158" s="23">
        <v>0.43999999999999995</v>
      </c>
      <c r="H158" s="23">
        <v>0.42499999999999999</v>
      </c>
      <c r="I158" s="23">
        <v>0.43148674630978395</v>
      </c>
      <c r="J158" s="23">
        <v>0.42</v>
      </c>
      <c r="K158" s="23">
        <v>0.01</v>
      </c>
      <c r="L158" s="23">
        <v>0.44</v>
      </c>
      <c r="M158" s="23">
        <v>0.34</v>
      </c>
      <c r="N158" s="23">
        <v>0.44</v>
      </c>
      <c r="O158" s="23">
        <v>0.44</v>
      </c>
      <c r="P158" s="23">
        <v>0.40333333333333338</v>
      </c>
      <c r="Q158" s="23">
        <v>0.5222500000000001</v>
      </c>
      <c r="R158" s="23">
        <v>0.43</v>
      </c>
      <c r="S158" s="23">
        <v>0.43</v>
      </c>
      <c r="T158" s="23">
        <v>1.3333333333333333</v>
      </c>
      <c r="U158" s="23">
        <v>0.43999999999999995</v>
      </c>
      <c r="V158" s="23">
        <v>0.4316666666666667</v>
      </c>
      <c r="W158" s="23">
        <v>0.41333333333333333</v>
      </c>
      <c r="X158" s="23">
        <v>0.39000000000000007</v>
      </c>
      <c r="Y158" s="23">
        <v>0.435</v>
      </c>
      <c r="Z158" s="23">
        <v>0.41666666666666669</v>
      </c>
      <c r="AA158" s="23">
        <v>0.43166666666666664</v>
      </c>
      <c r="AB158" s="152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268</v>
      </c>
      <c r="C159" s="29"/>
      <c r="D159" s="11">
        <v>0.38500000000000001</v>
      </c>
      <c r="E159" s="11">
        <v>0.44</v>
      </c>
      <c r="F159" s="11">
        <v>0.435</v>
      </c>
      <c r="G159" s="11">
        <v>0.44500000000000001</v>
      </c>
      <c r="H159" s="11">
        <v>0.42</v>
      </c>
      <c r="I159" s="11">
        <v>0.43235661395814362</v>
      </c>
      <c r="J159" s="11">
        <v>0.42</v>
      </c>
      <c r="K159" s="11">
        <v>0.01</v>
      </c>
      <c r="L159" s="11">
        <v>0.435</v>
      </c>
      <c r="M159" s="11">
        <v>0.35</v>
      </c>
      <c r="N159" s="11">
        <v>0.44500000000000001</v>
      </c>
      <c r="O159" s="11">
        <v>0.44</v>
      </c>
      <c r="P159" s="11">
        <v>0.40500000000000003</v>
      </c>
      <c r="Q159" s="11">
        <v>0.52800000000000002</v>
      </c>
      <c r="R159" s="11">
        <v>0.43</v>
      </c>
      <c r="S159" s="11">
        <v>0.435</v>
      </c>
      <c r="T159" s="11">
        <v>1.3</v>
      </c>
      <c r="U159" s="11">
        <v>0.435</v>
      </c>
      <c r="V159" s="11">
        <v>0.43</v>
      </c>
      <c r="W159" s="11">
        <v>0.41000000000000003</v>
      </c>
      <c r="X159" s="11">
        <v>0.4</v>
      </c>
      <c r="Y159" s="11">
        <v>0.44</v>
      </c>
      <c r="Z159" s="11">
        <v>0.4</v>
      </c>
      <c r="AA159" s="11">
        <v>0.435</v>
      </c>
      <c r="AB159" s="152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269</v>
      </c>
      <c r="C160" s="29"/>
      <c r="D160" s="24">
        <v>1.6329931618554536E-2</v>
      </c>
      <c r="E160" s="24">
        <v>1.6733200530681506E-2</v>
      </c>
      <c r="F160" s="24">
        <v>2.073644135332774E-2</v>
      </c>
      <c r="G160" s="24">
        <v>2.6076809620810586E-2</v>
      </c>
      <c r="H160" s="24">
        <v>1.3784048752090234E-2</v>
      </c>
      <c r="I160" s="24">
        <v>1.8863613385019948E-2</v>
      </c>
      <c r="J160" s="24">
        <v>1.4142135623730947E-2</v>
      </c>
      <c r="K160" s="24">
        <v>0</v>
      </c>
      <c r="L160" s="24">
        <v>1.7888543819998312E-2</v>
      </c>
      <c r="M160" s="24">
        <v>2.4494897427831775E-2</v>
      </c>
      <c r="N160" s="24">
        <v>1.7888543819998333E-2</v>
      </c>
      <c r="O160" s="24">
        <v>1.0954451150103331E-2</v>
      </c>
      <c r="P160" s="24">
        <v>8.1649658092772404E-3</v>
      </c>
      <c r="Q160" s="24">
        <v>2.4828914595688603E-2</v>
      </c>
      <c r="R160" s="24">
        <v>3.6331804249169902E-2</v>
      </c>
      <c r="S160" s="24">
        <v>2.3664319132398467E-2</v>
      </c>
      <c r="T160" s="24">
        <v>5.1639777949432156E-2</v>
      </c>
      <c r="U160" s="24">
        <v>1.7888543819998312E-2</v>
      </c>
      <c r="V160" s="24">
        <v>2.5625508125043418E-2</v>
      </c>
      <c r="W160" s="24">
        <v>1.5055453054181604E-2</v>
      </c>
      <c r="X160" s="24">
        <v>4.0987803063838389E-2</v>
      </c>
      <c r="Y160" s="24">
        <v>1.6431676725154998E-2</v>
      </c>
      <c r="Z160" s="24">
        <v>4.0824829046386291E-2</v>
      </c>
      <c r="AA160" s="24">
        <v>1.4719601443879758E-2</v>
      </c>
      <c r="AB160" s="209"/>
      <c r="AC160" s="210"/>
      <c r="AD160" s="210"/>
      <c r="AE160" s="210"/>
      <c r="AF160" s="210"/>
      <c r="AG160" s="210"/>
      <c r="AH160" s="210"/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  <c r="BK160" s="210"/>
      <c r="BL160" s="210"/>
      <c r="BM160" s="56"/>
    </row>
    <row r="161" spans="1:65">
      <c r="A161" s="30"/>
      <c r="B161" s="3" t="s">
        <v>86</v>
      </c>
      <c r="C161" s="29"/>
      <c r="D161" s="13">
        <v>4.2599821613620532E-2</v>
      </c>
      <c r="E161" s="13">
        <v>3.8030001206094337E-2</v>
      </c>
      <c r="F161" s="13">
        <v>4.7669980122592506E-2</v>
      </c>
      <c r="G161" s="13">
        <v>5.926547641093316E-2</v>
      </c>
      <c r="H161" s="13">
        <v>3.2433055887271141E-2</v>
      </c>
      <c r="I161" s="13">
        <v>4.3717712180843908E-2</v>
      </c>
      <c r="J161" s="13">
        <v>3.3671751485073682E-2</v>
      </c>
      <c r="K161" s="13">
        <v>0</v>
      </c>
      <c r="L161" s="13">
        <v>4.0655781409087072E-2</v>
      </c>
      <c r="M161" s="13">
        <v>7.2043815964211097E-2</v>
      </c>
      <c r="N161" s="13">
        <v>4.065578140908712E-2</v>
      </c>
      <c r="O161" s="13">
        <v>2.4896479886598481E-2</v>
      </c>
      <c r="P161" s="13">
        <v>2.0243716882505553E-2</v>
      </c>
      <c r="Q161" s="13">
        <v>4.7542201236359209E-2</v>
      </c>
      <c r="R161" s="13">
        <v>8.4492568021325362E-2</v>
      </c>
      <c r="S161" s="13">
        <v>5.5033300307903411E-2</v>
      </c>
      <c r="T161" s="13">
        <v>3.872983346207412E-2</v>
      </c>
      <c r="U161" s="13">
        <v>4.0655781409087079E-2</v>
      </c>
      <c r="V161" s="13">
        <v>5.9364111486587066E-2</v>
      </c>
      <c r="W161" s="13">
        <v>3.6424483195600654E-2</v>
      </c>
      <c r="X161" s="13">
        <v>0.10509693093291893</v>
      </c>
      <c r="Y161" s="13">
        <v>3.7773969483114934E-2</v>
      </c>
      <c r="Z161" s="13">
        <v>9.7979589711327086E-2</v>
      </c>
      <c r="AA161" s="13">
        <v>3.4099462804354656E-2</v>
      </c>
      <c r="AB161" s="152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270</v>
      </c>
      <c r="C162" s="29"/>
      <c r="D162" s="13">
        <v>-0.10992577157211492</v>
      </c>
      <c r="E162" s="13">
        <v>2.1650418717224618E-2</v>
      </c>
      <c r="F162" s="13">
        <v>1.0040754868165358E-2</v>
      </c>
      <c r="G162" s="13">
        <v>2.1650418717224618E-2</v>
      </c>
      <c r="H162" s="13">
        <v>-1.3178572829953494E-2</v>
      </c>
      <c r="I162" s="13">
        <v>1.883215996190124E-3</v>
      </c>
      <c r="J162" s="13">
        <v>-2.4788236679012865E-2</v>
      </c>
      <c r="K162" s="13">
        <v>-0.97678067230188126</v>
      </c>
      <c r="L162" s="13">
        <v>2.1650418717224618E-2</v>
      </c>
      <c r="M162" s="13">
        <v>-0.21054285826396268</v>
      </c>
      <c r="N162" s="13">
        <v>2.1650418717224618E-2</v>
      </c>
      <c r="O162" s="13">
        <v>2.1650418717224618E-2</v>
      </c>
      <c r="P162" s="13">
        <v>-6.3487116175877212E-2</v>
      </c>
      <c r="Q162" s="13">
        <v>0.21262938903425166</v>
      </c>
      <c r="R162" s="13">
        <v>-1.5689089808940127E-3</v>
      </c>
      <c r="S162" s="13">
        <v>-1.5689089808940127E-3</v>
      </c>
      <c r="T162" s="13">
        <v>2.0959103597491655</v>
      </c>
      <c r="U162" s="13">
        <v>2.1650418717224618E-2</v>
      </c>
      <c r="V162" s="13">
        <v>2.3009789687924442E-3</v>
      </c>
      <c r="W162" s="13">
        <v>-4.0267788477758582E-2</v>
      </c>
      <c r="X162" s="13">
        <v>-9.4446219773368867E-2</v>
      </c>
      <c r="Y162" s="13">
        <v>1.0040754868165358E-2</v>
      </c>
      <c r="Z162" s="13">
        <v>-3.2528012578385668E-2</v>
      </c>
      <c r="AA162" s="13">
        <v>2.3009789687924442E-3</v>
      </c>
      <c r="AB162" s="152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271</v>
      </c>
      <c r="C163" s="47"/>
      <c r="D163" s="45">
        <v>3.86</v>
      </c>
      <c r="E163" s="45">
        <v>0.67</v>
      </c>
      <c r="F163" s="45">
        <v>0.27</v>
      </c>
      <c r="G163" s="45">
        <v>0.67</v>
      </c>
      <c r="H163" s="45">
        <v>0.53</v>
      </c>
      <c r="I163" s="45">
        <v>0.01</v>
      </c>
      <c r="J163" s="45">
        <v>0.93</v>
      </c>
      <c r="K163" s="45">
        <v>33.75</v>
      </c>
      <c r="L163" s="45">
        <v>0.67</v>
      </c>
      <c r="M163" s="45">
        <v>7.33</v>
      </c>
      <c r="N163" s="45">
        <v>0.67</v>
      </c>
      <c r="O163" s="45">
        <v>0.67</v>
      </c>
      <c r="P163" s="45">
        <v>2.2599999999999998</v>
      </c>
      <c r="Q163" s="45">
        <v>7.26</v>
      </c>
      <c r="R163" s="45">
        <v>0.13</v>
      </c>
      <c r="S163" s="45">
        <v>0.13</v>
      </c>
      <c r="T163" s="45" t="s">
        <v>272</v>
      </c>
      <c r="U163" s="45">
        <v>0.67</v>
      </c>
      <c r="V163" s="45">
        <v>0.01</v>
      </c>
      <c r="W163" s="45">
        <v>1.46</v>
      </c>
      <c r="X163" s="45">
        <v>3.33</v>
      </c>
      <c r="Y163" s="45">
        <v>0.27</v>
      </c>
      <c r="Z163" s="45" t="s">
        <v>272</v>
      </c>
      <c r="AA163" s="45">
        <v>0.01</v>
      </c>
      <c r="AB163" s="152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BM164" s="55"/>
    </row>
    <row r="165" spans="1:65" ht="15">
      <c r="B165" s="8" t="s">
        <v>524</v>
      </c>
      <c r="BM165" s="28" t="s">
        <v>66</v>
      </c>
    </row>
    <row r="166" spans="1:65" ht="15">
      <c r="A166" s="25" t="s">
        <v>22</v>
      </c>
      <c r="B166" s="18" t="s">
        <v>109</v>
      </c>
      <c r="C166" s="15" t="s">
        <v>110</v>
      </c>
      <c r="D166" s="16" t="s">
        <v>227</v>
      </c>
      <c r="E166" s="17" t="s">
        <v>227</v>
      </c>
      <c r="F166" s="17" t="s">
        <v>227</v>
      </c>
      <c r="G166" s="17" t="s">
        <v>227</v>
      </c>
      <c r="H166" s="17" t="s">
        <v>227</v>
      </c>
      <c r="I166" s="17" t="s">
        <v>227</v>
      </c>
      <c r="J166" s="17" t="s">
        <v>227</v>
      </c>
      <c r="K166" s="17" t="s">
        <v>227</v>
      </c>
      <c r="L166" s="17" t="s">
        <v>227</v>
      </c>
      <c r="M166" s="17" t="s">
        <v>227</v>
      </c>
      <c r="N166" s="17" t="s">
        <v>227</v>
      </c>
      <c r="O166" s="17" t="s">
        <v>227</v>
      </c>
      <c r="P166" s="17" t="s">
        <v>227</v>
      </c>
      <c r="Q166" s="17" t="s">
        <v>227</v>
      </c>
      <c r="R166" s="17" t="s">
        <v>227</v>
      </c>
      <c r="S166" s="17" t="s">
        <v>227</v>
      </c>
      <c r="T166" s="17" t="s">
        <v>227</v>
      </c>
      <c r="U166" s="17" t="s">
        <v>227</v>
      </c>
      <c r="V166" s="17" t="s">
        <v>227</v>
      </c>
      <c r="W166" s="17" t="s">
        <v>227</v>
      </c>
      <c r="X166" s="152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228</v>
      </c>
      <c r="C167" s="9" t="s">
        <v>228</v>
      </c>
      <c r="D167" s="150" t="s">
        <v>230</v>
      </c>
      <c r="E167" s="151" t="s">
        <v>232</v>
      </c>
      <c r="F167" s="151" t="s">
        <v>233</v>
      </c>
      <c r="G167" s="151" t="s">
        <v>234</v>
      </c>
      <c r="H167" s="151" t="s">
        <v>236</v>
      </c>
      <c r="I167" s="151" t="s">
        <v>237</v>
      </c>
      <c r="J167" s="151" t="s">
        <v>239</v>
      </c>
      <c r="K167" s="151" t="s">
        <v>240</v>
      </c>
      <c r="L167" s="151" t="s">
        <v>241</v>
      </c>
      <c r="M167" s="151" t="s">
        <v>244</v>
      </c>
      <c r="N167" s="151" t="s">
        <v>245</v>
      </c>
      <c r="O167" s="151" t="s">
        <v>248</v>
      </c>
      <c r="P167" s="151" t="s">
        <v>250</v>
      </c>
      <c r="Q167" s="151" t="s">
        <v>251</v>
      </c>
      <c r="R167" s="151" t="s">
        <v>252</v>
      </c>
      <c r="S167" s="151" t="s">
        <v>254</v>
      </c>
      <c r="T167" s="151" t="s">
        <v>255</v>
      </c>
      <c r="U167" s="151" t="s">
        <v>256</v>
      </c>
      <c r="V167" s="151" t="s">
        <v>257</v>
      </c>
      <c r="W167" s="151" t="s">
        <v>258</v>
      </c>
      <c r="X167" s="152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276</v>
      </c>
      <c r="E168" s="11" t="s">
        <v>274</v>
      </c>
      <c r="F168" s="11" t="s">
        <v>276</v>
      </c>
      <c r="G168" s="11" t="s">
        <v>274</v>
      </c>
      <c r="H168" s="11" t="s">
        <v>274</v>
      </c>
      <c r="I168" s="11" t="s">
        <v>305</v>
      </c>
      <c r="J168" s="11" t="s">
        <v>274</v>
      </c>
      <c r="K168" s="11" t="s">
        <v>276</v>
      </c>
      <c r="L168" s="11" t="s">
        <v>276</v>
      </c>
      <c r="M168" s="11" t="s">
        <v>276</v>
      </c>
      <c r="N168" s="11" t="s">
        <v>274</v>
      </c>
      <c r="O168" s="11" t="s">
        <v>274</v>
      </c>
      <c r="P168" s="11" t="s">
        <v>274</v>
      </c>
      <c r="Q168" s="11" t="s">
        <v>274</v>
      </c>
      <c r="R168" s="11" t="s">
        <v>276</v>
      </c>
      <c r="S168" s="11" t="s">
        <v>274</v>
      </c>
      <c r="T168" s="11" t="s">
        <v>276</v>
      </c>
      <c r="U168" s="11" t="s">
        <v>274</v>
      </c>
      <c r="V168" s="11" t="s">
        <v>274</v>
      </c>
      <c r="W168" s="11" t="s">
        <v>274</v>
      </c>
      <c r="X168" s="152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/>
      <c r="C169" s="9"/>
      <c r="D169" s="26" t="s">
        <v>306</v>
      </c>
      <c r="E169" s="26" t="s">
        <v>307</v>
      </c>
      <c r="F169" s="26" t="s">
        <v>308</v>
      </c>
      <c r="G169" s="26" t="s">
        <v>306</v>
      </c>
      <c r="H169" s="26" t="s">
        <v>309</v>
      </c>
      <c r="I169" s="26" t="s">
        <v>307</v>
      </c>
      <c r="J169" s="26" t="s">
        <v>309</v>
      </c>
      <c r="K169" s="26" t="s">
        <v>306</v>
      </c>
      <c r="L169" s="26" t="s">
        <v>307</v>
      </c>
      <c r="M169" s="26" t="s">
        <v>308</v>
      </c>
      <c r="N169" s="26" t="s">
        <v>307</v>
      </c>
      <c r="O169" s="26" t="s">
        <v>306</v>
      </c>
      <c r="P169" s="26" t="s">
        <v>307</v>
      </c>
      <c r="Q169" s="26" t="s">
        <v>115</v>
      </c>
      <c r="R169" s="26" t="s">
        <v>307</v>
      </c>
      <c r="S169" s="26" t="s">
        <v>307</v>
      </c>
      <c r="T169" s="26" t="s">
        <v>307</v>
      </c>
      <c r="U169" s="26" t="s">
        <v>307</v>
      </c>
      <c r="V169" s="26" t="s">
        <v>265</v>
      </c>
      <c r="W169" s="26" t="s">
        <v>307</v>
      </c>
      <c r="X169" s="152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8">
        <v>1</v>
      </c>
      <c r="C170" s="14">
        <v>1</v>
      </c>
      <c r="D170" s="222">
        <v>26.94</v>
      </c>
      <c r="E170" s="222">
        <v>31.7</v>
      </c>
      <c r="F170" s="222">
        <v>29.4</v>
      </c>
      <c r="G170" s="222">
        <v>28.417000000000002</v>
      </c>
      <c r="H170" s="222">
        <v>25.380456879727248</v>
      </c>
      <c r="I170" s="230">
        <v>20</v>
      </c>
      <c r="J170" s="222">
        <v>25.62</v>
      </c>
      <c r="K170" s="222">
        <v>25.1</v>
      </c>
      <c r="L170" s="222">
        <v>25.6</v>
      </c>
      <c r="M170" s="222">
        <v>26.87</v>
      </c>
      <c r="N170" s="222">
        <v>27.5</v>
      </c>
      <c r="O170" s="222">
        <v>26.678999999999998</v>
      </c>
      <c r="P170" s="222">
        <v>28.173192436418098</v>
      </c>
      <c r="Q170" s="222">
        <v>28.4</v>
      </c>
      <c r="R170" s="222">
        <v>27.99</v>
      </c>
      <c r="S170" s="222">
        <v>28.2</v>
      </c>
      <c r="T170" s="222">
        <v>24.5</v>
      </c>
      <c r="U170" s="222">
        <v>28.8</v>
      </c>
      <c r="V170" s="222">
        <v>31.8</v>
      </c>
      <c r="W170" s="222">
        <v>27.6</v>
      </c>
      <c r="X170" s="223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</v>
      </c>
    </row>
    <row r="171" spans="1:65">
      <c r="A171" s="30"/>
      <c r="B171" s="19">
        <v>1</v>
      </c>
      <c r="C171" s="9">
        <v>2</v>
      </c>
      <c r="D171" s="226">
        <v>26.86</v>
      </c>
      <c r="E171" s="226">
        <v>29</v>
      </c>
      <c r="F171" s="226">
        <v>29.9</v>
      </c>
      <c r="G171" s="226">
        <v>29.321999999999999</v>
      </c>
      <c r="H171" s="226">
        <v>25.712721496927067</v>
      </c>
      <c r="I171" s="231">
        <v>19.7</v>
      </c>
      <c r="J171" s="226">
        <v>26.28</v>
      </c>
      <c r="K171" s="226">
        <v>26.2</v>
      </c>
      <c r="L171" s="226">
        <v>26.1</v>
      </c>
      <c r="M171" s="226">
        <v>27.77</v>
      </c>
      <c r="N171" s="226">
        <v>27.8</v>
      </c>
      <c r="O171" s="226">
        <v>27.13</v>
      </c>
      <c r="P171" s="226">
        <v>28.0972150998759</v>
      </c>
      <c r="Q171" s="226">
        <v>28.6</v>
      </c>
      <c r="R171" s="226">
        <v>28.15</v>
      </c>
      <c r="S171" s="226">
        <v>27.1</v>
      </c>
      <c r="T171" s="226">
        <v>24</v>
      </c>
      <c r="U171" s="226">
        <v>29.5</v>
      </c>
      <c r="V171" s="226">
        <v>31.6</v>
      </c>
      <c r="W171" s="226">
        <v>27.4</v>
      </c>
      <c r="X171" s="223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19</v>
      </c>
    </row>
    <row r="172" spans="1:65">
      <c r="A172" s="30"/>
      <c r="B172" s="19">
        <v>1</v>
      </c>
      <c r="C172" s="9">
        <v>3</v>
      </c>
      <c r="D172" s="226">
        <v>26.94</v>
      </c>
      <c r="E172" s="226">
        <v>29.7</v>
      </c>
      <c r="F172" s="226">
        <v>30.2</v>
      </c>
      <c r="G172" s="226">
        <v>28.524999999999999</v>
      </c>
      <c r="H172" s="226">
        <v>26.499387036665308</v>
      </c>
      <c r="I172" s="231">
        <v>20.5</v>
      </c>
      <c r="J172" s="226">
        <v>25.79</v>
      </c>
      <c r="K172" s="226">
        <v>26.6</v>
      </c>
      <c r="L172" s="226">
        <v>26.1</v>
      </c>
      <c r="M172" s="226">
        <v>27.07</v>
      </c>
      <c r="N172" s="226">
        <v>26.3</v>
      </c>
      <c r="O172" s="226">
        <v>27.06</v>
      </c>
      <c r="P172" s="226">
        <v>27.909046230499399</v>
      </c>
      <c r="Q172" s="226">
        <v>26.8</v>
      </c>
      <c r="R172" s="226">
        <v>28.51</v>
      </c>
      <c r="S172" s="226">
        <v>27.7</v>
      </c>
      <c r="T172" s="226">
        <v>24.3</v>
      </c>
      <c r="U172" s="226">
        <v>29.3</v>
      </c>
      <c r="V172" s="226">
        <v>31.6</v>
      </c>
      <c r="W172" s="226">
        <v>26.3</v>
      </c>
      <c r="X172" s="223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16</v>
      </c>
    </row>
    <row r="173" spans="1:65">
      <c r="A173" s="30"/>
      <c r="B173" s="19">
        <v>1</v>
      </c>
      <c r="C173" s="9">
        <v>4</v>
      </c>
      <c r="D173" s="226">
        <v>26.9</v>
      </c>
      <c r="E173" s="226">
        <v>28</v>
      </c>
      <c r="F173" s="226">
        <v>30.2</v>
      </c>
      <c r="G173" s="226">
        <v>29.713000000000001</v>
      </c>
      <c r="H173" s="226">
        <v>25.990905781501922</v>
      </c>
      <c r="I173" s="231">
        <v>20.399999999999999</v>
      </c>
      <c r="J173" s="226">
        <v>26.03</v>
      </c>
      <c r="K173" s="226">
        <v>25.3</v>
      </c>
      <c r="L173" s="226">
        <v>26.6</v>
      </c>
      <c r="M173" s="226">
        <v>27.61</v>
      </c>
      <c r="N173" s="226">
        <v>28.3</v>
      </c>
      <c r="O173" s="226">
        <v>26.998999999999999</v>
      </c>
      <c r="P173" s="226">
        <v>28.150109385909602</v>
      </c>
      <c r="Q173" s="226">
        <v>27</v>
      </c>
      <c r="R173" s="226">
        <v>27.74</v>
      </c>
      <c r="S173" s="226">
        <v>27.1</v>
      </c>
      <c r="T173" s="226">
        <v>24.4</v>
      </c>
      <c r="U173" s="226">
        <v>28.4</v>
      </c>
      <c r="V173" s="226">
        <v>31.2</v>
      </c>
      <c r="W173" s="226">
        <v>27</v>
      </c>
      <c r="X173" s="223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27.599200901637154</v>
      </c>
    </row>
    <row r="174" spans="1:65">
      <c r="A174" s="30"/>
      <c r="B174" s="19">
        <v>1</v>
      </c>
      <c r="C174" s="9">
        <v>5</v>
      </c>
      <c r="D174" s="226">
        <v>27.32</v>
      </c>
      <c r="E174" s="226">
        <v>30.5</v>
      </c>
      <c r="F174" s="226">
        <v>30.2</v>
      </c>
      <c r="G174" s="226">
        <v>29.138999999999999</v>
      </c>
      <c r="H174" s="226">
        <v>26.080645285293222</v>
      </c>
      <c r="I174" s="231">
        <v>20.3</v>
      </c>
      <c r="J174" s="226">
        <v>26.17</v>
      </c>
      <c r="K174" s="226">
        <v>26.5</v>
      </c>
      <c r="L174" s="226">
        <v>27.2</v>
      </c>
      <c r="M174" s="226">
        <v>27.61</v>
      </c>
      <c r="N174" s="226">
        <v>27.2</v>
      </c>
      <c r="O174" s="226">
        <v>26.917000000000002</v>
      </c>
      <c r="P174" s="226">
        <v>27.499410673866301</v>
      </c>
      <c r="Q174" s="226">
        <v>28.1</v>
      </c>
      <c r="R174" s="226">
        <v>28.71</v>
      </c>
      <c r="S174" s="226">
        <v>27.2</v>
      </c>
      <c r="T174" s="226">
        <v>24.7</v>
      </c>
      <c r="U174" s="226">
        <v>28.2</v>
      </c>
      <c r="V174" s="226">
        <v>31.2</v>
      </c>
      <c r="W174" s="226">
        <v>27.7</v>
      </c>
      <c r="X174" s="223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79</v>
      </c>
    </row>
    <row r="175" spans="1:65">
      <c r="A175" s="30"/>
      <c r="B175" s="19">
        <v>1</v>
      </c>
      <c r="C175" s="9">
        <v>6</v>
      </c>
      <c r="D175" s="226">
        <v>27.28</v>
      </c>
      <c r="E175" s="226">
        <v>28.4</v>
      </c>
      <c r="F175" s="226">
        <v>29.4</v>
      </c>
      <c r="G175" s="226">
        <v>29.311</v>
      </c>
      <c r="H175" s="226">
        <v>26.603297149148837</v>
      </c>
      <c r="I175" s="231">
        <v>20</v>
      </c>
      <c r="J175" s="226">
        <v>25.33</v>
      </c>
      <c r="K175" s="226">
        <v>25</v>
      </c>
      <c r="L175" s="226">
        <v>25.6</v>
      </c>
      <c r="M175" s="226">
        <v>27.63</v>
      </c>
      <c r="N175" s="226">
        <v>27.3</v>
      </c>
      <c r="O175" s="226">
        <v>26.928000000000001</v>
      </c>
      <c r="P175" s="226">
        <v>27.622515330802699</v>
      </c>
      <c r="Q175" s="226">
        <v>28</v>
      </c>
      <c r="R175" s="226">
        <v>28.23</v>
      </c>
      <c r="S175" s="226">
        <v>26</v>
      </c>
      <c r="T175" s="226">
        <v>25</v>
      </c>
      <c r="U175" s="226">
        <v>27.8</v>
      </c>
      <c r="V175" s="226">
        <v>31.6</v>
      </c>
      <c r="W175" s="226">
        <v>28.1</v>
      </c>
      <c r="X175" s="223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7"/>
    </row>
    <row r="176" spans="1:65">
      <c r="A176" s="30"/>
      <c r="B176" s="20" t="s">
        <v>267</v>
      </c>
      <c r="C176" s="12"/>
      <c r="D176" s="228">
        <v>27.039999999999996</v>
      </c>
      <c r="E176" s="228">
        <v>29.55</v>
      </c>
      <c r="F176" s="228">
        <v>29.883333333333336</v>
      </c>
      <c r="G176" s="228">
        <v>29.07116666666667</v>
      </c>
      <c r="H176" s="228">
        <v>26.044568938210599</v>
      </c>
      <c r="I176" s="228">
        <v>20.149999999999999</v>
      </c>
      <c r="J176" s="228">
        <v>25.869999999999994</v>
      </c>
      <c r="K176" s="228">
        <v>25.783333333333331</v>
      </c>
      <c r="L176" s="228">
        <v>26.2</v>
      </c>
      <c r="M176" s="228">
        <v>27.426666666666666</v>
      </c>
      <c r="N176" s="228">
        <v>27.400000000000002</v>
      </c>
      <c r="O176" s="228">
        <v>26.952166666666667</v>
      </c>
      <c r="P176" s="228">
        <v>27.908581526228669</v>
      </c>
      <c r="Q176" s="228">
        <v>27.816666666666666</v>
      </c>
      <c r="R176" s="228">
        <v>28.221666666666664</v>
      </c>
      <c r="S176" s="228">
        <v>27.216666666666665</v>
      </c>
      <c r="T176" s="228">
        <v>24.483333333333331</v>
      </c>
      <c r="U176" s="228">
        <v>28.666666666666668</v>
      </c>
      <c r="V176" s="228">
        <v>31.5</v>
      </c>
      <c r="W176" s="228">
        <v>27.349999999999998</v>
      </c>
      <c r="X176" s="223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7"/>
    </row>
    <row r="177" spans="1:65">
      <c r="A177" s="30"/>
      <c r="B177" s="3" t="s">
        <v>268</v>
      </c>
      <c r="C177" s="29"/>
      <c r="D177" s="226">
        <v>26.94</v>
      </c>
      <c r="E177" s="226">
        <v>29.35</v>
      </c>
      <c r="F177" s="226">
        <v>30.049999999999997</v>
      </c>
      <c r="G177" s="226">
        <v>29.225000000000001</v>
      </c>
      <c r="H177" s="226">
        <v>26.035775533397572</v>
      </c>
      <c r="I177" s="226">
        <v>20.149999999999999</v>
      </c>
      <c r="J177" s="226">
        <v>25.91</v>
      </c>
      <c r="K177" s="226">
        <v>25.75</v>
      </c>
      <c r="L177" s="226">
        <v>26.1</v>
      </c>
      <c r="M177" s="226">
        <v>27.61</v>
      </c>
      <c r="N177" s="226">
        <v>27.4</v>
      </c>
      <c r="O177" s="226">
        <v>26.9635</v>
      </c>
      <c r="P177" s="226">
        <v>28.003130665187648</v>
      </c>
      <c r="Q177" s="226">
        <v>28.05</v>
      </c>
      <c r="R177" s="226">
        <v>28.189999999999998</v>
      </c>
      <c r="S177" s="226">
        <v>27.15</v>
      </c>
      <c r="T177" s="226">
        <v>24.45</v>
      </c>
      <c r="U177" s="226">
        <v>28.6</v>
      </c>
      <c r="V177" s="226">
        <v>31.6</v>
      </c>
      <c r="W177" s="226">
        <v>27.5</v>
      </c>
      <c r="X177" s="223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7"/>
    </row>
    <row r="178" spans="1:65">
      <c r="A178" s="30"/>
      <c r="B178" s="3" t="s">
        <v>269</v>
      </c>
      <c r="C178" s="29"/>
      <c r="D178" s="24">
        <v>0.20396078054371178</v>
      </c>
      <c r="E178" s="24">
        <v>1.3838352503098048</v>
      </c>
      <c r="F178" s="24">
        <v>0.39200340134578798</v>
      </c>
      <c r="G178" s="24">
        <v>0.50263721178069054</v>
      </c>
      <c r="H178" s="24">
        <v>0.46354838023584727</v>
      </c>
      <c r="I178" s="24">
        <v>0.30166206257996714</v>
      </c>
      <c r="J178" s="24">
        <v>0.35894289239376337</v>
      </c>
      <c r="K178" s="24">
        <v>0.73052492542463354</v>
      </c>
      <c r="L178" s="24">
        <v>0.61644140029689698</v>
      </c>
      <c r="M178" s="24">
        <v>0.3642892623543359</v>
      </c>
      <c r="N178" s="24">
        <v>0.66932802122726043</v>
      </c>
      <c r="O178" s="24">
        <v>0.15613252917527037</v>
      </c>
      <c r="P178" s="24">
        <v>0.28746900230764055</v>
      </c>
      <c r="Q178" s="24">
        <v>0.74408780843840372</v>
      </c>
      <c r="R178" s="24">
        <v>0.34999523806284494</v>
      </c>
      <c r="S178" s="24">
        <v>0.73598007219398687</v>
      </c>
      <c r="T178" s="24">
        <v>0.34302575219167819</v>
      </c>
      <c r="U178" s="24">
        <v>0.65625198412398489</v>
      </c>
      <c r="V178" s="24">
        <v>0.24494897427831869</v>
      </c>
      <c r="W178" s="24">
        <v>0.62849025449882678</v>
      </c>
      <c r="X178" s="152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86</v>
      </c>
      <c r="C179" s="29"/>
      <c r="D179" s="13">
        <v>7.5429282745455555E-3</v>
      </c>
      <c r="E179" s="13">
        <v>4.6830296118775122E-2</v>
      </c>
      <c r="F179" s="13">
        <v>1.3117793686975614E-2</v>
      </c>
      <c r="G179" s="13">
        <v>1.7289887865319833E-2</v>
      </c>
      <c r="H179" s="13">
        <v>1.7798274232742804E-2</v>
      </c>
      <c r="I179" s="13">
        <v>1.497082196426636E-2</v>
      </c>
      <c r="J179" s="13">
        <v>1.3874870212360396E-2</v>
      </c>
      <c r="K179" s="13">
        <v>2.8333222705544937E-2</v>
      </c>
      <c r="L179" s="13">
        <v>2.3528297721255611E-2</v>
      </c>
      <c r="M179" s="13">
        <v>1.3282301738733687E-2</v>
      </c>
      <c r="N179" s="13">
        <v>2.4428029971797823E-2</v>
      </c>
      <c r="O179" s="13">
        <v>5.7929490829532705E-3</v>
      </c>
      <c r="P179" s="13">
        <v>1.030038026251801E-2</v>
      </c>
      <c r="Q179" s="13">
        <v>2.6749711507671792E-2</v>
      </c>
      <c r="R179" s="13">
        <v>1.2401650200065374E-2</v>
      </c>
      <c r="S179" s="13">
        <v>2.7041521329846427E-2</v>
      </c>
      <c r="T179" s="13">
        <v>1.4010582118108029E-2</v>
      </c>
      <c r="U179" s="13">
        <v>2.2892511074092497E-2</v>
      </c>
      <c r="V179" s="13">
        <v>7.7761579135974188E-3</v>
      </c>
      <c r="W179" s="13">
        <v>2.2979533985331878E-2</v>
      </c>
      <c r="X179" s="152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-2.0261488860859989E-2</v>
      </c>
      <c r="E180" s="13">
        <v>7.0683173230828178E-2</v>
      </c>
      <c r="F180" s="13">
        <v>8.2760817598914294E-2</v>
      </c>
      <c r="G180" s="13">
        <v>5.3333637096072639E-2</v>
      </c>
      <c r="H180" s="13">
        <v>-5.632887593257585E-2</v>
      </c>
      <c r="I180" s="13">
        <v>-0.26990639794919846</v>
      </c>
      <c r="J180" s="13">
        <v>-6.2654020592842086E-2</v>
      </c>
      <c r="K180" s="13">
        <v>-6.5794208128544307E-2</v>
      </c>
      <c r="L180" s="13">
        <v>-5.0697152668436662E-2</v>
      </c>
      <c r="M180" s="13">
        <v>-6.2514213938800189E-3</v>
      </c>
      <c r="N180" s="13">
        <v>-7.2176329433267794E-3</v>
      </c>
      <c r="O180" s="13">
        <v>-2.3443948151850469E-2</v>
      </c>
      <c r="P180" s="13">
        <v>1.1209767474577914E-2</v>
      </c>
      <c r="Q180" s="13">
        <v>7.8794225167806431E-3</v>
      </c>
      <c r="R180" s="13">
        <v>2.2553760424005143E-2</v>
      </c>
      <c r="S180" s="13">
        <v>-1.3860337345774298E-2</v>
      </c>
      <c r="T180" s="13">
        <v>-0.11289702116407996</v>
      </c>
      <c r="U180" s="13">
        <v>3.8677415655400171E-2</v>
      </c>
      <c r="V180" s="13">
        <v>0.14133739278413149</v>
      </c>
      <c r="W180" s="13">
        <v>-9.029279598539941E-3</v>
      </c>
      <c r="X180" s="152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>
        <v>0.18</v>
      </c>
      <c r="E181" s="45">
        <v>1.19</v>
      </c>
      <c r="F181" s="45">
        <v>1.37</v>
      </c>
      <c r="G181" s="45">
        <v>0.93</v>
      </c>
      <c r="H181" s="45">
        <v>0.73</v>
      </c>
      <c r="I181" s="45">
        <v>3.95</v>
      </c>
      <c r="J181" s="45">
        <v>0.82</v>
      </c>
      <c r="K181" s="45">
        <v>0.87</v>
      </c>
      <c r="L181" s="45">
        <v>0.64</v>
      </c>
      <c r="M181" s="45">
        <v>0.03</v>
      </c>
      <c r="N181" s="45">
        <v>0.01</v>
      </c>
      <c r="O181" s="45">
        <v>0.23</v>
      </c>
      <c r="P181" s="45">
        <v>0.28999999999999998</v>
      </c>
      <c r="Q181" s="45">
        <v>0.24</v>
      </c>
      <c r="R181" s="45">
        <v>0.46</v>
      </c>
      <c r="S181" s="45">
        <v>0.09</v>
      </c>
      <c r="T181" s="45">
        <v>1.58</v>
      </c>
      <c r="U181" s="45">
        <v>0.71</v>
      </c>
      <c r="V181" s="45">
        <v>2.2599999999999998</v>
      </c>
      <c r="W181" s="45">
        <v>0.01</v>
      </c>
      <c r="X181" s="152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BM182" s="55"/>
    </row>
    <row r="183" spans="1:65" ht="15">
      <c r="B183" s="8" t="s">
        <v>525</v>
      </c>
      <c r="BM183" s="28" t="s">
        <v>66</v>
      </c>
    </row>
    <row r="184" spans="1:65" ht="15">
      <c r="A184" s="25" t="s">
        <v>25</v>
      </c>
      <c r="B184" s="18" t="s">
        <v>109</v>
      </c>
      <c r="C184" s="15" t="s">
        <v>110</v>
      </c>
      <c r="D184" s="16" t="s">
        <v>227</v>
      </c>
      <c r="E184" s="17" t="s">
        <v>227</v>
      </c>
      <c r="F184" s="17" t="s">
        <v>227</v>
      </c>
      <c r="G184" s="17" t="s">
        <v>227</v>
      </c>
      <c r="H184" s="17" t="s">
        <v>227</v>
      </c>
      <c r="I184" s="17" t="s">
        <v>227</v>
      </c>
      <c r="J184" s="17" t="s">
        <v>227</v>
      </c>
      <c r="K184" s="17" t="s">
        <v>227</v>
      </c>
      <c r="L184" s="17" t="s">
        <v>227</v>
      </c>
      <c r="M184" s="17" t="s">
        <v>227</v>
      </c>
      <c r="N184" s="17" t="s">
        <v>227</v>
      </c>
      <c r="O184" s="17" t="s">
        <v>227</v>
      </c>
      <c r="P184" s="17" t="s">
        <v>227</v>
      </c>
      <c r="Q184" s="17" t="s">
        <v>227</v>
      </c>
      <c r="R184" s="17" t="s">
        <v>227</v>
      </c>
      <c r="S184" s="17" t="s">
        <v>227</v>
      </c>
      <c r="T184" s="17" t="s">
        <v>227</v>
      </c>
      <c r="U184" s="17" t="s">
        <v>227</v>
      </c>
      <c r="V184" s="17" t="s">
        <v>227</v>
      </c>
      <c r="W184" s="17" t="s">
        <v>227</v>
      </c>
      <c r="X184" s="17" t="s">
        <v>227</v>
      </c>
      <c r="Y184" s="17" t="s">
        <v>227</v>
      </c>
      <c r="Z184" s="17" t="s">
        <v>227</v>
      </c>
      <c r="AA184" s="17" t="s">
        <v>227</v>
      </c>
      <c r="AB184" s="17" t="s">
        <v>227</v>
      </c>
      <c r="AC184" s="17" t="s">
        <v>227</v>
      </c>
      <c r="AD184" s="152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228</v>
      </c>
      <c r="C185" s="9" t="s">
        <v>228</v>
      </c>
      <c r="D185" s="150" t="s">
        <v>230</v>
      </c>
      <c r="E185" s="151" t="s">
        <v>232</v>
      </c>
      <c r="F185" s="151" t="s">
        <v>233</v>
      </c>
      <c r="G185" s="151" t="s">
        <v>234</v>
      </c>
      <c r="H185" s="151" t="s">
        <v>235</v>
      </c>
      <c r="I185" s="151" t="s">
        <v>236</v>
      </c>
      <c r="J185" s="151" t="s">
        <v>237</v>
      </c>
      <c r="K185" s="151" t="s">
        <v>238</v>
      </c>
      <c r="L185" s="151" t="s">
        <v>239</v>
      </c>
      <c r="M185" s="151" t="s">
        <v>240</v>
      </c>
      <c r="N185" s="151" t="s">
        <v>241</v>
      </c>
      <c r="O185" s="151" t="s">
        <v>244</v>
      </c>
      <c r="P185" s="151" t="s">
        <v>245</v>
      </c>
      <c r="Q185" s="151" t="s">
        <v>246</v>
      </c>
      <c r="R185" s="151" t="s">
        <v>247</v>
      </c>
      <c r="S185" s="151" t="s">
        <v>248</v>
      </c>
      <c r="T185" s="151" t="s">
        <v>249</v>
      </c>
      <c r="U185" s="151" t="s">
        <v>250</v>
      </c>
      <c r="V185" s="151" t="s">
        <v>251</v>
      </c>
      <c r="W185" s="151" t="s">
        <v>252</v>
      </c>
      <c r="X185" s="151" t="s">
        <v>253</v>
      </c>
      <c r="Y185" s="151" t="s">
        <v>254</v>
      </c>
      <c r="Z185" s="151" t="s">
        <v>255</v>
      </c>
      <c r="AA185" s="151" t="s">
        <v>256</v>
      </c>
      <c r="AB185" s="151" t="s">
        <v>257</v>
      </c>
      <c r="AC185" s="151" t="s">
        <v>258</v>
      </c>
      <c r="AD185" s="152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276</v>
      </c>
      <c r="E186" s="11" t="s">
        <v>274</v>
      </c>
      <c r="F186" s="11" t="s">
        <v>276</v>
      </c>
      <c r="G186" s="11" t="s">
        <v>274</v>
      </c>
      <c r="H186" s="11" t="s">
        <v>274</v>
      </c>
      <c r="I186" s="11" t="s">
        <v>274</v>
      </c>
      <c r="J186" s="11" t="s">
        <v>274</v>
      </c>
      <c r="K186" s="11" t="s">
        <v>305</v>
      </c>
      <c r="L186" s="11" t="s">
        <v>274</v>
      </c>
      <c r="M186" s="11" t="s">
        <v>276</v>
      </c>
      <c r="N186" s="11" t="s">
        <v>276</v>
      </c>
      <c r="O186" s="11" t="s">
        <v>276</v>
      </c>
      <c r="P186" s="11" t="s">
        <v>274</v>
      </c>
      <c r="Q186" s="11" t="s">
        <v>305</v>
      </c>
      <c r="R186" s="11" t="s">
        <v>274</v>
      </c>
      <c r="S186" s="11" t="s">
        <v>274</v>
      </c>
      <c r="T186" s="11" t="s">
        <v>305</v>
      </c>
      <c r="U186" s="11" t="s">
        <v>274</v>
      </c>
      <c r="V186" s="11" t="s">
        <v>274</v>
      </c>
      <c r="W186" s="11" t="s">
        <v>276</v>
      </c>
      <c r="X186" s="11" t="s">
        <v>276</v>
      </c>
      <c r="Y186" s="11" t="s">
        <v>274</v>
      </c>
      <c r="Z186" s="11" t="s">
        <v>276</v>
      </c>
      <c r="AA186" s="11" t="s">
        <v>274</v>
      </c>
      <c r="AB186" s="11" t="s">
        <v>274</v>
      </c>
      <c r="AC186" s="11" t="s">
        <v>274</v>
      </c>
      <c r="AD186" s="152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 t="s">
        <v>306</v>
      </c>
      <c r="E187" s="26" t="s">
        <v>307</v>
      </c>
      <c r="F187" s="26" t="s">
        <v>308</v>
      </c>
      <c r="G187" s="26" t="s">
        <v>306</v>
      </c>
      <c r="H187" s="26" t="s">
        <v>263</v>
      </c>
      <c r="I187" s="26" t="s">
        <v>309</v>
      </c>
      <c r="J187" s="26" t="s">
        <v>307</v>
      </c>
      <c r="K187" s="26" t="s">
        <v>309</v>
      </c>
      <c r="L187" s="26" t="s">
        <v>309</v>
      </c>
      <c r="M187" s="26" t="s">
        <v>306</v>
      </c>
      <c r="N187" s="26" t="s">
        <v>307</v>
      </c>
      <c r="O187" s="26" t="s">
        <v>308</v>
      </c>
      <c r="P187" s="26" t="s">
        <v>307</v>
      </c>
      <c r="Q187" s="26" t="s">
        <v>309</v>
      </c>
      <c r="R187" s="26" t="s">
        <v>307</v>
      </c>
      <c r="S187" s="26" t="s">
        <v>306</v>
      </c>
      <c r="T187" s="26" t="s">
        <v>307</v>
      </c>
      <c r="U187" s="26" t="s">
        <v>307</v>
      </c>
      <c r="V187" s="26" t="s">
        <v>307</v>
      </c>
      <c r="W187" s="26" t="s">
        <v>307</v>
      </c>
      <c r="X187" s="26" t="s">
        <v>307</v>
      </c>
      <c r="Y187" s="26" t="s">
        <v>307</v>
      </c>
      <c r="Z187" s="26" t="s">
        <v>307</v>
      </c>
      <c r="AA187" s="26" t="s">
        <v>307</v>
      </c>
      <c r="AB187" s="26" t="s">
        <v>265</v>
      </c>
      <c r="AC187" s="26" t="s">
        <v>307</v>
      </c>
      <c r="AD187" s="152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2">
        <v>13.3</v>
      </c>
      <c r="E188" s="222">
        <v>14.5</v>
      </c>
      <c r="F188" s="222">
        <v>13.8</v>
      </c>
      <c r="G188" s="222">
        <v>13.3</v>
      </c>
      <c r="H188" s="222">
        <v>13.4</v>
      </c>
      <c r="I188" s="222">
        <v>12.563394438285959</v>
      </c>
      <c r="J188" s="230">
        <v>11.2</v>
      </c>
      <c r="K188" s="230">
        <v>15.97</v>
      </c>
      <c r="L188" s="222">
        <v>12.5</v>
      </c>
      <c r="M188" s="222">
        <v>12.3</v>
      </c>
      <c r="N188" s="230">
        <v>15.2</v>
      </c>
      <c r="O188" s="222">
        <v>14.7</v>
      </c>
      <c r="P188" s="222">
        <v>12.8</v>
      </c>
      <c r="Q188" s="222">
        <v>12.1555</v>
      </c>
      <c r="R188" s="222">
        <v>13.9</v>
      </c>
      <c r="S188" s="222">
        <v>13.1</v>
      </c>
      <c r="T188" s="230">
        <v>13</v>
      </c>
      <c r="U188" s="222">
        <v>12.575083862168499</v>
      </c>
      <c r="V188" s="222">
        <v>14.1</v>
      </c>
      <c r="W188" s="222">
        <v>11.9</v>
      </c>
      <c r="X188" s="230">
        <v>15.659999999999998</v>
      </c>
      <c r="Y188" s="222">
        <v>14</v>
      </c>
      <c r="Z188" s="222">
        <v>13</v>
      </c>
      <c r="AA188" s="222">
        <v>12.6</v>
      </c>
      <c r="AB188" s="222">
        <v>13.6</v>
      </c>
      <c r="AC188" s="222">
        <v>13.7</v>
      </c>
      <c r="AD188" s="223"/>
      <c r="AE188" s="224"/>
      <c r="AF188" s="224"/>
      <c r="AG188" s="224"/>
      <c r="AH188" s="224"/>
      <c r="AI188" s="224"/>
      <c r="AJ188" s="224"/>
      <c r="AK188" s="224"/>
      <c r="AL188" s="224"/>
      <c r="AM188" s="224"/>
      <c r="AN188" s="224"/>
      <c r="AO188" s="224"/>
      <c r="AP188" s="224"/>
      <c r="AQ188" s="224"/>
      <c r="AR188" s="224"/>
      <c r="AS188" s="224"/>
      <c r="AT188" s="224"/>
      <c r="AU188" s="224"/>
      <c r="AV188" s="224"/>
      <c r="AW188" s="224"/>
      <c r="AX188" s="224"/>
      <c r="AY188" s="224"/>
      <c r="AZ188" s="224"/>
      <c r="BA188" s="224"/>
      <c r="BB188" s="224"/>
      <c r="BC188" s="224"/>
      <c r="BD188" s="224"/>
      <c r="BE188" s="224"/>
      <c r="BF188" s="224"/>
      <c r="BG188" s="224"/>
      <c r="BH188" s="224"/>
      <c r="BI188" s="224"/>
      <c r="BJ188" s="224"/>
      <c r="BK188" s="224"/>
      <c r="BL188" s="224"/>
      <c r="BM188" s="225">
        <v>1</v>
      </c>
    </row>
    <row r="189" spans="1:65">
      <c r="A189" s="30"/>
      <c r="B189" s="19">
        <v>1</v>
      </c>
      <c r="C189" s="9">
        <v>2</v>
      </c>
      <c r="D189" s="226">
        <v>13.2</v>
      </c>
      <c r="E189" s="226">
        <v>13.2</v>
      </c>
      <c r="F189" s="226">
        <v>13.8</v>
      </c>
      <c r="G189" s="226">
        <v>13.6</v>
      </c>
      <c r="H189" s="226">
        <v>13.3</v>
      </c>
      <c r="I189" s="226">
        <v>12.635180637315413</v>
      </c>
      <c r="J189" s="231">
        <v>11</v>
      </c>
      <c r="K189" s="231">
        <v>15.99</v>
      </c>
      <c r="L189" s="226">
        <v>12.6</v>
      </c>
      <c r="M189" s="226">
        <v>12.7</v>
      </c>
      <c r="N189" s="231">
        <v>15.400000000000002</v>
      </c>
      <c r="O189" s="226">
        <v>14.8</v>
      </c>
      <c r="P189" s="226">
        <v>12.8</v>
      </c>
      <c r="Q189" s="226">
        <v>12.559999999999999</v>
      </c>
      <c r="R189" s="226">
        <v>13.8</v>
      </c>
      <c r="S189" s="226">
        <v>13.3</v>
      </c>
      <c r="T189" s="231">
        <v>13</v>
      </c>
      <c r="U189" s="226">
        <v>13.037244412766499</v>
      </c>
      <c r="V189" s="226">
        <v>14.2</v>
      </c>
      <c r="W189" s="226">
        <v>12.4</v>
      </c>
      <c r="X189" s="231">
        <v>15.68</v>
      </c>
      <c r="Y189" s="226">
        <v>13.8</v>
      </c>
      <c r="Z189" s="226">
        <v>13.3</v>
      </c>
      <c r="AA189" s="232">
        <v>14.4</v>
      </c>
      <c r="AB189" s="226">
        <v>13.6</v>
      </c>
      <c r="AC189" s="226">
        <v>13.6</v>
      </c>
      <c r="AD189" s="223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  <c r="BI189" s="224"/>
      <c r="BJ189" s="224"/>
      <c r="BK189" s="224"/>
      <c r="BL189" s="224"/>
      <c r="BM189" s="225">
        <v>20</v>
      </c>
    </row>
    <row r="190" spans="1:65">
      <c r="A190" s="30"/>
      <c r="B190" s="19">
        <v>1</v>
      </c>
      <c r="C190" s="9">
        <v>3</v>
      </c>
      <c r="D190" s="226">
        <v>13.3</v>
      </c>
      <c r="E190" s="226">
        <v>13.9</v>
      </c>
      <c r="F190" s="226">
        <v>13.6</v>
      </c>
      <c r="G190" s="226">
        <v>13.4</v>
      </c>
      <c r="H190" s="226">
        <v>13.4</v>
      </c>
      <c r="I190" s="226">
        <v>12.871207737615611</v>
      </c>
      <c r="J190" s="231">
        <v>11</v>
      </c>
      <c r="K190" s="231">
        <v>16.57</v>
      </c>
      <c r="L190" s="226">
        <v>12.6</v>
      </c>
      <c r="M190" s="226">
        <v>12.9</v>
      </c>
      <c r="N190" s="231">
        <v>15.400000000000002</v>
      </c>
      <c r="O190" s="226">
        <v>14.7</v>
      </c>
      <c r="P190" s="226">
        <v>12.4</v>
      </c>
      <c r="Q190" s="226">
        <v>12.212</v>
      </c>
      <c r="R190" s="226">
        <v>13.4</v>
      </c>
      <c r="S190" s="226">
        <v>13.4</v>
      </c>
      <c r="T190" s="231">
        <v>13</v>
      </c>
      <c r="U190" s="226">
        <v>13.313074360962499</v>
      </c>
      <c r="V190" s="226">
        <v>13.6</v>
      </c>
      <c r="W190" s="226">
        <v>12.7</v>
      </c>
      <c r="X190" s="231">
        <v>15.43</v>
      </c>
      <c r="Y190" s="226">
        <v>13.8</v>
      </c>
      <c r="Z190" s="226">
        <v>13.9</v>
      </c>
      <c r="AA190" s="226">
        <v>12.8</v>
      </c>
      <c r="AB190" s="226">
        <v>13.6</v>
      </c>
      <c r="AC190" s="232">
        <v>13</v>
      </c>
      <c r="AD190" s="223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  <c r="BD190" s="224"/>
      <c r="BE190" s="224"/>
      <c r="BF190" s="224"/>
      <c r="BG190" s="224"/>
      <c r="BH190" s="224"/>
      <c r="BI190" s="224"/>
      <c r="BJ190" s="224"/>
      <c r="BK190" s="224"/>
      <c r="BL190" s="224"/>
      <c r="BM190" s="225">
        <v>16</v>
      </c>
    </row>
    <row r="191" spans="1:65">
      <c r="A191" s="30"/>
      <c r="B191" s="19">
        <v>1</v>
      </c>
      <c r="C191" s="9">
        <v>4</v>
      </c>
      <c r="D191" s="226">
        <v>13.2</v>
      </c>
      <c r="E191" s="226">
        <v>13.3</v>
      </c>
      <c r="F191" s="226">
        <v>14.1</v>
      </c>
      <c r="G191" s="226">
        <v>13.7</v>
      </c>
      <c r="H191" s="226">
        <v>13.3</v>
      </c>
      <c r="I191" s="226">
        <v>12.790802376373772</v>
      </c>
      <c r="J191" s="232">
        <v>11.4</v>
      </c>
      <c r="K191" s="231">
        <v>16.670000000000002</v>
      </c>
      <c r="L191" s="226">
        <v>12.7</v>
      </c>
      <c r="M191" s="226">
        <v>13.8</v>
      </c>
      <c r="N191" s="231">
        <v>15.6</v>
      </c>
      <c r="O191" s="226">
        <v>15.299999999999999</v>
      </c>
      <c r="P191" s="226">
        <v>13.2</v>
      </c>
      <c r="Q191" s="226">
        <v>12.534500000000001</v>
      </c>
      <c r="R191" s="226">
        <v>13.5</v>
      </c>
      <c r="S191" s="226">
        <v>13.2</v>
      </c>
      <c r="T191" s="231">
        <v>13</v>
      </c>
      <c r="U191" s="226">
        <v>13.0326953666266</v>
      </c>
      <c r="V191" s="226">
        <v>13.2</v>
      </c>
      <c r="W191" s="226">
        <v>12.4</v>
      </c>
      <c r="X191" s="231">
        <v>15.39</v>
      </c>
      <c r="Y191" s="226">
        <v>13.8</v>
      </c>
      <c r="Z191" s="226">
        <v>13.8</v>
      </c>
      <c r="AA191" s="226">
        <v>12.4</v>
      </c>
      <c r="AB191" s="226">
        <v>13.6</v>
      </c>
      <c r="AC191" s="226">
        <v>13.4</v>
      </c>
      <c r="AD191" s="223"/>
      <c r="AE191" s="224"/>
      <c r="AF191" s="224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AU191" s="224"/>
      <c r="AV191" s="224"/>
      <c r="AW191" s="224"/>
      <c r="AX191" s="224"/>
      <c r="AY191" s="224"/>
      <c r="AZ191" s="224"/>
      <c r="BA191" s="224"/>
      <c r="BB191" s="224"/>
      <c r="BC191" s="224"/>
      <c r="BD191" s="224"/>
      <c r="BE191" s="224"/>
      <c r="BF191" s="224"/>
      <c r="BG191" s="224"/>
      <c r="BH191" s="224"/>
      <c r="BI191" s="224"/>
      <c r="BJ191" s="224"/>
      <c r="BK191" s="224"/>
      <c r="BL191" s="224"/>
      <c r="BM191" s="225">
        <v>13.346704649790746</v>
      </c>
    </row>
    <row r="192" spans="1:65">
      <c r="A192" s="30"/>
      <c r="B192" s="19">
        <v>1</v>
      </c>
      <c r="C192" s="9">
        <v>5</v>
      </c>
      <c r="D192" s="226">
        <v>13.6</v>
      </c>
      <c r="E192" s="226">
        <v>14.2</v>
      </c>
      <c r="F192" s="226">
        <v>13.8</v>
      </c>
      <c r="G192" s="226">
        <v>13.9</v>
      </c>
      <c r="H192" s="226">
        <v>13.4</v>
      </c>
      <c r="I192" s="226">
        <v>12.999290364129594</v>
      </c>
      <c r="J192" s="231">
        <v>10.9</v>
      </c>
      <c r="K192" s="231">
        <v>17.940000000000001</v>
      </c>
      <c r="L192" s="226">
        <v>12.9</v>
      </c>
      <c r="M192" s="226">
        <v>12.9</v>
      </c>
      <c r="N192" s="231">
        <v>15.5</v>
      </c>
      <c r="O192" s="226">
        <v>15.2</v>
      </c>
      <c r="P192" s="226">
        <v>12.9</v>
      </c>
      <c r="Q192" s="226">
        <v>12.5085</v>
      </c>
      <c r="R192" s="226">
        <v>14.2</v>
      </c>
      <c r="S192" s="226">
        <v>13.4</v>
      </c>
      <c r="T192" s="231">
        <v>13</v>
      </c>
      <c r="U192" s="226">
        <v>13.1586586122343</v>
      </c>
      <c r="V192" s="226">
        <v>14.3</v>
      </c>
      <c r="W192" s="226">
        <v>12.7</v>
      </c>
      <c r="X192" s="231">
        <v>15.860000000000001</v>
      </c>
      <c r="Y192" s="226">
        <v>13.8</v>
      </c>
      <c r="Z192" s="226">
        <v>13.2</v>
      </c>
      <c r="AA192" s="226">
        <v>12.9</v>
      </c>
      <c r="AB192" s="226">
        <v>13.6</v>
      </c>
      <c r="AC192" s="226">
        <v>13.7</v>
      </c>
      <c r="AD192" s="223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  <c r="BD192" s="224"/>
      <c r="BE192" s="224"/>
      <c r="BF192" s="224"/>
      <c r="BG192" s="224"/>
      <c r="BH192" s="224"/>
      <c r="BI192" s="224"/>
      <c r="BJ192" s="224"/>
      <c r="BK192" s="224"/>
      <c r="BL192" s="224"/>
      <c r="BM192" s="225">
        <v>80</v>
      </c>
    </row>
    <row r="193" spans="1:65">
      <c r="A193" s="30"/>
      <c r="B193" s="19">
        <v>1</v>
      </c>
      <c r="C193" s="9">
        <v>6</v>
      </c>
      <c r="D193" s="226">
        <v>13.5</v>
      </c>
      <c r="E193" s="226">
        <v>13.2</v>
      </c>
      <c r="F193" s="226">
        <v>14.1</v>
      </c>
      <c r="G193" s="226">
        <v>13.8</v>
      </c>
      <c r="H193" s="226">
        <v>13.4</v>
      </c>
      <c r="I193" s="226">
        <v>13.063372667298809</v>
      </c>
      <c r="J193" s="231">
        <v>11</v>
      </c>
      <c r="K193" s="231">
        <v>14.28</v>
      </c>
      <c r="L193" s="226">
        <v>12.5</v>
      </c>
      <c r="M193" s="226">
        <v>13.7</v>
      </c>
      <c r="N193" s="231">
        <v>15.1</v>
      </c>
      <c r="O193" s="226">
        <v>14.8</v>
      </c>
      <c r="P193" s="226">
        <v>12.7</v>
      </c>
      <c r="Q193" s="226">
        <v>12.756</v>
      </c>
      <c r="R193" s="226">
        <v>13.9</v>
      </c>
      <c r="S193" s="226">
        <v>13.5</v>
      </c>
      <c r="T193" s="231">
        <v>13</v>
      </c>
      <c r="U193" s="226">
        <v>12.6582810378563</v>
      </c>
      <c r="V193" s="226">
        <v>14.7</v>
      </c>
      <c r="W193" s="226">
        <v>12.3</v>
      </c>
      <c r="X193" s="231">
        <v>15.740000000000002</v>
      </c>
      <c r="Y193" s="226">
        <v>13.8</v>
      </c>
      <c r="Z193" s="226">
        <v>12.7</v>
      </c>
      <c r="AA193" s="226">
        <v>13.4</v>
      </c>
      <c r="AB193" s="226">
        <v>13.6</v>
      </c>
      <c r="AC193" s="226">
        <v>13.8</v>
      </c>
      <c r="AD193" s="223"/>
      <c r="AE193" s="224"/>
      <c r="AF193" s="224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4"/>
      <c r="BB193" s="224"/>
      <c r="BC193" s="224"/>
      <c r="BD193" s="224"/>
      <c r="BE193" s="224"/>
      <c r="BF193" s="224"/>
      <c r="BG193" s="224"/>
      <c r="BH193" s="224"/>
      <c r="BI193" s="224"/>
      <c r="BJ193" s="224"/>
      <c r="BK193" s="224"/>
      <c r="BL193" s="224"/>
      <c r="BM193" s="227"/>
    </row>
    <row r="194" spans="1:65">
      <c r="A194" s="30"/>
      <c r="B194" s="20" t="s">
        <v>267</v>
      </c>
      <c r="C194" s="12"/>
      <c r="D194" s="228">
        <v>13.35</v>
      </c>
      <c r="E194" s="228">
        <v>13.716666666666669</v>
      </c>
      <c r="F194" s="228">
        <v>13.866666666666667</v>
      </c>
      <c r="G194" s="228">
        <v>13.616666666666667</v>
      </c>
      <c r="H194" s="228">
        <v>13.366666666666669</v>
      </c>
      <c r="I194" s="228">
        <v>12.820541370169858</v>
      </c>
      <c r="J194" s="228">
        <v>11.083333333333334</v>
      </c>
      <c r="K194" s="228">
        <v>16.236666666666668</v>
      </c>
      <c r="L194" s="228">
        <v>12.633333333333335</v>
      </c>
      <c r="M194" s="228">
        <v>13.050000000000002</v>
      </c>
      <c r="N194" s="228">
        <v>15.366666666666665</v>
      </c>
      <c r="O194" s="228">
        <v>14.916666666666666</v>
      </c>
      <c r="P194" s="228">
        <v>12.800000000000002</v>
      </c>
      <c r="Q194" s="228">
        <v>12.454416666666665</v>
      </c>
      <c r="R194" s="228">
        <v>13.783333333333333</v>
      </c>
      <c r="S194" s="228">
        <v>13.316666666666668</v>
      </c>
      <c r="T194" s="228">
        <v>13</v>
      </c>
      <c r="U194" s="228">
        <v>12.962506275435784</v>
      </c>
      <c r="V194" s="228">
        <v>14.016666666666666</v>
      </c>
      <c r="W194" s="228">
        <v>12.399999999999999</v>
      </c>
      <c r="X194" s="228">
        <v>15.626666666666665</v>
      </c>
      <c r="Y194" s="228">
        <v>13.833333333333334</v>
      </c>
      <c r="Z194" s="228">
        <v>13.316666666666668</v>
      </c>
      <c r="AA194" s="228">
        <v>13.083333333333334</v>
      </c>
      <c r="AB194" s="228">
        <v>13.6</v>
      </c>
      <c r="AC194" s="228">
        <v>13.533333333333331</v>
      </c>
      <c r="AD194" s="223"/>
      <c r="AE194" s="224"/>
      <c r="AF194" s="224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  <c r="BD194" s="224"/>
      <c r="BE194" s="224"/>
      <c r="BF194" s="224"/>
      <c r="BG194" s="224"/>
      <c r="BH194" s="224"/>
      <c r="BI194" s="224"/>
      <c r="BJ194" s="224"/>
      <c r="BK194" s="224"/>
      <c r="BL194" s="224"/>
      <c r="BM194" s="227"/>
    </row>
    <row r="195" spans="1:65">
      <c r="A195" s="30"/>
      <c r="B195" s="3" t="s">
        <v>268</v>
      </c>
      <c r="C195" s="29"/>
      <c r="D195" s="226">
        <v>13.3</v>
      </c>
      <c r="E195" s="226">
        <v>13.600000000000001</v>
      </c>
      <c r="F195" s="226">
        <v>13.8</v>
      </c>
      <c r="G195" s="226">
        <v>13.649999999999999</v>
      </c>
      <c r="H195" s="226">
        <v>13.4</v>
      </c>
      <c r="I195" s="226">
        <v>12.831005056994691</v>
      </c>
      <c r="J195" s="226">
        <v>11</v>
      </c>
      <c r="K195" s="226">
        <v>16.28</v>
      </c>
      <c r="L195" s="226">
        <v>12.6</v>
      </c>
      <c r="M195" s="226">
        <v>12.9</v>
      </c>
      <c r="N195" s="226">
        <v>15.400000000000002</v>
      </c>
      <c r="O195" s="226">
        <v>14.8</v>
      </c>
      <c r="P195" s="226">
        <v>12.8</v>
      </c>
      <c r="Q195" s="226">
        <v>12.5215</v>
      </c>
      <c r="R195" s="226">
        <v>13.850000000000001</v>
      </c>
      <c r="S195" s="226">
        <v>13.350000000000001</v>
      </c>
      <c r="T195" s="226">
        <v>13</v>
      </c>
      <c r="U195" s="226">
        <v>13.03496988969655</v>
      </c>
      <c r="V195" s="226">
        <v>14.149999999999999</v>
      </c>
      <c r="W195" s="226">
        <v>12.4</v>
      </c>
      <c r="X195" s="226">
        <v>15.669999999999998</v>
      </c>
      <c r="Y195" s="226">
        <v>13.8</v>
      </c>
      <c r="Z195" s="226">
        <v>13.25</v>
      </c>
      <c r="AA195" s="226">
        <v>12.850000000000001</v>
      </c>
      <c r="AB195" s="226">
        <v>13.6</v>
      </c>
      <c r="AC195" s="226">
        <v>13.649999999999999</v>
      </c>
      <c r="AD195" s="223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  <c r="BD195" s="224"/>
      <c r="BE195" s="224"/>
      <c r="BF195" s="224"/>
      <c r="BG195" s="224"/>
      <c r="BH195" s="224"/>
      <c r="BI195" s="224"/>
      <c r="BJ195" s="224"/>
      <c r="BK195" s="224"/>
      <c r="BL195" s="224"/>
      <c r="BM195" s="227"/>
    </row>
    <row r="196" spans="1:65">
      <c r="A196" s="30"/>
      <c r="B196" s="3" t="s">
        <v>269</v>
      </c>
      <c r="C196" s="29"/>
      <c r="D196" s="24">
        <v>0.16431676725154989</v>
      </c>
      <c r="E196" s="24">
        <v>0.56361925682739644</v>
      </c>
      <c r="F196" s="24">
        <v>0.19663841605003479</v>
      </c>
      <c r="G196" s="24">
        <v>0.23166067138525395</v>
      </c>
      <c r="H196" s="24">
        <v>5.1639777949432045E-2</v>
      </c>
      <c r="I196" s="24">
        <v>0.19740966344672087</v>
      </c>
      <c r="J196" s="24">
        <v>0.18348478592697176</v>
      </c>
      <c r="K196" s="24">
        <v>1.1967233041378731</v>
      </c>
      <c r="L196" s="24">
        <v>0.15055453054181631</v>
      </c>
      <c r="M196" s="24">
        <v>0.58566201857385281</v>
      </c>
      <c r="N196" s="24">
        <v>0.18618986725025286</v>
      </c>
      <c r="O196" s="24">
        <v>0.26394443859772171</v>
      </c>
      <c r="P196" s="24">
        <v>0.2607680962081057</v>
      </c>
      <c r="Q196" s="24">
        <v>0.2278401669299483</v>
      </c>
      <c r="R196" s="24">
        <v>0.29268868558020233</v>
      </c>
      <c r="S196" s="24">
        <v>0.14719601443879773</v>
      </c>
      <c r="T196" s="24">
        <v>0</v>
      </c>
      <c r="U196" s="24">
        <v>0.28793580569195709</v>
      </c>
      <c r="V196" s="24">
        <v>0.53447793842839453</v>
      </c>
      <c r="W196" s="24">
        <v>0.29664793948382606</v>
      </c>
      <c r="X196" s="24">
        <v>0.18217207982198264</v>
      </c>
      <c r="Y196" s="24">
        <v>8.1649658092772318E-2</v>
      </c>
      <c r="Z196" s="24">
        <v>0.46224091842530246</v>
      </c>
      <c r="AA196" s="24">
        <v>0.72778201864752523</v>
      </c>
      <c r="AB196" s="24">
        <v>0</v>
      </c>
      <c r="AC196" s="24">
        <v>0.2943920288775948</v>
      </c>
      <c r="AD196" s="152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86</v>
      </c>
      <c r="C197" s="29"/>
      <c r="D197" s="13">
        <v>1.2308372078767782E-2</v>
      </c>
      <c r="E197" s="13">
        <v>4.1090103778425008E-2</v>
      </c>
      <c r="F197" s="13">
        <v>1.4180655003608277E-2</v>
      </c>
      <c r="G197" s="13">
        <v>1.7013023602344232E-2</v>
      </c>
      <c r="H197" s="13">
        <v>3.8633250336233445E-3</v>
      </c>
      <c r="I197" s="13">
        <v>1.5397919459629294E-2</v>
      </c>
      <c r="J197" s="13">
        <v>1.6555018279125269E-2</v>
      </c>
      <c r="K197" s="13">
        <v>7.3704986910564957E-2</v>
      </c>
      <c r="L197" s="13">
        <v>1.1917245161621343E-2</v>
      </c>
      <c r="M197" s="13">
        <v>4.4878315599528942E-2</v>
      </c>
      <c r="N197" s="13">
        <v>1.2116477261404742E-2</v>
      </c>
      <c r="O197" s="13">
        <v>1.7694599235601457E-2</v>
      </c>
      <c r="P197" s="13">
        <v>2.0372507516258253E-2</v>
      </c>
      <c r="Q197" s="13">
        <v>1.8293925201631148E-2</v>
      </c>
      <c r="R197" s="13">
        <v>2.1234971142457242E-2</v>
      </c>
      <c r="S197" s="13">
        <v>1.105351798038531E-2</v>
      </c>
      <c r="T197" s="13">
        <v>0</v>
      </c>
      <c r="U197" s="13">
        <v>2.2212973291870369E-2</v>
      </c>
      <c r="V197" s="13">
        <v>3.8131600839124466E-2</v>
      </c>
      <c r="W197" s="13">
        <v>2.3923220926115006E-2</v>
      </c>
      <c r="X197" s="13">
        <v>1.1657769613181483E-2</v>
      </c>
      <c r="Y197" s="13">
        <v>5.9023849223690831E-3</v>
      </c>
      <c r="Z197" s="13">
        <v>3.4711458204653496E-2</v>
      </c>
      <c r="AA197" s="13">
        <v>5.5626651106817214E-2</v>
      </c>
      <c r="AB197" s="13">
        <v>0</v>
      </c>
      <c r="AC197" s="13">
        <v>2.1753105582088289E-2</v>
      </c>
      <c r="AD197" s="152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270</v>
      </c>
      <c r="C198" s="29"/>
      <c r="D198" s="13">
        <v>2.4690365867230391E-4</v>
      </c>
      <c r="E198" s="13">
        <v>2.7719352947674691E-2</v>
      </c>
      <c r="F198" s="13">
        <v>3.8958082202266597E-2</v>
      </c>
      <c r="G198" s="13">
        <v>2.0226866777946828E-2</v>
      </c>
      <c r="H198" s="13">
        <v>1.4956513536272809E-3</v>
      </c>
      <c r="I198" s="13">
        <v>-3.9422710955781759E-2</v>
      </c>
      <c r="J198" s="13">
        <v>-0.1695827828551596</v>
      </c>
      <c r="K198" s="13">
        <v>0.21653000442481751</v>
      </c>
      <c r="L198" s="13">
        <v>-5.3449247224377272E-2</v>
      </c>
      <c r="M198" s="13">
        <v>-2.2230554850511064E-2</v>
      </c>
      <c r="N198" s="13">
        <v>0.15134537474818455</v>
      </c>
      <c r="O198" s="13">
        <v>0.11762918698440927</v>
      </c>
      <c r="P198" s="13">
        <v>-4.0961770274830722E-2</v>
      </c>
      <c r="Q198" s="13">
        <v>-6.6854553729715716E-2</v>
      </c>
      <c r="R198" s="13">
        <v>3.2714343727493267E-2</v>
      </c>
      <c r="S198" s="13">
        <v>-2.2505917312367618E-3</v>
      </c>
      <c r="T198" s="13">
        <v>-2.5976797935375218E-2</v>
      </c>
      <c r="U198" s="13">
        <v>-2.8786010062864964E-2</v>
      </c>
      <c r="V198" s="13">
        <v>5.0196811456858281E-2</v>
      </c>
      <c r="W198" s="13">
        <v>-7.0931714953742619E-2</v>
      </c>
      <c r="X198" s="13">
        <v>0.17082583878947721</v>
      </c>
      <c r="Y198" s="13">
        <v>3.646058681235731E-2</v>
      </c>
      <c r="Z198" s="13">
        <v>-2.2505917312367618E-3</v>
      </c>
      <c r="AA198" s="13">
        <v>-1.9733059460601887E-2</v>
      </c>
      <c r="AB198" s="13">
        <v>1.8978119082992073E-2</v>
      </c>
      <c r="AC198" s="13">
        <v>1.3983128303173498E-2</v>
      </c>
      <c r="AD198" s="152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271</v>
      </c>
      <c r="C199" s="47"/>
      <c r="D199" s="45">
        <v>0.02</v>
      </c>
      <c r="E199" s="45">
        <v>0.51</v>
      </c>
      <c r="F199" s="45">
        <v>0.72</v>
      </c>
      <c r="G199" s="45">
        <v>0.36</v>
      </c>
      <c r="H199" s="45">
        <v>0</v>
      </c>
      <c r="I199" s="45">
        <v>0.79</v>
      </c>
      <c r="J199" s="45">
        <v>3.3</v>
      </c>
      <c r="K199" s="45">
        <v>4.1500000000000004</v>
      </c>
      <c r="L199" s="45">
        <v>1.06</v>
      </c>
      <c r="M199" s="45">
        <v>0.46</v>
      </c>
      <c r="N199" s="45">
        <v>2.89</v>
      </c>
      <c r="O199" s="45">
        <v>2.2400000000000002</v>
      </c>
      <c r="P199" s="45">
        <v>0.82</v>
      </c>
      <c r="Q199" s="45">
        <v>1.32</v>
      </c>
      <c r="R199" s="45">
        <v>0.6</v>
      </c>
      <c r="S199" s="45">
        <v>7.0000000000000007E-2</v>
      </c>
      <c r="T199" s="45" t="s">
        <v>272</v>
      </c>
      <c r="U199" s="45">
        <v>0.57999999999999996</v>
      </c>
      <c r="V199" s="45">
        <v>0.94</v>
      </c>
      <c r="W199" s="45">
        <v>1.4</v>
      </c>
      <c r="X199" s="45">
        <v>3.27</v>
      </c>
      <c r="Y199" s="45">
        <v>0.67</v>
      </c>
      <c r="Z199" s="45">
        <v>7.0000000000000007E-2</v>
      </c>
      <c r="AA199" s="45">
        <v>0.41</v>
      </c>
      <c r="AB199" s="45">
        <v>0.34</v>
      </c>
      <c r="AC199" s="45">
        <v>0.24</v>
      </c>
      <c r="AD199" s="152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 t="s">
        <v>290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BM200" s="55"/>
    </row>
    <row r="201" spans="1:65">
      <c r="BM201" s="55"/>
    </row>
    <row r="202" spans="1:65" ht="15">
      <c r="B202" s="8" t="s">
        <v>526</v>
      </c>
      <c r="BM202" s="28" t="s">
        <v>66</v>
      </c>
    </row>
    <row r="203" spans="1:65" ht="15">
      <c r="A203" s="25" t="s">
        <v>51</v>
      </c>
      <c r="B203" s="18" t="s">
        <v>109</v>
      </c>
      <c r="C203" s="15" t="s">
        <v>110</v>
      </c>
      <c r="D203" s="16" t="s">
        <v>227</v>
      </c>
      <c r="E203" s="17" t="s">
        <v>227</v>
      </c>
      <c r="F203" s="17" t="s">
        <v>227</v>
      </c>
      <c r="G203" s="17" t="s">
        <v>227</v>
      </c>
      <c r="H203" s="17" t="s">
        <v>227</v>
      </c>
      <c r="I203" s="17" t="s">
        <v>227</v>
      </c>
      <c r="J203" s="17" t="s">
        <v>227</v>
      </c>
      <c r="K203" s="17" t="s">
        <v>227</v>
      </c>
      <c r="L203" s="17" t="s">
        <v>227</v>
      </c>
      <c r="M203" s="17" t="s">
        <v>227</v>
      </c>
      <c r="N203" s="17" t="s">
        <v>227</v>
      </c>
      <c r="O203" s="17" t="s">
        <v>227</v>
      </c>
      <c r="P203" s="17" t="s">
        <v>227</v>
      </c>
      <c r="Q203" s="17" t="s">
        <v>227</v>
      </c>
      <c r="R203" s="17" t="s">
        <v>227</v>
      </c>
      <c r="S203" s="17" t="s">
        <v>227</v>
      </c>
      <c r="T203" s="17" t="s">
        <v>227</v>
      </c>
      <c r="U203" s="17" t="s">
        <v>227</v>
      </c>
      <c r="V203" s="17" t="s">
        <v>227</v>
      </c>
      <c r="W203" s="17" t="s">
        <v>227</v>
      </c>
      <c r="X203" s="17" t="s">
        <v>227</v>
      </c>
      <c r="Y203" s="17" t="s">
        <v>227</v>
      </c>
      <c r="Z203" s="17" t="s">
        <v>227</v>
      </c>
      <c r="AA203" s="17" t="s">
        <v>227</v>
      </c>
      <c r="AB203" s="152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 t="s">
        <v>228</v>
      </c>
      <c r="C204" s="9" t="s">
        <v>228</v>
      </c>
      <c r="D204" s="150" t="s">
        <v>230</v>
      </c>
      <c r="E204" s="151" t="s">
        <v>232</v>
      </c>
      <c r="F204" s="151" t="s">
        <v>233</v>
      </c>
      <c r="G204" s="151" t="s">
        <v>234</v>
      </c>
      <c r="H204" s="151" t="s">
        <v>235</v>
      </c>
      <c r="I204" s="151" t="s">
        <v>236</v>
      </c>
      <c r="J204" s="151" t="s">
        <v>237</v>
      </c>
      <c r="K204" s="151" t="s">
        <v>238</v>
      </c>
      <c r="L204" s="151" t="s">
        <v>239</v>
      </c>
      <c r="M204" s="151" t="s">
        <v>240</v>
      </c>
      <c r="N204" s="151" t="s">
        <v>241</v>
      </c>
      <c r="O204" s="151" t="s">
        <v>244</v>
      </c>
      <c r="P204" s="151" t="s">
        <v>245</v>
      </c>
      <c r="Q204" s="151" t="s">
        <v>247</v>
      </c>
      <c r="R204" s="151" t="s">
        <v>248</v>
      </c>
      <c r="S204" s="151" t="s">
        <v>249</v>
      </c>
      <c r="T204" s="151" t="s">
        <v>250</v>
      </c>
      <c r="U204" s="151" t="s">
        <v>251</v>
      </c>
      <c r="V204" s="151" t="s">
        <v>252</v>
      </c>
      <c r="W204" s="151" t="s">
        <v>254</v>
      </c>
      <c r="X204" s="151" t="s">
        <v>255</v>
      </c>
      <c r="Y204" s="151" t="s">
        <v>256</v>
      </c>
      <c r="Z204" s="151" t="s">
        <v>257</v>
      </c>
      <c r="AA204" s="151" t="s">
        <v>258</v>
      </c>
      <c r="AB204" s="152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 t="s">
        <v>3</v>
      </c>
    </row>
    <row r="205" spans="1:65">
      <c r="A205" s="30"/>
      <c r="B205" s="19"/>
      <c r="C205" s="9"/>
      <c r="D205" s="10" t="s">
        <v>276</v>
      </c>
      <c r="E205" s="11" t="s">
        <v>274</v>
      </c>
      <c r="F205" s="11" t="s">
        <v>276</v>
      </c>
      <c r="G205" s="11" t="s">
        <v>274</v>
      </c>
      <c r="H205" s="11" t="s">
        <v>274</v>
      </c>
      <c r="I205" s="11" t="s">
        <v>274</v>
      </c>
      <c r="J205" s="11" t="s">
        <v>305</v>
      </c>
      <c r="K205" s="11" t="s">
        <v>305</v>
      </c>
      <c r="L205" s="11" t="s">
        <v>274</v>
      </c>
      <c r="M205" s="11" t="s">
        <v>276</v>
      </c>
      <c r="N205" s="11" t="s">
        <v>276</v>
      </c>
      <c r="O205" s="11" t="s">
        <v>276</v>
      </c>
      <c r="P205" s="11" t="s">
        <v>274</v>
      </c>
      <c r="Q205" s="11" t="s">
        <v>274</v>
      </c>
      <c r="R205" s="11" t="s">
        <v>305</v>
      </c>
      <c r="S205" s="11" t="s">
        <v>305</v>
      </c>
      <c r="T205" s="11" t="s">
        <v>305</v>
      </c>
      <c r="U205" s="11" t="s">
        <v>274</v>
      </c>
      <c r="V205" s="11" t="s">
        <v>276</v>
      </c>
      <c r="W205" s="11" t="s">
        <v>274</v>
      </c>
      <c r="X205" s="11" t="s">
        <v>276</v>
      </c>
      <c r="Y205" s="11" t="s">
        <v>274</v>
      </c>
      <c r="Z205" s="11" t="s">
        <v>305</v>
      </c>
      <c r="AA205" s="11" t="s">
        <v>274</v>
      </c>
      <c r="AB205" s="152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/>
      <c r="C206" s="9"/>
      <c r="D206" s="26" t="s">
        <v>306</v>
      </c>
      <c r="E206" s="26" t="s">
        <v>307</v>
      </c>
      <c r="F206" s="26" t="s">
        <v>308</v>
      </c>
      <c r="G206" s="26" t="s">
        <v>306</v>
      </c>
      <c r="H206" s="26" t="s">
        <v>263</v>
      </c>
      <c r="I206" s="26" t="s">
        <v>309</v>
      </c>
      <c r="J206" s="26" t="s">
        <v>307</v>
      </c>
      <c r="K206" s="26" t="s">
        <v>309</v>
      </c>
      <c r="L206" s="26" t="s">
        <v>309</v>
      </c>
      <c r="M206" s="26" t="s">
        <v>306</v>
      </c>
      <c r="N206" s="26" t="s">
        <v>307</v>
      </c>
      <c r="O206" s="26" t="s">
        <v>308</v>
      </c>
      <c r="P206" s="26" t="s">
        <v>307</v>
      </c>
      <c r="Q206" s="26" t="s">
        <v>307</v>
      </c>
      <c r="R206" s="26" t="s">
        <v>306</v>
      </c>
      <c r="S206" s="26" t="s">
        <v>307</v>
      </c>
      <c r="T206" s="26" t="s">
        <v>307</v>
      </c>
      <c r="U206" s="26" t="s">
        <v>307</v>
      </c>
      <c r="V206" s="26" t="s">
        <v>307</v>
      </c>
      <c r="W206" s="26" t="s">
        <v>307</v>
      </c>
      <c r="X206" s="26" t="s">
        <v>307</v>
      </c>
      <c r="Y206" s="26" t="s">
        <v>307</v>
      </c>
      <c r="Z206" s="26" t="s">
        <v>265</v>
      </c>
      <c r="AA206" s="26" t="s">
        <v>307</v>
      </c>
      <c r="AB206" s="152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2</v>
      </c>
    </row>
    <row r="207" spans="1:65">
      <c r="A207" s="30"/>
      <c r="B207" s="18">
        <v>1</v>
      </c>
      <c r="C207" s="14">
        <v>1</v>
      </c>
      <c r="D207" s="222">
        <v>30</v>
      </c>
      <c r="E207" s="222">
        <v>30</v>
      </c>
      <c r="F207" s="230">
        <v>35</v>
      </c>
      <c r="G207" s="222">
        <v>28</v>
      </c>
      <c r="H207" s="222">
        <v>31.6</v>
      </c>
      <c r="I207" s="222">
        <v>29.557424557109602</v>
      </c>
      <c r="J207" s="230">
        <v>36</v>
      </c>
      <c r="K207" s="222">
        <v>28.57</v>
      </c>
      <c r="L207" s="222">
        <v>31</v>
      </c>
      <c r="M207" s="222">
        <v>27</v>
      </c>
      <c r="N207" s="222">
        <v>31.4</v>
      </c>
      <c r="O207" s="222">
        <v>31</v>
      </c>
      <c r="P207" s="222">
        <v>29</v>
      </c>
      <c r="Q207" s="222">
        <v>27</v>
      </c>
      <c r="R207" s="222">
        <v>30</v>
      </c>
      <c r="S207" s="222">
        <v>31</v>
      </c>
      <c r="T207" s="222">
        <v>32.590000000000003</v>
      </c>
      <c r="U207" s="222">
        <v>29</v>
      </c>
      <c r="V207" s="222">
        <v>29</v>
      </c>
      <c r="W207" s="222">
        <v>30</v>
      </c>
      <c r="X207" s="222">
        <v>29</v>
      </c>
      <c r="Y207" s="222">
        <v>28</v>
      </c>
      <c r="Z207" s="230">
        <v>20</v>
      </c>
      <c r="AA207" s="230">
        <v>33.299999999999997</v>
      </c>
      <c r="AB207" s="223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  <c r="BD207" s="224"/>
      <c r="BE207" s="224"/>
      <c r="BF207" s="224"/>
      <c r="BG207" s="224"/>
      <c r="BH207" s="224"/>
      <c r="BI207" s="224"/>
      <c r="BJ207" s="224"/>
      <c r="BK207" s="224"/>
      <c r="BL207" s="224"/>
      <c r="BM207" s="225">
        <v>1</v>
      </c>
    </row>
    <row r="208" spans="1:65">
      <c r="A208" s="30"/>
      <c r="B208" s="19">
        <v>1</v>
      </c>
      <c r="C208" s="9">
        <v>2</v>
      </c>
      <c r="D208" s="226">
        <v>30</v>
      </c>
      <c r="E208" s="226">
        <v>30</v>
      </c>
      <c r="F208" s="231">
        <v>35</v>
      </c>
      <c r="G208" s="226">
        <v>28</v>
      </c>
      <c r="H208" s="226">
        <v>30.800000000000004</v>
      </c>
      <c r="I208" s="226">
        <v>29.640295664983462</v>
      </c>
      <c r="J208" s="231">
        <v>35</v>
      </c>
      <c r="K208" s="226">
        <v>28.3</v>
      </c>
      <c r="L208" s="226">
        <v>30</v>
      </c>
      <c r="M208" s="226">
        <v>28</v>
      </c>
      <c r="N208" s="226">
        <v>31.899999999999995</v>
      </c>
      <c r="O208" s="226">
        <v>31</v>
      </c>
      <c r="P208" s="226">
        <v>30</v>
      </c>
      <c r="Q208" s="226">
        <v>26.1</v>
      </c>
      <c r="R208" s="226">
        <v>30</v>
      </c>
      <c r="S208" s="226">
        <v>30</v>
      </c>
      <c r="T208" s="226">
        <v>31.480000000000004</v>
      </c>
      <c r="U208" s="226">
        <v>29</v>
      </c>
      <c r="V208" s="226">
        <v>29</v>
      </c>
      <c r="W208" s="226">
        <v>30</v>
      </c>
      <c r="X208" s="226">
        <v>29</v>
      </c>
      <c r="Y208" s="226">
        <v>28</v>
      </c>
      <c r="Z208" s="231">
        <v>20</v>
      </c>
      <c r="AA208" s="231">
        <v>35.799999999999997</v>
      </c>
      <c r="AB208" s="223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5">
        <v>21</v>
      </c>
    </row>
    <row r="209" spans="1:65">
      <c r="A209" s="30"/>
      <c r="B209" s="19">
        <v>1</v>
      </c>
      <c r="C209" s="9">
        <v>3</v>
      </c>
      <c r="D209" s="226">
        <v>32</v>
      </c>
      <c r="E209" s="226">
        <v>30</v>
      </c>
      <c r="F209" s="231">
        <v>35</v>
      </c>
      <c r="G209" s="226">
        <v>27</v>
      </c>
      <c r="H209" s="226">
        <v>31.2</v>
      </c>
      <c r="I209" s="226">
        <v>30.248894132918718</v>
      </c>
      <c r="J209" s="231">
        <v>36</v>
      </c>
      <c r="K209" s="226">
        <v>27.7</v>
      </c>
      <c r="L209" s="226">
        <v>32</v>
      </c>
      <c r="M209" s="226">
        <v>28</v>
      </c>
      <c r="N209" s="226">
        <v>32.6</v>
      </c>
      <c r="O209" s="226">
        <v>30</v>
      </c>
      <c r="P209" s="226">
        <v>29</v>
      </c>
      <c r="Q209" s="226">
        <v>26.2</v>
      </c>
      <c r="R209" s="226">
        <v>30</v>
      </c>
      <c r="S209" s="226">
        <v>30</v>
      </c>
      <c r="T209" s="226">
        <v>32.4</v>
      </c>
      <c r="U209" s="226">
        <v>28</v>
      </c>
      <c r="V209" s="226">
        <v>29</v>
      </c>
      <c r="W209" s="226">
        <v>29</v>
      </c>
      <c r="X209" s="226">
        <v>30</v>
      </c>
      <c r="Y209" s="226">
        <v>27</v>
      </c>
      <c r="Z209" s="231">
        <v>10</v>
      </c>
      <c r="AA209" s="231">
        <v>34</v>
      </c>
      <c r="AB209" s="223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5">
        <v>16</v>
      </c>
    </row>
    <row r="210" spans="1:65">
      <c r="A210" s="30"/>
      <c r="B210" s="19">
        <v>1</v>
      </c>
      <c r="C210" s="9">
        <v>4</v>
      </c>
      <c r="D210" s="226">
        <v>32</v>
      </c>
      <c r="E210" s="226">
        <v>29</v>
      </c>
      <c r="F210" s="231">
        <v>35</v>
      </c>
      <c r="G210" s="226">
        <v>30</v>
      </c>
      <c r="H210" s="226">
        <v>30.7</v>
      </c>
      <c r="I210" s="226">
        <v>29.863405278341592</v>
      </c>
      <c r="J210" s="231">
        <v>37</v>
      </c>
      <c r="K210" s="226">
        <v>27.99</v>
      </c>
      <c r="L210" s="226">
        <v>31</v>
      </c>
      <c r="M210" s="226">
        <v>30</v>
      </c>
      <c r="N210" s="226">
        <v>31.6</v>
      </c>
      <c r="O210" s="226">
        <v>31</v>
      </c>
      <c r="P210" s="226">
        <v>31</v>
      </c>
      <c r="Q210" s="226">
        <v>27.4</v>
      </c>
      <c r="R210" s="226">
        <v>30</v>
      </c>
      <c r="S210" s="226">
        <v>30</v>
      </c>
      <c r="T210" s="226">
        <v>31.100000000000005</v>
      </c>
      <c r="U210" s="226">
        <v>30</v>
      </c>
      <c r="V210" s="226">
        <v>29</v>
      </c>
      <c r="W210" s="226">
        <v>29</v>
      </c>
      <c r="X210" s="226">
        <v>29</v>
      </c>
      <c r="Y210" s="226">
        <v>27</v>
      </c>
      <c r="Z210" s="231">
        <v>20</v>
      </c>
      <c r="AA210" s="231">
        <v>35.799999999999997</v>
      </c>
      <c r="AB210" s="223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5">
        <v>29.675618616169153</v>
      </c>
    </row>
    <row r="211" spans="1:65">
      <c r="A211" s="30"/>
      <c r="B211" s="19">
        <v>1</v>
      </c>
      <c r="C211" s="9">
        <v>5</v>
      </c>
      <c r="D211" s="226">
        <v>31</v>
      </c>
      <c r="E211" s="226">
        <v>30</v>
      </c>
      <c r="F211" s="231">
        <v>34</v>
      </c>
      <c r="G211" s="226">
        <v>28</v>
      </c>
      <c r="H211" s="226">
        <v>31.100000000000005</v>
      </c>
      <c r="I211" s="226">
        <v>30.310931275046045</v>
      </c>
      <c r="J211" s="231">
        <v>36</v>
      </c>
      <c r="K211" s="226">
        <v>27.99</v>
      </c>
      <c r="L211" s="226">
        <v>32</v>
      </c>
      <c r="M211" s="226">
        <v>29</v>
      </c>
      <c r="N211" s="226">
        <v>32.700000000000003</v>
      </c>
      <c r="O211" s="226">
        <v>30</v>
      </c>
      <c r="P211" s="226">
        <v>30</v>
      </c>
      <c r="Q211" s="226">
        <v>26.9</v>
      </c>
      <c r="R211" s="226">
        <v>30</v>
      </c>
      <c r="S211" s="226">
        <v>30</v>
      </c>
      <c r="T211" s="226">
        <v>30.66</v>
      </c>
      <c r="U211" s="226">
        <v>30</v>
      </c>
      <c r="V211" s="226">
        <v>30</v>
      </c>
      <c r="W211" s="226">
        <v>29</v>
      </c>
      <c r="X211" s="226">
        <v>28</v>
      </c>
      <c r="Y211" s="226">
        <v>27</v>
      </c>
      <c r="Z211" s="231">
        <v>20</v>
      </c>
      <c r="AA211" s="231">
        <v>33.5</v>
      </c>
      <c r="AB211" s="223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5">
        <v>81</v>
      </c>
    </row>
    <row r="212" spans="1:65">
      <c r="A212" s="30"/>
      <c r="B212" s="19">
        <v>1</v>
      </c>
      <c r="C212" s="9">
        <v>6</v>
      </c>
      <c r="D212" s="226">
        <v>31</v>
      </c>
      <c r="E212" s="226">
        <v>30</v>
      </c>
      <c r="F212" s="231">
        <v>35</v>
      </c>
      <c r="G212" s="226">
        <v>28</v>
      </c>
      <c r="H212" s="226">
        <v>31.100000000000005</v>
      </c>
      <c r="I212" s="226">
        <v>30.533283031898435</v>
      </c>
      <c r="J212" s="231">
        <v>36</v>
      </c>
      <c r="K212" s="232">
        <v>26.71</v>
      </c>
      <c r="L212" s="226">
        <v>31</v>
      </c>
      <c r="M212" s="226">
        <v>30</v>
      </c>
      <c r="N212" s="226">
        <v>31.3</v>
      </c>
      <c r="O212" s="226">
        <v>31</v>
      </c>
      <c r="P212" s="226">
        <v>31</v>
      </c>
      <c r="Q212" s="226">
        <v>25.9</v>
      </c>
      <c r="R212" s="226">
        <v>31</v>
      </c>
      <c r="S212" s="226">
        <v>30</v>
      </c>
      <c r="T212" s="226">
        <v>31.529999999999998</v>
      </c>
      <c r="U212" s="226">
        <v>31</v>
      </c>
      <c r="V212" s="226">
        <v>29</v>
      </c>
      <c r="W212" s="226">
        <v>29</v>
      </c>
      <c r="X212" s="226">
        <v>29</v>
      </c>
      <c r="Y212" s="226">
        <v>27</v>
      </c>
      <c r="Z212" s="231">
        <v>20</v>
      </c>
      <c r="AA212" s="231">
        <v>33.6</v>
      </c>
      <c r="AB212" s="223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  <c r="BD212" s="224"/>
      <c r="BE212" s="224"/>
      <c r="BF212" s="224"/>
      <c r="BG212" s="224"/>
      <c r="BH212" s="224"/>
      <c r="BI212" s="224"/>
      <c r="BJ212" s="224"/>
      <c r="BK212" s="224"/>
      <c r="BL212" s="224"/>
      <c r="BM212" s="227"/>
    </row>
    <row r="213" spans="1:65">
      <c r="A213" s="30"/>
      <c r="B213" s="20" t="s">
        <v>267</v>
      </c>
      <c r="C213" s="12"/>
      <c r="D213" s="228">
        <v>31</v>
      </c>
      <c r="E213" s="228">
        <v>29.833333333333332</v>
      </c>
      <c r="F213" s="228">
        <v>34.833333333333336</v>
      </c>
      <c r="G213" s="228">
        <v>28.166666666666668</v>
      </c>
      <c r="H213" s="228">
        <v>31.083333333333332</v>
      </c>
      <c r="I213" s="228">
        <v>30.025705656716312</v>
      </c>
      <c r="J213" s="228">
        <v>36</v>
      </c>
      <c r="K213" s="228">
        <v>27.876666666666669</v>
      </c>
      <c r="L213" s="228">
        <v>31.166666666666668</v>
      </c>
      <c r="M213" s="228">
        <v>28.666666666666668</v>
      </c>
      <c r="N213" s="228">
        <v>31.916666666666668</v>
      </c>
      <c r="O213" s="228">
        <v>30.666666666666668</v>
      </c>
      <c r="P213" s="228">
        <v>30</v>
      </c>
      <c r="Q213" s="228">
        <v>26.583333333333332</v>
      </c>
      <c r="R213" s="228">
        <v>30.166666666666668</v>
      </c>
      <c r="S213" s="228">
        <v>30.166666666666668</v>
      </c>
      <c r="T213" s="228">
        <v>31.626666666666669</v>
      </c>
      <c r="U213" s="228">
        <v>29.5</v>
      </c>
      <c r="V213" s="228">
        <v>29.166666666666668</v>
      </c>
      <c r="W213" s="228">
        <v>29.333333333333332</v>
      </c>
      <c r="X213" s="228">
        <v>29</v>
      </c>
      <c r="Y213" s="228">
        <v>27.333333333333332</v>
      </c>
      <c r="Z213" s="228">
        <v>18.333333333333332</v>
      </c>
      <c r="AA213" s="228">
        <v>34.333333333333329</v>
      </c>
      <c r="AB213" s="223"/>
      <c r="AC213" s="224"/>
      <c r="AD213" s="224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4"/>
      <c r="BB213" s="224"/>
      <c r="BC213" s="224"/>
      <c r="BD213" s="224"/>
      <c r="BE213" s="224"/>
      <c r="BF213" s="224"/>
      <c r="BG213" s="224"/>
      <c r="BH213" s="224"/>
      <c r="BI213" s="224"/>
      <c r="BJ213" s="224"/>
      <c r="BK213" s="224"/>
      <c r="BL213" s="224"/>
      <c r="BM213" s="227"/>
    </row>
    <row r="214" spans="1:65">
      <c r="A214" s="30"/>
      <c r="B214" s="3" t="s">
        <v>268</v>
      </c>
      <c r="C214" s="29"/>
      <c r="D214" s="226">
        <v>31</v>
      </c>
      <c r="E214" s="226">
        <v>30</v>
      </c>
      <c r="F214" s="226">
        <v>35</v>
      </c>
      <c r="G214" s="226">
        <v>28</v>
      </c>
      <c r="H214" s="226">
        <v>31.100000000000005</v>
      </c>
      <c r="I214" s="226">
        <v>30.056149705630155</v>
      </c>
      <c r="J214" s="226">
        <v>36</v>
      </c>
      <c r="K214" s="226">
        <v>27.99</v>
      </c>
      <c r="L214" s="226">
        <v>31</v>
      </c>
      <c r="M214" s="226">
        <v>28.5</v>
      </c>
      <c r="N214" s="226">
        <v>31.75</v>
      </c>
      <c r="O214" s="226">
        <v>31</v>
      </c>
      <c r="P214" s="226">
        <v>30</v>
      </c>
      <c r="Q214" s="226">
        <v>26.549999999999997</v>
      </c>
      <c r="R214" s="226">
        <v>30</v>
      </c>
      <c r="S214" s="226">
        <v>30</v>
      </c>
      <c r="T214" s="226">
        <v>31.505000000000003</v>
      </c>
      <c r="U214" s="226">
        <v>29.5</v>
      </c>
      <c r="V214" s="226">
        <v>29</v>
      </c>
      <c r="W214" s="226">
        <v>29</v>
      </c>
      <c r="X214" s="226">
        <v>29</v>
      </c>
      <c r="Y214" s="226">
        <v>27</v>
      </c>
      <c r="Z214" s="226">
        <v>20</v>
      </c>
      <c r="AA214" s="226">
        <v>33.799999999999997</v>
      </c>
      <c r="AB214" s="223"/>
      <c r="AC214" s="224"/>
      <c r="AD214" s="224"/>
      <c r="AE214" s="224"/>
      <c r="AF214" s="224"/>
      <c r="AG214" s="224"/>
      <c r="AH214" s="224"/>
      <c r="AI214" s="224"/>
      <c r="AJ214" s="224"/>
      <c r="AK214" s="224"/>
      <c r="AL214" s="224"/>
      <c r="AM214" s="224"/>
      <c r="AN214" s="224"/>
      <c r="AO214" s="224"/>
      <c r="AP214" s="224"/>
      <c r="AQ214" s="224"/>
      <c r="AR214" s="224"/>
      <c r="AS214" s="224"/>
      <c r="AT214" s="224"/>
      <c r="AU214" s="224"/>
      <c r="AV214" s="224"/>
      <c r="AW214" s="224"/>
      <c r="AX214" s="224"/>
      <c r="AY214" s="224"/>
      <c r="AZ214" s="224"/>
      <c r="BA214" s="224"/>
      <c r="BB214" s="224"/>
      <c r="BC214" s="224"/>
      <c r="BD214" s="224"/>
      <c r="BE214" s="224"/>
      <c r="BF214" s="224"/>
      <c r="BG214" s="224"/>
      <c r="BH214" s="224"/>
      <c r="BI214" s="224"/>
      <c r="BJ214" s="224"/>
      <c r="BK214" s="224"/>
      <c r="BL214" s="224"/>
      <c r="BM214" s="227"/>
    </row>
    <row r="215" spans="1:65">
      <c r="A215" s="30"/>
      <c r="B215" s="3" t="s">
        <v>269</v>
      </c>
      <c r="C215" s="29"/>
      <c r="D215" s="24">
        <v>0.89442719099991586</v>
      </c>
      <c r="E215" s="24">
        <v>0.40824829046386296</v>
      </c>
      <c r="F215" s="24">
        <v>0.40824829046386302</v>
      </c>
      <c r="G215" s="24">
        <v>0.98319208025017513</v>
      </c>
      <c r="H215" s="24">
        <v>0.31885210782848306</v>
      </c>
      <c r="I215" s="24">
        <v>0.39571985137338411</v>
      </c>
      <c r="J215" s="24">
        <v>0.63245553203367588</v>
      </c>
      <c r="K215" s="24">
        <v>0.64466011716769511</v>
      </c>
      <c r="L215" s="24">
        <v>0.752772652709081</v>
      </c>
      <c r="M215" s="24">
        <v>1.2110601416389968</v>
      </c>
      <c r="N215" s="24">
        <v>0.60470378423379156</v>
      </c>
      <c r="O215" s="24">
        <v>0.5163977794943222</v>
      </c>
      <c r="P215" s="24">
        <v>0.89442719099991586</v>
      </c>
      <c r="Q215" s="24">
        <v>0.59805239458317216</v>
      </c>
      <c r="R215" s="24">
        <v>0.40824829046386302</v>
      </c>
      <c r="S215" s="24">
        <v>0.40824829046386296</v>
      </c>
      <c r="T215" s="24">
        <v>0.74414156359302108</v>
      </c>
      <c r="U215" s="24">
        <v>1.0488088481701516</v>
      </c>
      <c r="V215" s="24">
        <v>0.40824829046386302</v>
      </c>
      <c r="W215" s="24">
        <v>0.5163977794943222</v>
      </c>
      <c r="X215" s="24">
        <v>0.63245553203367588</v>
      </c>
      <c r="Y215" s="24">
        <v>0.5163977794943222</v>
      </c>
      <c r="Z215" s="24">
        <v>4.0824829046386277</v>
      </c>
      <c r="AA215" s="24">
        <v>1.1587349423689026</v>
      </c>
      <c r="AB215" s="152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86</v>
      </c>
      <c r="C216" s="29"/>
      <c r="D216" s="13">
        <v>2.8852490032255349E-2</v>
      </c>
      <c r="E216" s="13">
        <v>1.3684300239012168E-2</v>
      </c>
      <c r="F216" s="13">
        <v>1.1720046616187455E-2</v>
      </c>
      <c r="G216" s="13">
        <v>3.4906227701189646E-2</v>
      </c>
      <c r="H216" s="13">
        <v>1.0257976659361385E-2</v>
      </c>
      <c r="I216" s="13">
        <v>1.3179368901355607E-2</v>
      </c>
      <c r="J216" s="13">
        <v>1.7568209223157664E-2</v>
      </c>
      <c r="K216" s="13">
        <v>2.3125437659967538E-2</v>
      </c>
      <c r="L216" s="13">
        <v>2.4153133242002599E-2</v>
      </c>
      <c r="M216" s="13">
        <v>4.2246284010662674E-2</v>
      </c>
      <c r="N216" s="13">
        <v>1.8946332665288508E-2</v>
      </c>
      <c r="O216" s="13">
        <v>1.6839058026988766E-2</v>
      </c>
      <c r="P216" s="13">
        <v>2.9814239699997195E-2</v>
      </c>
      <c r="Q216" s="13">
        <v>2.2497268761749425E-2</v>
      </c>
      <c r="R216" s="13">
        <v>1.3533092501564519E-2</v>
      </c>
      <c r="S216" s="13">
        <v>1.3533092501564517E-2</v>
      </c>
      <c r="T216" s="13">
        <v>2.3528928022544932E-2</v>
      </c>
      <c r="U216" s="13">
        <v>3.5552842310852595E-2</v>
      </c>
      <c r="V216" s="13">
        <v>1.3997084244475303E-2</v>
      </c>
      <c r="W216" s="13">
        <v>1.7604469755488256E-2</v>
      </c>
      <c r="X216" s="13">
        <v>2.18088114494371E-2</v>
      </c>
      <c r="Y216" s="13">
        <v>1.8892601688816665E-2</v>
      </c>
      <c r="Z216" s="13">
        <v>0.22268088570756153</v>
      </c>
      <c r="AA216" s="13">
        <v>3.374956142822047E-2</v>
      </c>
      <c r="AB216" s="152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270</v>
      </c>
      <c r="C217" s="29"/>
      <c r="D217" s="13">
        <v>4.4628602387727145E-2</v>
      </c>
      <c r="E217" s="13">
        <v>5.3146227279738945E-3</v>
      </c>
      <c r="F217" s="13">
        <v>0.1738031069840591</v>
      </c>
      <c r="G217" s="13">
        <v>-5.0848205357387655E-2</v>
      </c>
      <c r="H217" s="13">
        <v>4.743674379199514E-2</v>
      </c>
      <c r="I217" s="13">
        <v>1.1797126963897897E-2</v>
      </c>
      <c r="J217" s="13">
        <v>0.21311708664381213</v>
      </c>
      <c r="K217" s="13">
        <v>-6.0620537444240563E-2</v>
      </c>
      <c r="L217" s="13">
        <v>5.0244885196263356E-2</v>
      </c>
      <c r="M217" s="13">
        <v>-3.3999356931779134E-2</v>
      </c>
      <c r="N217" s="13">
        <v>7.5518157834676192E-2</v>
      </c>
      <c r="O217" s="13">
        <v>3.3396036770654947E-2</v>
      </c>
      <c r="P217" s="13">
        <v>1.0930905536510105E-2</v>
      </c>
      <c r="Q217" s="13">
        <v>-0.10420289203848132</v>
      </c>
      <c r="R217" s="13">
        <v>1.6547188345046315E-2</v>
      </c>
      <c r="S217" s="13">
        <v>1.6547188345046315E-2</v>
      </c>
      <c r="T217" s="13">
        <v>6.5745825747823172E-2</v>
      </c>
      <c r="U217" s="13">
        <v>-5.9179428890983043E-3</v>
      </c>
      <c r="V217" s="13">
        <v>-1.7150508506170614E-2</v>
      </c>
      <c r="W217" s="13">
        <v>-1.1534225697634515E-2</v>
      </c>
      <c r="X217" s="13">
        <v>-2.2766791314706825E-2</v>
      </c>
      <c r="Y217" s="13">
        <v>-7.8929619400068596E-2</v>
      </c>
      <c r="Z217" s="13">
        <v>-0.38220889106102163</v>
      </c>
      <c r="AA217" s="13">
        <v>0.15695425855845024</v>
      </c>
      <c r="AB217" s="152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46" t="s">
        <v>271</v>
      </c>
      <c r="C218" s="47"/>
      <c r="D218" s="45">
        <v>0.62</v>
      </c>
      <c r="E218" s="45">
        <v>0.12</v>
      </c>
      <c r="F218" s="45">
        <v>3.07</v>
      </c>
      <c r="G218" s="45">
        <v>1.19</v>
      </c>
      <c r="H218" s="45">
        <v>0.67</v>
      </c>
      <c r="I218" s="45">
        <v>0</v>
      </c>
      <c r="J218" s="45">
        <v>3.81</v>
      </c>
      <c r="K218" s="45">
        <v>1.37</v>
      </c>
      <c r="L218" s="45">
        <v>0.73</v>
      </c>
      <c r="M218" s="45">
        <v>0.87</v>
      </c>
      <c r="N218" s="45">
        <v>1.21</v>
      </c>
      <c r="O218" s="45">
        <v>0.41</v>
      </c>
      <c r="P218" s="45">
        <v>0.02</v>
      </c>
      <c r="Q218" s="45">
        <v>2.19</v>
      </c>
      <c r="R218" s="45">
        <v>0.09</v>
      </c>
      <c r="S218" s="45">
        <v>0.09</v>
      </c>
      <c r="T218" s="45">
        <v>1.02</v>
      </c>
      <c r="U218" s="45">
        <v>0.34</v>
      </c>
      <c r="V218" s="45">
        <v>0.55000000000000004</v>
      </c>
      <c r="W218" s="45">
        <v>0.44</v>
      </c>
      <c r="X218" s="45">
        <v>0.65</v>
      </c>
      <c r="Y218" s="45">
        <v>1.72</v>
      </c>
      <c r="Z218" s="45" t="s">
        <v>272</v>
      </c>
      <c r="AA218" s="45">
        <v>2.75</v>
      </c>
      <c r="AB218" s="152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1" t="s">
        <v>288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BM219" s="55"/>
    </row>
    <row r="220" spans="1:65">
      <c r="BM220" s="55"/>
    </row>
    <row r="221" spans="1:65" ht="15">
      <c r="B221" s="8" t="s">
        <v>527</v>
      </c>
      <c r="BM221" s="28" t="s">
        <v>66</v>
      </c>
    </row>
    <row r="222" spans="1:65" ht="15">
      <c r="A222" s="25" t="s">
        <v>28</v>
      </c>
      <c r="B222" s="18" t="s">
        <v>109</v>
      </c>
      <c r="C222" s="15" t="s">
        <v>110</v>
      </c>
      <c r="D222" s="16" t="s">
        <v>227</v>
      </c>
      <c r="E222" s="17" t="s">
        <v>227</v>
      </c>
      <c r="F222" s="17" t="s">
        <v>227</v>
      </c>
      <c r="G222" s="17" t="s">
        <v>227</v>
      </c>
      <c r="H222" s="17" t="s">
        <v>227</v>
      </c>
      <c r="I222" s="17" t="s">
        <v>227</v>
      </c>
      <c r="J222" s="17" t="s">
        <v>227</v>
      </c>
      <c r="K222" s="17" t="s">
        <v>227</v>
      </c>
      <c r="L222" s="17" t="s">
        <v>227</v>
      </c>
      <c r="M222" s="17" t="s">
        <v>227</v>
      </c>
      <c r="N222" s="17" t="s">
        <v>227</v>
      </c>
      <c r="O222" s="17" t="s">
        <v>227</v>
      </c>
      <c r="P222" s="17" t="s">
        <v>227</v>
      </c>
      <c r="Q222" s="17" t="s">
        <v>227</v>
      </c>
      <c r="R222" s="17" t="s">
        <v>227</v>
      </c>
      <c r="S222" s="17" t="s">
        <v>227</v>
      </c>
      <c r="T222" s="17" t="s">
        <v>227</v>
      </c>
      <c r="U222" s="17" t="s">
        <v>227</v>
      </c>
      <c r="V222" s="17" t="s">
        <v>227</v>
      </c>
      <c r="W222" s="17" t="s">
        <v>227</v>
      </c>
      <c r="X222" s="152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228</v>
      </c>
      <c r="C223" s="9" t="s">
        <v>228</v>
      </c>
      <c r="D223" s="150" t="s">
        <v>230</v>
      </c>
      <c r="E223" s="151" t="s">
        <v>232</v>
      </c>
      <c r="F223" s="151" t="s">
        <v>233</v>
      </c>
      <c r="G223" s="151" t="s">
        <v>234</v>
      </c>
      <c r="H223" s="151" t="s">
        <v>236</v>
      </c>
      <c r="I223" s="151" t="s">
        <v>237</v>
      </c>
      <c r="J223" s="151" t="s">
        <v>239</v>
      </c>
      <c r="K223" s="151" t="s">
        <v>240</v>
      </c>
      <c r="L223" s="151" t="s">
        <v>241</v>
      </c>
      <c r="M223" s="151" t="s">
        <v>244</v>
      </c>
      <c r="N223" s="151" t="s">
        <v>245</v>
      </c>
      <c r="O223" s="151" t="s">
        <v>248</v>
      </c>
      <c r="P223" s="151" t="s">
        <v>250</v>
      </c>
      <c r="Q223" s="151" t="s">
        <v>251</v>
      </c>
      <c r="R223" s="151" t="s">
        <v>252</v>
      </c>
      <c r="S223" s="151" t="s">
        <v>254</v>
      </c>
      <c r="T223" s="151" t="s">
        <v>255</v>
      </c>
      <c r="U223" s="151" t="s">
        <v>256</v>
      </c>
      <c r="V223" s="151" t="s">
        <v>257</v>
      </c>
      <c r="W223" s="151" t="s">
        <v>258</v>
      </c>
      <c r="X223" s="152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276</v>
      </c>
      <c r="E224" s="11" t="s">
        <v>274</v>
      </c>
      <c r="F224" s="11" t="s">
        <v>276</v>
      </c>
      <c r="G224" s="11" t="s">
        <v>274</v>
      </c>
      <c r="H224" s="11" t="s">
        <v>274</v>
      </c>
      <c r="I224" s="11" t="s">
        <v>274</v>
      </c>
      <c r="J224" s="11" t="s">
        <v>274</v>
      </c>
      <c r="K224" s="11" t="s">
        <v>276</v>
      </c>
      <c r="L224" s="11" t="s">
        <v>276</v>
      </c>
      <c r="M224" s="11" t="s">
        <v>276</v>
      </c>
      <c r="N224" s="11" t="s">
        <v>274</v>
      </c>
      <c r="O224" s="11" t="s">
        <v>274</v>
      </c>
      <c r="P224" s="11" t="s">
        <v>274</v>
      </c>
      <c r="Q224" s="11" t="s">
        <v>274</v>
      </c>
      <c r="R224" s="11" t="s">
        <v>276</v>
      </c>
      <c r="S224" s="11" t="s">
        <v>274</v>
      </c>
      <c r="T224" s="11" t="s">
        <v>276</v>
      </c>
      <c r="U224" s="11" t="s">
        <v>274</v>
      </c>
      <c r="V224" s="11" t="s">
        <v>274</v>
      </c>
      <c r="W224" s="11" t="s">
        <v>274</v>
      </c>
      <c r="X224" s="152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 t="s">
        <v>306</v>
      </c>
      <c r="E225" s="26" t="s">
        <v>307</v>
      </c>
      <c r="F225" s="26" t="s">
        <v>308</v>
      </c>
      <c r="G225" s="26" t="s">
        <v>306</v>
      </c>
      <c r="H225" s="26" t="s">
        <v>309</v>
      </c>
      <c r="I225" s="26" t="s">
        <v>307</v>
      </c>
      <c r="J225" s="26" t="s">
        <v>309</v>
      </c>
      <c r="K225" s="26" t="s">
        <v>306</v>
      </c>
      <c r="L225" s="26" t="s">
        <v>307</v>
      </c>
      <c r="M225" s="26" t="s">
        <v>308</v>
      </c>
      <c r="N225" s="26" t="s">
        <v>307</v>
      </c>
      <c r="O225" s="26" t="s">
        <v>306</v>
      </c>
      <c r="P225" s="26" t="s">
        <v>307</v>
      </c>
      <c r="Q225" s="26" t="s">
        <v>307</v>
      </c>
      <c r="R225" s="26" t="s">
        <v>307</v>
      </c>
      <c r="S225" s="26" t="s">
        <v>307</v>
      </c>
      <c r="T225" s="26" t="s">
        <v>307</v>
      </c>
      <c r="U225" s="26" t="s">
        <v>307</v>
      </c>
      <c r="V225" s="26" t="s">
        <v>265</v>
      </c>
      <c r="W225" s="26" t="s">
        <v>307</v>
      </c>
      <c r="X225" s="152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2.1800000000000002</v>
      </c>
      <c r="E226" s="22">
        <v>2.27</v>
      </c>
      <c r="F226" s="22">
        <v>2.2200000000000002</v>
      </c>
      <c r="G226" s="22">
        <v>2.36</v>
      </c>
      <c r="H226" s="22">
        <v>2.0917733589280552</v>
      </c>
      <c r="I226" s="146">
        <v>1.45</v>
      </c>
      <c r="J226" s="22">
        <v>2.33</v>
      </c>
      <c r="K226" s="146">
        <v>2.8</v>
      </c>
      <c r="L226" s="22">
        <v>2.54</v>
      </c>
      <c r="M226" s="22">
        <v>2.0699999999999998</v>
      </c>
      <c r="N226" s="22">
        <v>2.0099999999999998</v>
      </c>
      <c r="O226" s="22">
        <v>2.2999999999999998</v>
      </c>
      <c r="P226" s="22">
        <v>2.2581866434813769</v>
      </c>
      <c r="Q226" s="22">
        <v>2.06</v>
      </c>
      <c r="R226" s="22">
        <v>2.31</v>
      </c>
      <c r="S226" s="22">
        <v>2.1</v>
      </c>
      <c r="T226" s="146">
        <v>1.7</v>
      </c>
      <c r="U226" s="22">
        <v>2.12</v>
      </c>
      <c r="V226" s="22">
        <v>1.8</v>
      </c>
      <c r="W226" s="22">
        <v>2.15</v>
      </c>
      <c r="X226" s="152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2.15</v>
      </c>
      <c r="E227" s="11">
        <v>2.1</v>
      </c>
      <c r="F227" s="11">
        <v>2.16</v>
      </c>
      <c r="G227" s="11">
        <v>2.46</v>
      </c>
      <c r="H227" s="11">
        <v>2.1297338059944533</v>
      </c>
      <c r="I227" s="147">
        <v>1.45</v>
      </c>
      <c r="J227" s="11">
        <v>2.3199999999999998</v>
      </c>
      <c r="K227" s="147">
        <v>2.85</v>
      </c>
      <c r="L227" s="11">
        <v>2.58</v>
      </c>
      <c r="M227" s="11">
        <v>2.09</v>
      </c>
      <c r="N227" s="11">
        <v>2.02</v>
      </c>
      <c r="O227" s="11">
        <v>2.35</v>
      </c>
      <c r="P227" s="11">
        <v>2.1589673618693799</v>
      </c>
      <c r="Q227" s="11">
        <v>2.09</v>
      </c>
      <c r="R227" s="11">
        <v>2.2599999999999998</v>
      </c>
      <c r="S227" s="11">
        <v>2.0299999999999998</v>
      </c>
      <c r="T227" s="147">
        <v>1.72</v>
      </c>
      <c r="U227" s="11">
        <v>2.1800000000000002</v>
      </c>
      <c r="V227" s="11">
        <v>1.8</v>
      </c>
      <c r="W227" s="11">
        <v>2.12</v>
      </c>
      <c r="X227" s="152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22</v>
      </c>
    </row>
    <row r="228" spans="1:65">
      <c r="A228" s="30"/>
      <c r="B228" s="19">
        <v>1</v>
      </c>
      <c r="C228" s="9">
        <v>3</v>
      </c>
      <c r="D228" s="11">
        <v>2.13</v>
      </c>
      <c r="E228" s="11">
        <v>2.15</v>
      </c>
      <c r="F228" s="11">
        <v>2.13</v>
      </c>
      <c r="G228" s="11">
        <v>2.41</v>
      </c>
      <c r="H228" s="11">
        <v>2.1664666321548571</v>
      </c>
      <c r="I228" s="147">
        <v>1.5</v>
      </c>
      <c r="J228" s="11">
        <v>2.33</v>
      </c>
      <c r="K228" s="147">
        <v>2.87</v>
      </c>
      <c r="L228" s="11">
        <v>2.56</v>
      </c>
      <c r="M228" s="11">
        <v>2.08</v>
      </c>
      <c r="N228" s="11">
        <v>1.9699999999999998</v>
      </c>
      <c r="O228" s="11">
        <v>2.35</v>
      </c>
      <c r="P228" s="11">
        <v>2.2041317306184358</v>
      </c>
      <c r="Q228" s="11">
        <v>2.06</v>
      </c>
      <c r="R228" s="11">
        <v>2.33</v>
      </c>
      <c r="S228" s="11">
        <v>2.0499999999999998</v>
      </c>
      <c r="T228" s="147">
        <v>1.66</v>
      </c>
      <c r="U228" s="11">
        <v>2.21</v>
      </c>
      <c r="V228" s="11">
        <v>1.8</v>
      </c>
      <c r="W228" s="11">
        <v>2.0499999999999998</v>
      </c>
      <c r="X228" s="152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2.19</v>
      </c>
      <c r="E229" s="11">
        <v>1.9699999999999998</v>
      </c>
      <c r="F229" s="11">
        <v>2.17</v>
      </c>
      <c r="G229" s="11">
        <v>2.38</v>
      </c>
      <c r="H229" s="11">
        <v>2.1491890197252177</v>
      </c>
      <c r="I229" s="147">
        <v>1.48</v>
      </c>
      <c r="J229" s="11">
        <v>2.3199999999999998</v>
      </c>
      <c r="K229" s="147">
        <v>2.91</v>
      </c>
      <c r="L229" s="11">
        <v>2.56</v>
      </c>
      <c r="M229" s="11">
        <v>2.13</v>
      </c>
      <c r="N229" s="11">
        <v>2.1</v>
      </c>
      <c r="O229" s="11">
        <v>2.31</v>
      </c>
      <c r="P229" s="11">
        <v>2.2041660020422387</v>
      </c>
      <c r="Q229" s="11">
        <v>2.0699999999999998</v>
      </c>
      <c r="R229" s="11">
        <v>2.29</v>
      </c>
      <c r="S229" s="11">
        <v>1.99</v>
      </c>
      <c r="T229" s="147">
        <v>1.75</v>
      </c>
      <c r="U229" s="11">
        <v>2.06</v>
      </c>
      <c r="V229" s="11">
        <v>1.9</v>
      </c>
      <c r="W229" s="11">
        <v>2.12</v>
      </c>
      <c r="X229" s="152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2.1809539313264046</v>
      </c>
    </row>
    <row r="230" spans="1:65">
      <c r="A230" s="30"/>
      <c r="B230" s="19">
        <v>1</v>
      </c>
      <c r="C230" s="9">
        <v>5</v>
      </c>
      <c r="D230" s="11">
        <v>2.2400000000000002</v>
      </c>
      <c r="E230" s="11">
        <v>2.16</v>
      </c>
      <c r="F230" s="11">
        <v>2.0699999999999998</v>
      </c>
      <c r="G230" s="11">
        <v>2.44</v>
      </c>
      <c r="H230" s="11">
        <v>2.1586851496700277</v>
      </c>
      <c r="I230" s="147">
        <v>1.46</v>
      </c>
      <c r="J230" s="11">
        <v>2.34</v>
      </c>
      <c r="K230" s="147">
        <v>2.92</v>
      </c>
      <c r="L230" s="11">
        <v>2.61</v>
      </c>
      <c r="M230" s="11">
        <v>2.1</v>
      </c>
      <c r="N230" s="11">
        <v>2.02</v>
      </c>
      <c r="O230" s="11">
        <v>2.29</v>
      </c>
      <c r="P230" s="11">
        <v>2.2198637593210804</v>
      </c>
      <c r="Q230" s="11">
        <v>2.23</v>
      </c>
      <c r="R230" s="11">
        <v>2.36</v>
      </c>
      <c r="S230" s="11">
        <v>2</v>
      </c>
      <c r="T230" s="147">
        <v>1.63</v>
      </c>
      <c r="U230" s="11">
        <v>2.12</v>
      </c>
      <c r="V230" s="11">
        <v>1.8</v>
      </c>
      <c r="W230" s="11">
        <v>2.16</v>
      </c>
      <c r="X230" s="152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82</v>
      </c>
    </row>
    <row r="231" spans="1:65">
      <c r="A231" s="30"/>
      <c r="B231" s="19">
        <v>1</v>
      </c>
      <c r="C231" s="9">
        <v>6</v>
      </c>
      <c r="D231" s="11">
        <v>2.2400000000000002</v>
      </c>
      <c r="E231" s="11">
        <v>2.0099999999999998</v>
      </c>
      <c r="F231" s="11">
        <v>2.09</v>
      </c>
      <c r="G231" s="11">
        <v>2.5099999999999998</v>
      </c>
      <c r="H231" s="11">
        <v>2.1670744320216428</v>
      </c>
      <c r="I231" s="147">
        <v>1.48</v>
      </c>
      <c r="J231" s="11">
        <v>2.35</v>
      </c>
      <c r="K231" s="147">
        <v>2.91</v>
      </c>
      <c r="L231" s="11">
        <v>2.4900000000000002</v>
      </c>
      <c r="M231" s="11">
        <v>2.08</v>
      </c>
      <c r="N231" s="11">
        <v>1.99</v>
      </c>
      <c r="O231" s="11">
        <v>2.34</v>
      </c>
      <c r="P231" s="148">
        <v>2.0676678759695415</v>
      </c>
      <c r="Q231" s="11">
        <v>2.1800000000000002</v>
      </c>
      <c r="R231" s="11">
        <v>2.29</v>
      </c>
      <c r="S231" s="11">
        <v>2.02</v>
      </c>
      <c r="T231" s="147">
        <v>1.72</v>
      </c>
      <c r="U231" s="11">
        <v>2.13</v>
      </c>
      <c r="V231" s="11">
        <v>1.8</v>
      </c>
      <c r="W231" s="11">
        <v>2.1800000000000002</v>
      </c>
      <c r="X231" s="152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267</v>
      </c>
      <c r="C232" s="12"/>
      <c r="D232" s="23">
        <v>2.1883333333333335</v>
      </c>
      <c r="E232" s="23">
        <v>2.11</v>
      </c>
      <c r="F232" s="23">
        <v>2.14</v>
      </c>
      <c r="G232" s="23">
        <v>2.4266666666666663</v>
      </c>
      <c r="H232" s="23">
        <v>2.1438203997490421</v>
      </c>
      <c r="I232" s="23">
        <v>1.47</v>
      </c>
      <c r="J232" s="23">
        <v>2.3316666666666666</v>
      </c>
      <c r="K232" s="23">
        <v>2.8766666666666665</v>
      </c>
      <c r="L232" s="23">
        <v>2.5566666666666666</v>
      </c>
      <c r="M232" s="23">
        <v>2.0916666666666668</v>
      </c>
      <c r="N232" s="23">
        <v>2.0183333333333331</v>
      </c>
      <c r="O232" s="23">
        <v>2.3233333333333337</v>
      </c>
      <c r="P232" s="23">
        <v>2.1854972288836758</v>
      </c>
      <c r="Q232" s="23">
        <v>2.1150000000000002</v>
      </c>
      <c r="R232" s="23">
        <v>2.3066666666666666</v>
      </c>
      <c r="S232" s="23">
        <v>2.0316666666666667</v>
      </c>
      <c r="T232" s="23">
        <v>1.696666666666667</v>
      </c>
      <c r="U232" s="23">
        <v>2.1366666666666667</v>
      </c>
      <c r="V232" s="23">
        <v>1.8166666666666671</v>
      </c>
      <c r="W232" s="23">
        <v>2.13</v>
      </c>
      <c r="X232" s="152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268</v>
      </c>
      <c r="C233" s="29"/>
      <c r="D233" s="11">
        <v>2.1850000000000001</v>
      </c>
      <c r="E233" s="11">
        <v>2.125</v>
      </c>
      <c r="F233" s="11">
        <v>2.145</v>
      </c>
      <c r="G233" s="11">
        <v>2.4249999999999998</v>
      </c>
      <c r="H233" s="11">
        <v>2.1539370846976227</v>
      </c>
      <c r="I233" s="11">
        <v>1.47</v>
      </c>
      <c r="J233" s="11">
        <v>2.33</v>
      </c>
      <c r="K233" s="11">
        <v>2.89</v>
      </c>
      <c r="L233" s="11">
        <v>2.56</v>
      </c>
      <c r="M233" s="11">
        <v>2.085</v>
      </c>
      <c r="N233" s="11">
        <v>2.0149999999999997</v>
      </c>
      <c r="O233" s="11">
        <v>2.3250000000000002</v>
      </c>
      <c r="P233" s="11">
        <v>2.2041488663303372</v>
      </c>
      <c r="Q233" s="11">
        <v>2.08</v>
      </c>
      <c r="R233" s="11">
        <v>2.2999999999999998</v>
      </c>
      <c r="S233" s="11">
        <v>2.0249999999999999</v>
      </c>
      <c r="T233" s="11">
        <v>1.71</v>
      </c>
      <c r="U233" s="11">
        <v>2.125</v>
      </c>
      <c r="V233" s="11">
        <v>1.8</v>
      </c>
      <c r="W233" s="11">
        <v>2.1349999999999998</v>
      </c>
      <c r="X233" s="152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269</v>
      </c>
      <c r="C234" s="29"/>
      <c r="D234" s="24">
        <v>4.5350486950711776E-2</v>
      </c>
      <c r="E234" s="24">
        <v>0.10899541274750982</v>
      </c>
      <c r="F234" s="24">
        <v>5.5136195008361012E-2</v>
      </c>
      <c r="G234" s="24">
        <v>5.501514942874066E-2</v>
      </c>
      <c r="H234" s="24">
        <v>2.9019687495228746E-2</v>
      </c>
      <c r="I234" s="24">
        <v>2.0000000000000018E-2</v>
      </c>
      <c r="J234" s="24">
        <v>1.1690451944500189E-2</v>
      </c>
      <c r="K234" s="24">
        <v>4.6332134277050886E-2</v>
      </c>
      <c r="L234" s="24">
        <v>4.0331955899344366E-2</v>
      </c>
      <c r="M234" s="24">
        <v>2.1369760566432795E-2</v>
      </c>
      <c r="N234" s="24">
        <v>4.4459719597256524E-2</v>
      </c>
      <c r="O234" s="24">
        <v>2.6583202716502545E-2</v>
      </c>
      <c r="P234" s="24">
        <v>6.5951751162452124E-2</v>
      </c>
      <c r="Q234" s="24">
        <v>7.2318738927058215E-2</v>
      </c>
      <c r="R234" s="24">
        <v>3.5023801430836547E-2</v>
      </c>
      <c r="S234" s="24">
        <v>3.9707262140150988E-2</v>
      </c>
      <c r="T234" s="24">
        <v>4.4121045620731499E-2</v>
      </c>
      <c r="U234" s="24">
        <v>5.2408650685422782E-2</v>
      </c>
      <c r="V234" s="24">
        <v>4.0824829046386249E-2</v>
      </c>
      <c r="W234" s="24">
        <v>4.5607017003965619E-2</v>
      </c>
      <c r="X234" s="209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  <c r="BK234" s="210"/>
      <c r="BL234" s="210"/>
      <c r="BM234" s="56"/>
    </row>
    <row r="235" spans="1:65">
      <c r="A235" s="30"/>
      <c r="B235" s="3" t="s">
        <v>86</v>
      </c>
      <c r="C235" s="29"/>
      <c r="D235" s="13">
        <v>2.0723756413120385E-2</v>
      </c>
      <c r="E235" s="13">
        <v>5.1656593719198972E-2</v>
      </c>
      <c r="F235" s="13">
        <v>2.5764577106710752E-2</v>
      </c>
      <c r="G235" s="13">
        <v>2.2671078061294231E-2</v>
      </c>
      <c r="H235" s="13">
        <v>1.3536435934010993E-2</v>
      </c>
      <c r="I235" s="13">
        <v>1.360544217687076E-2</v>
      </c>
      <c r="J235" s="13">
        <v>5.0137749583274577E-3</v>
      </c>
      <c r="K235" s="13">
        <v>1.6106188045324758E-2</v>
      </c>
      <c r="L235" s="13">
        <v>1.5775210912390234E-2</v>
      </c>
      <c r="M235" s="13">
        <v>1.0216618597497749E-2</v>
      </c>
      <c r="N235" s="13">
        <v>2.2027937042406208E-2</v>
      </c>
      <c r="O235" s="13">
        <v>1.1441837611120175E-2</v>
      </c>
      <c r="P235" s="13">
        <v>3.0177000588620943E-2</v>
      </c>
      <c r="Q235" s="13">
        <v>3.4193257175914045E-2</v>
      </c>
      <c r="R235" s="13">
        <v>1.5183728944004283E-2</v>
      </c>
      <c r="S235" s="13">
        <v>1.9544181529196548E-2</v>
      </c>
      <c r="T235" s="13">
        <v>2.6004545552494002E-2</v>
      </c>
      <c r="U235" s="13">
        <v>2.4528229649963859E-2</v>
      </c>
      <c r="V235" s="13">
        <v>2.2472382961313528E-2</v>
      </c>
      <c r="W235" s="13">
        <v>2.1411745072284331E-2</v>
      </c>
      <c r="X235" s="152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270</v>
      </c>
      <c r="C236" s="29"/>
      <c r="D236" s="13">
        <v>3.3835662005208267E-3</v>
      </c>
      <c r="E236" s="13">
        <v>-3.2533438834836947E-2</v>
      </c>
      <c r="F236" s="13">
        <v>-1.8777990097891384E-2</v>
      </c>
      <c r="G236" s="13">
        <v>0.11266296449958713</v>
      </c>
      <c r="H236" s="13">
        <v>-1.7026279667805122E-2</v>
      </c>
      <c r="I236" s="13">
        <v>-0.32598301188967305</v>
      </c>
      <c r="J236" s="13">
        <v>6.9104043499260026E-2</v>
      </c>
      <c r="K236" s="13">
        <v>0.31899469555376903</v>
      </c>
      <c r="L236" s="13">
        <v>0.17226990902635086</v>
      </c>
      <c r="M236" s="13">
        <v>-4.0939546396303483E-2</v>
      </c>
      <c r="N236" s="13">
        <v>-7.4563976642170293E-2</v>
      </c>
      <c r="O236" s="13">
        <v>6.5283085516775419E-2</v>
      </c>
      <c r="P236" s="13">
        <v>2.0831698881911276E-3</v>
      </c>
      <c r="Q236" s="13">
        <v>-3.0240864045345872E-2</v>
      </c>
      <c r="R236" s="13">
        <v>5.7641169551805538E-2</v>
      </c>
      <c r="S236" s="13">
        <v>-6.8450443870194388E-2</v>
      </c>
      <c r="T236" s="13">
        <v>-0.22205295476608511</v>
      </c>
      <c r="U236" s="13">
        <v>-2.030637329088536E-2</v>
      </c>
      <c r="V236" s="13">
        <v>-0.1670311598183033</v>
      </c>
      <c r="W236" s="13">
        <v>-2.3363139676873312E-2</v>
      </c>
      <c r="X236" s="152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271</v>
      </c>
      <c r="C237" s="47"/>
      <c r="D237" s="45">
        <v>0.3</v>
      </c>
      <c r="E237" s="45">
        <v>0.17</v>
      </c>
      <c r="F237" s="45">
        <v>0.01</v>
      </c>
      <c r="G237" s="45">
        <v>1.72</v>
      </c>
      <c r="H237" s="45">
        <v>0.03</v>
      </c>
      <c r="I237" s="45">
        <v>3.98</v>
      </c>
      <c r="J237" s="45">
        <v>1.1499999999999999</v>
      </c>
      <c r="K237" s="45">
        <v>4.3899999999999997</v>
      </c>
      <c r="L237" s="45">
        <v>2.4900000000000002</v>
      </c>
      <c r="M237" s="45">
        <v>0.28000000000000003</v>
      </c>
      <c r="N237" s="45">
        <v>0.71</v>
      </c>
      <c r="O237" s="45">
        <v>1.1000000000000001</v>
      </c>
      <c r="P237" s="45">
        <v>0.28000000000000003</v>
      </c>
      <c r="Q237" s="45">
        <v>0.14000000000000001</v>
      </c>
      <c r="R237" s="45">
        <v>1</v>
      </c>
      <c r="S237" s="45">
        <v>0.63</v>
      </c>
      <c r="T237" s="45">
        <v>2.63</v>
      </c>
      <c r="U237" s="45">
        <v>0.01</v>
      </c>
      <c r="V237" s="45">
        <v>1.91</v>
      </c>
      <c r="W237" s="45">
        <v>0.05</v>
      </c>
      <c r="X237" s="152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BM238" s="55"/>
    </row>
    <row r="239" spans="1:65" ht="15">
      <c r="B239" s="8" t="s">
        <v>528</v>
      </c>
      <c r="BM239" s="28" t="s">
        <v>66</v>
      </c>
    </row>
    <row r="240" spans="1:65" ht="15">
      <c r="A240" s="25" t="s">
        <v>0</v>
      </c>
      <c r="B240" s="18" t="s">
        <v>109</v>
      </c>
      <c r="C240" s="15" t="s">
        <v>110</v>
      </c>
      <c r="D240" s="16" t="s">
        <v>227</v>
      </c>
      <c r="E240" s="17" t="s">
        <v>227</v>
      </c>
      <c r="F240" s="17" t="s">
        <v>227</v>
      </c>
      <c r="G240" s="17" t="s">
        <v>227</v>
      </c>
      <c r="H240" s="17" t="s">
        <v>227</v>
      </c>
      <c r="I240" s="17" t="s">
        <v>227</v>
      </c>
      <c r="J240" s="17" t="s">
        <v>227</v>
      </c>
      <c r="K240" s="17" t="s">
        <v>227</v>
      </c>
      <c r="L240" s="17" t="s">
        <v>227</v>
      </c>
      <c r="M240" s="17" t="s">
        <v>227</v>
      </c>
      <c r="N240" s="17" t="s">
        <v>227</v>
      </c>
      <c r="O240" s="17" t="s">
        <v>227</v>
      </c>
      <c r="P240" s="17" t="s">
        <v>227</v>
      </c>
      <c r="Q240" s="17" t="s">
        <v>227</v>
      </c>
      <c r="R240" s="17" t="s">
        <v>227</v>
      </c>
      <c r="S240" s="17" t="s">
        <v>227</v>
      </c>
      <c r="T240" s="17" t="s">
        <v>227</v>
      </c>
      <c r="U240" s="17" t="s">
        <v>227</v>
      </c>
      <c r="V240" s="17" t="s">
        <v>227</v>
      </c>
      <c r="W240" s="17" t="s">
        <v>227</v>
      </c>
      <c r="X240" s="17" t="s">
        <v>227</v>
      </c>
      <c r="Y240" s="17" t="s">
        <v>227</v>
      </c>
      <c r="Z240" s="17" t="s">
        <v>227</v>
      </c>
      <c r="AA240" s="17" t="s">
        <v>227</v>
      </c>
      <c r="AB240" s="17" t="s">
        <v>227</v>
      </c>
      <c r="AC240" s="17" t="s">
        <v>227</v>
      </c>
      <c r="AD240" s="152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50" t="s">
        <v>230</v>
      </c>
      <c r="E241" s="151" t="s">
        <v>232</v>
      </c>
      <c r="F241" s="151" t="s">
        <v>233</v>
      </c>
      <c r="G241" s="151" t="s">
        <v>234</v>
      </c>
      <c r="H241" s="151" t="s">
        <v>235</v>
      </c>
      <c r="I241" s="151" t="s">
        <v>236</v>
      </c>
      <c r="J241" s="151" t="s">
        <v>237</v>
      </c>
      <c r="K241" s="151" t="s">
        <v>238</v>
      </c>
      <c r="L241" s="151" t="s">
        <v>239</v>
      </c>
      <c r="M241" s="151" t="s">
        <v>240</v>
      </c>
      <c r="N241" s="151" t="s">
        <v>241</v>
      </c>
      <c r="O241" s="151" t="s">
        <v>244</v>
      </c>
      <c r="P241" s="151" t="s">
        <v>245</v>
      </c>
      <c r="Q241" s="151" t="s">
        <v>246</v>
      </c>
      <c r="R241" s="151" t="s">
        <v>247</v>
      </c>
      <c r="S241" s="151" t="s">
        <v>248</v>
      </c>
      <c r="T241" s="151" t="s">
        <v>249</v>
      </c>
      <c r="U241" s="151" t="s">
        <v>250</v>
      </c>
      <c r="V241" s="151" t="s">
        <v>251</v>
      </c>
      <c r="W241" s="151" t="s">
        <v>252</v>
      </c>
      <c r="X241" s="151" t="s">
        <v>253</v>
      </c>
      <c r="Y241" s="151" t="s">
        <v>254</v>
      </c>
      <c r="Z241" s="151" t="s">
        <v>255</v>
      </c>
      <c r="AA241" s="151" t="s">
        <v>256</v>
      </c>
      <c r="AB241" s="151" t="s">
        <v>257</v>
      </c>
      <c r="AC241" s="151" t="s">
        <v>258</v>
      </c>
      <c r="AD241" s="152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276</v>
      </c>
      <c r="E242" s="11" t="s">
        <v>274</v>
      </c>
      <c r="F242" s="11" t="s">
        <v>276</v>
      </c>
      <c r="G242" s="11" t="s">
        <v>274</v>
      </c>
      <c r="H242" s="11" t="s">
        <v>274</v>
      </c>
      <c r="I242" s="11" t="s">
        <v>274</v>
      </c>
      <c r="J242" s="11" t="s">
        <v>274</v>
      </c>
      <c r="K242" s="11" t="s">
        <v>305</v>
      </c>
      <c r="L242" s="11" t="s">
        <v>276</v>
      </c>
      <c r="M242" s="11" t="s">
        <v>276</v>
      </c>
      <c r="N242" s="11" t="s">
        <v>276</v>
      </c>
      <c r="O242" s="11" t="s">
        <v>276</v>
      </c>
      <c r="P242" s="11" t="s">
        <v>274</v>
      </c>
      <c r="Q242" s="11" t="s">
        <v>305</v>
      </c>
      <c r="R242" s="11" t="s">
        <v>274</v>
      </c>
      <c r="S242" s="11" t="s">
        <v>274</v>
      </c>
      <c r="T242" s="11" t="s">
        <v>305</v>
      </c>
      <c r="U242" s="11" t="s">
        <v>305</v>
      </c>
      <c r="V242" s="11" t="s">
        <v>274</v>
      </c>
      <c r="W242" s="11" t="s">
        <v>276</v>
      </c>
      <c r="X242" s="11" t="s">
        <v>276</v>
      </c>
      <c r="Y242" s="11" t="s">
        <v>274</v>
      </c>
      <c r="Z242" s="11" t="s">
        <v>276</v>
      </c>
      <c r="AA242" s="11" t="s">
        <v>274</v>
      </c>
      <c r="AB242" s="11" t="s">
        <v>274</v>
      </c>
      <c r="AC242" s="11" t="s">
        <v>274</v>
      </c>
      <c r="AD242" s="152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0</v>
      </c>
    </row>
    <row r="243" spans="1:65">
      <c r="A243" s="30"/>
      <c r="B243" s="19"/>
      <c r="C243" s="9"/>
      <c r="D243" s="26" t="s">
        <v>306</v>
      </c>
      <c r="E243" s="26" t="s">
        <v>307</v>
      </c>
      <c r="F243" s="26" t="s">
        <v>308</v>
      </c>
      <c r="G243" s="26" t="s">
        <v>306</v>
      </c>
      <c r="H243" s="26" t="s">
        <v>263</v>
      </c>
      <c r="I243" s="26" t="s">
        <v>309</v>
      </c>
      <c r="J243" s="26" t="s">
        <v>307</v>
      </c>
      <c r="K243" s="26" t="s">
        <v>309</v>
      </c>
      <c r="L243" s="26" t="s">
        <v>309</v>
      </c>
      <c r="M243" s="26" t="s">
        <v>306</v>
      </c>
      <c r="N243" s="26" t="s">
        <v>307</v>
      </c>
      <c r="O243" s="26" t="s">
        <v>308</v>
      </c>
      <c r="P243" s="26" t="s">
        <v>307</v>
      </c>
      <c r="Q243" s="26" t="s">
        <v>309</v>
      </c>
      <c r="R243" s="26" t="s">
        <v>307</v>
      </c>
      <c r="S243" s="26" t="s">
        <v>306</v>
      </c>
      <c r="T243" s="26" t="s">
        <v>307</v>
      </c>
      <c r="U243" s="26" t="s">
        <v>307</v>
      </c>
      <c r="V243" s="26" t="s">
        <v>307</v>
      </c>
      <c r="W243" s="26" t="s">
        <v>307</v>
      </c>
      <c r="X243" s="26" t="s">
        <v>307</v>
      </c>
      <c r="Y243" s="26" t="s">
        <v>307</v>
      </c>
      <c r="Z243" s="26" t="s">
        <v>307</v>
      </c>
      <c r="AA243" s="26" t="s">
        <v>307</v>
      </c>
      <c r="AB243" s="26" t="s">
        <v>265</v>
      </c>
      <c r="AC243" s="26" t="s">
        <v>307</v>
      </c>
      <c r="AD243" s="152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8">
        <v>1</v>
      </c>
      <c r="C244" s="14">
        <v>1</v>
      </c>
      <c r="D244" s="211">
        <v>142</v>
      </c>
      <c r="E244" s="211">
        <v>144.5</v>
      </c>
      <c r="F244" s="211">
        <v>135</v>
      </c>
      <c r="G244" s="211">
        <v>139.80000000000001</v>
      </c>
      <c r="H244" s="211">
        <v>134.54</v>
      </c>
      <c r="I244" s="211">
        <v>137.33043206468383</v>
      </c>
      <c r="J244" s="212">
        <v>120</v>
      </c>
      <c r="K244" s="211">
        <v>145.52000000000001</v>
      </c>
      <c r="L244" s="211">
        <v>141</v>
      </c>
      <c r="M244" s="211">
        <v>131</v>
      </c>
      <c r="N244" s="211">
        <v>145</v>
      </c>
      <c r="O244" s="211">
        <v>141.80000000000001</v>
      </c>
      <c r="P244" s="211">
        <v>141</v>
      </c>
      <c r="Q244" s="211">
        <v>146.43</v>
      </c>
      <c r="R244" s="211">
        <v>139.04</v>
      </c>
      <c r="S244" s="211">
        <v>135.1</v>
      </c>
      <c r="T244" s="211">
        <v>139</v>
      </c>
      <c r="U244" s="211">
        <v>145.85</v>
      </c>
      <c r="V244" s="211">
        <v>141</v>
      </c>
      <c r="W244" s="211">
        <v>128</v>
      </c>
      <c r="X244" s="211">
        <v>142.87049999999999</v>
      </c>
      <c r="Y244" s="211">
        <v>151.5</v>
      </c>
      <c r="Z244" s="211">
        <v>147</v>
      </c>
      <c r="AA244" s="211">
        <v>137</v>
      </c>
      <c r="AB244" s="211">
        <v>133</v>
      </c>
      <c r="AC244" s="211">
        <v>145</v>
      </c>
      <c r="AD244" s="214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6">
        <v>1</v>
      </c>
    </row>
    <row r="245" spans="1:65">
      <c r="A245" s="30"/>
      <c r="B245" s="19">
        <v>1</v>
      </c>
      <c r="C245" s="9">
        <v>2</v>
      </c>
      <c r="D245" s="217">
        <v>140</v>
      </c>
      <c r="E245" s="217">
        <v>141</v>
      </c>
      <c r="F245" s="217">
        <v>136</v>
      </c>
      <c r="G245" s="217">
        <v>138</v>
      </c>
      <c r="H245" s="217">
        <v>132.03</v>
      </c>
      <c r="I245" s="217">
        <v>139.66258829660919</v>
      </c>
      <c r="J245" s="218">
        <v>117</v>
      </c>
      <c r="K245" s="217">
        <v>143.75</v>
      </c>
      <c r="L245" s="217">
        <v>142</v>
      </c>
      <c r="M245" s="217">
        <v>133</v>
      </c>
      <c r="N245" s="217">
        <v>148</v>
      </c>
      <c r="O245" s="217">
        <v>143.6</v>
      </c>
      <c r="P245" s="217">
        <v>142.5</v>
      </c>
      <c r="Q245" s="217">
        <v>147.01499999999999</v>
      </c>
      <c r="R245" s="217">
        <v>134.16999999999999</v>
      </c>
      <c r="S245" s="217">
        <v>140.4</v>
      </c>
      <c r="T245" s="217">
        <v>140</v>
      </c>
      <c r="U245" s="217">
        <v>145.13999999999999</v>
      </c>
      <c r="V245" s="217">
        <v>141</v>
      </c>
      <c r="W245" s="217">
        <v>133.6</v>
      </c>
      <c r="X245" s="217">
        <v>142.8135</v>
      </c>
      <c r="Y245" s="217">
        <v>147</v>
      </c>
      <c r="Z245" s="217">
        <v>148</v>
      </c>
      <c r="AA245" s="217">
        <v>139</v>
      </c>
      <c r="AB245" s="217">
        <v>131</v>
      </c>
      <c r="AC245" s="217">
        <v>146</v>
      </c>
      <c r="AD245" s="214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23</v>
      </c>
    </row>
    <row r="246" spans="1:65">
      <c r="A246" s="30"/>
      <c r="B246" s="19">
        <v>1</v>
      </c>
      <c r="C246" s="9">
        <v>3</v>
      </c>
      <c r="D246" s="217">
        <v>145</v>
      </c>
      <c r="E246" s="217">
        <v>142</v>
      </c>
      <c r="F246" s="217">
        <v>134</v>
      </c>
      <c r="G246" s="217">
        <v>136.30000000000001</v>
      </c>
      <c r="H246" s="217">
        <v>132.59</v>
      </c>
      <c r="I246" s="217">
        <v>142.96190961049587</v>
      </c>
      <c r="J246" s="218">
        <v>119</v>
      </c>
      <c r="K246" s="217">
        <v>141.22999999999999</v>
      </c>
      <c r="L246" s="217">
        <v>139</v>
      </c>
      <c r="M246" s="217">
        <v>137</v>
      </c>
      <c r="N246" s="217">
        <v>147</v>
      </c>
      <c r="O246" s="217">
        <v>141.5</v>
      </c>
      <c r="P246" s="217">
        <v>139</v>
      </c>
      <c r="Q246" s="217">
        <v>146.27499999999998</v>
      </c>
      <c r="R246" s="217">
        <v>134.58000000000001</v>
      </c>
      <c r="S246" s="217">
        <v>138.30000000000001</v>
      </c>
      <c r="T246" s="217">
        <v>141</v>
      </c>
      <c r="U246" s="217">
        <v>149.33000000000001</v>
      </c>
      <c r="V246" s="217">
        <v>139</v>
      </c>
      <c r="W246" s="217">
        <v>139.6</v>
      </c>
      <c r="X246" s="217">
        <v>139.69749999999999</v>
      </c>
      <c r="Y246" s="217">
        <v>145.5</v>
      </c>
      <c r="Z246" s="217">
        <v>153</v>
      </c>
      <c r="AA246" s="217">
        <v>138.5</v>
      </c>
      <c r="AB246" s="217">
        <v>132</v>
      </c>
      <c r="AC246" s="219">
        <v>140</v>
      </c>
      <c r="AD246" s="214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16</v>
      </c>
    </row>
    <row r="247" spans="1:65">
      <c r="A247" s="30"/>
      <c r="B247" s="19">
        <v>1</v>
      </c>
      <c r="C247" s="9">
        <v>4</v>
      </c>
      <c r="D247" s="217">
        <v>139</v>
      </c>
      <c r="E247" s="217">
        <v>142.5</v>
      </c>
      <c r="F247" s="217">
        <v>134</v>
      </c>
      <c r="G247" s="217">
        <v>138.9</v>
      </c>
      <c r="H247" s="217">
        <v>133.53</v>
      </c>
      <c r="I247" s="217">
        <v>139.15056387543294</v>
      </c>
      <c r="J247" s="218">
        <v>117</v>
      </c>
      <c r="K247" s="217">
        <v>142.26</v>
      </c>
      <c r="L247" s="217">
        <v>142</v>
      </c>
      <c r="M247" s="217">
        <v>133</v>
      </c>
      <c r="N247" s="217">
        <v>146</v>
      </c>
      <c r="O247" s="217">
        <v>141.69999999999999</v>
      </c>
      <c r="P247" s="217">
        <v>144</v>
      </c>
      <c r="Q247" s="217">
        <v>147.05000000000001</v>
      </c>
      <c r="R247" s="217">
        <v>142.04</v>
      </c>
      <c r="S247" s="217">
        <v>136.69999999999999</v>
      </c>
      <c r="T247" s="217">
        <v>142</v>
      </c>
      <c r="U247" s="217">
        <v>142.47999999999999</v>
      </c>
      <c r="V247" s="217">
        <v>140.5</v>
      </c>
      <c r="W247" s="217">
        <v>133.19999999999999</v>
      </c>
      <c r="X247" s="217">
        <v>139.40299999999999</v>
      </c>
      <c r="Y247" s="217">
        <v>145</v>
      </c>
      <c r="Z247" s="217">
        <v>145</v>
      </c>
      <c r="AA247" s="217">
        <v>136</v>
      </c>
      <c r="AB247" s="217">
        <v>130</v>
      </c>
      <c r="AC247" s="217">
        <v>144</v>
      </c>
      <c r="AD247" s="214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6">
        <v>140.64596262392882</v>
      </c>
    </row>
    <row r="248" spans="1:65">
      <c r="A248" s="30"/>
      <c r="B248" s="19">
        <v>1</v>
      </c>
      <c r="C248" s="9">
        <v>5</v>
      </c>
      <c r="D248" s="217">
        <v>147</v>
      </c>
      <c r="E248" s="217">
        <v>145</v>
      </c>
      <c r="F248" s="217">
        <v>134</v>
      </c>
      <c r="G248" s="217">
        <v>137.9</v>
      </c>
      <c r="H248" s="217">
        <v>133.59</v>
      </c>
      <c r="I248" s="217">
        <v>143.50188236389994</v>
      </c>
      <c r="J248" s="218">
        <v>121</v>
      </c>
      <c r="K248" s="217">
        <v>143.63</v>
      </c>
      <c r="L248" s="217">
        <v>140</v>
      </c>
      <c r="M248" s="217">
        <v>136</v>
      </c>
      <c r="N248" s="217">
        <v>149</v>
      </c>
      <c r="O248" s="217">
        <v>140.1</v>
      </c>
      <c r="P248" s="217">
        <v>142.5</v>
      </c>
      <c r="Q248" s="217">
        <v>147.29500000000002</v>
      </c>
      <c r="R248" s="217">
        <v>141.04</v>
      </c>
      <c r="S248" s="217">
        <v>137.69999999999999</v>
      </c>
      <c r="T248" s="217">
        <v>143</v>
      </c>
      <c r="U248" s="217">
        <v>141.79</v>
      </c>
      <c r="V248" s="217">
        <v>145</v>
      </c>
      <c r="W248" s="217">
        <v>136</v>
      </c>
      <c r="X248" s="217">
        <v>143.0985</v>
      </c>
      <c r="Y248" s="217">
        <v>150</v>
      </c>
      <c r="Z248" s="217">
        <v>144</v>
      </c>
      <c r="AA248" s="217">
        <v>136.5</v>
      </c>
      <c r="AB248" s="217">
        <v>132</v>
      </c>
      <c r="AC248" s="217">
        <v>146</v>
      </c>
      <c r="AD248" s="214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6">
        <v>83</v>
      </c>
    </row>
    <row r="249" spans="1:65">
      <c r="A249" s="30"/>
      <c r="B249" s="19">
        <v>1</v>
      </c>
      <c r="C249" s="9">
        <v>6</v>
      </c>
      <c r="D249" s="217">
        <v>144</v>
      </c>
      <c r="E249" s="217">
        <v>143</v>
      </c>
      <c r="F249" s="217">
        <v>135</v>
      </c>
      <c r="G249" s="219">
        <v>145</v>
      </c>
      <c r="H249" s="217">
        <v>133.97</v>
      </c>
      <c r="I249" s="217">
        <v>145.42351737820374</v>
      </c>
      <c r="J249" s="218">
        <v>120</v>
      </c>
      <c r="K249" s="217">
        <v>144.24</v>
      </c>
      <c r="L249" s="217">
        <v>142</v>
      </c>
      <c r="M249" s="217">
        <v>138</v>
      </c>
      <c r="N249" s="217">
        <v>143</v>
      </c>
      <c r="O249" s="217">
        <v>143.1</v>
      </c>
      <c r="P249" s="217">
        <v>144</v>
      </c>
      <c r="Q249" s="217">
        <v>147.32999999999998</v>
      </c>
      <c r="R249" s="217">
        <v>135.22</v>
      </c>
      <c r="S249" s="217">
        <v>138.5</v>
      </c>
      <c r="T249" s="217">
        <v>142</v>
      </c>
      <c r="U249" s="217">
        <v>144.55000000000001</v>
      </c>
      <c r="V249" s="219">
        <v>150.5</v>
      </c>
      <c r="W249" s="217">
        <v>132.6</v>
      </c>
      <c r="X249" s="217">
        <v>140.49549999999999</v>
      </c>
      <c r="Y249" s="217">
        <v>144.5</v>
      </c>
      <c r="Z249" s="217">
        <v>140</v>
      </c>
      <c r="AA249" s="217">
        <v>137.5</v>
      </c>
      <c r="AB249" s="217">
        <v>133</v>
      </c>
      <c r="AC249" s="217">
        <v>147</v>
      </c>
      <c r="AD249" s="214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20"/>
    </row>
    <row r="250" spans="1:65">
      <c r="A250" s="30"/>
      <c r="B250" s="20" t="s">
        <v>267</v>
      </c>
      <c r="C250" s="12"/>
      <c r="D250" s="221">
        <v>142.83333333333334</v>
      </c>
      <c r="E250" s="221">
        <v>143</v>
      </c>
      <c r="F250" s="221">
        <v>134.66666666666666</v>
      </c>
      <c r="G250" s="221">
        <v>139.31666666666666</v>
      </c>
      <c r="H250" s="221">
        <v>133.375</v>
      </c>
      <c r="I250" s="221">
        <v>141.3384822648876</v>
      </c>
      <c r="J250" s="221">
        <v>119</v>
      </c>
      <c r="K250" s="221">
        <v>143.43833333333333</v>
      </c>
      <c r="L250" s="221">
        <v>141</v>
      </c>
      <c r="M250" s="221">
        <v>134.66666666666666</v>
      </c>
      <c r="N250" s="221">
        <v>146.33333333333334</v>
      </c>
      <c r="O250" s="221">
        <v>141.96666666666667</v>
      </c>
      <c r="P250" s="221">
        <v>142.16666666666666</v>
      </c>
      <c r="Q250" s="221">
        <v>146.89916666666667</v>
      </c>
      <c r="R250" s="221">
        <v>137.68166666666664</v>
      </c>
      <c r="S250" s="221">
        <v>137.78333333333333</v>
      </c>
      <c r="T250" s="221">
        <v>141.16666666666666</v>
      </c>
      <c r="U250" s="221">
        <v>144.85666666666668</v>
      </c>
      <c r="V250" s="221">
        <v>142.83333333333334</v>
      </c>
      <c r="W250" s="221">
        <v>133.83333333333334</v>
      </c>
      <c r="X250" s="221">
        <v>141.39641666666668</v>
      </c>
      <c r="Y250" s="221">
        <v>147.25</v>
      </c>
      <c r="Z250" s="221">
        <v>146.16666666666666</v>
      </c>
      <c r="AA250" s="221">
        <v>137.41666666666666</v>
      </c>
      <c r="AB250" s="221">
        <v>131.83333333333334</v>
      </c>
      <c r="AC250" s="221">
        <v>144.66666666666666</v>
      </c>
      <c r="AD250" s="214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20"/>
    </row>
    <row r="251" spans="1:65">
      <c r="A251" s="30"/>
      <c r="B251" s="3" t="s">
        <v>268</v>
      </c>
      <c r="C251" s="29"/>
      <c r="D251" s="217">
        <v>143</v>
      </c>
      <c r="E251" s="217">
        <v>142.75</v>
      </c>
      <c r="F251" s="217">
        <v>134.5</v>
      </c>
      <c r="G251" s="217">
        <v>138.44999999999999</v>
      </c>
      <c r="H251" s="217">
        <v>133.56</v>
      </c>
      <c r="I251" s="217">
        <v>141.31224895355251</v>
      </c>
      <c r="J251" s="217">
        <v>119.5</v>
      </c>
      <c r="K251" s="217">
        <v>143.69</v>
      </c>
      <c r="L251" s="217">
        <v>141.5</v>
      </c>
      <c r="M251" s="217">
        <v>134.5</v>
      </c>
      <c r="N251" s="217">
        <v>146.5</v>
      </c>
      <c r="O251" s="217">
        <v>141.75</v>
      </c>
      <c r="P251" s="217">
        <v>142.5</v>
      </c>
      <c r="Q251" s="217">
        <v>147.0325</v>
      </c>
      <c r="R251" s="217">
        <v>137.13</v>
      </c>
      <c r="S251" s="217">
        <v>138</v>
      </c>
      <c r="T251" s="217">
        <v>141.5</v>
      </c>
      <c r="U251" s="217">
        <v>144.845</v>
      </c>
      <c r="V251" s="217">
        <v>141</v>
      </c>
      <c r="W251" s="217">
        <v>133.39999999999998</v>
      </c>
      <c r="X251" s="217">
        <v>141.65449999999998</v>
      </c>
      <c r="Y251" s="217">
        <v>146.25</v>
      </c>
      <c r="Z251" s="217">
        <v>146</v>
      </c>
      <c r="AA251" s="217">
        <v>137.25</v>
      </c>
      <c r="AB251" s="217">
        <v>132</v>
      </c>
      <c r="AC251" s="217">
        <v>145.5</v>
      </c>
      <c r="AD251" s="214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20"/>
    </row>
    <row r="252" spans="1:65">
      <c r="A252" s="30"/>
      <c r="B252" s="3" t="s">
        <v>269</v>
      </c>
      <c r="C252" s="29"/>
      <c r="D252" s="217">
        <v>3.0605010483034745</v>
      </c>
      <c r="E252" s="217">
        <v>1.51657508881031</v>
      </c>
      <c r="F252" s="217">
        <v>0.81649658092772603</v>
      </c>
      <c r="G252" s="217">
        <v>3.0182224349220275</v>
      </c>
      <c r="H252" s="217">
        <v>0.91725132869895298</v>
      </c>
      <c r="I252" s="217">
        <v>3.0875039138786664</v>
      </c>
      <c r="J252" s="217">
        <v>1.6733200530681511</v>
      </c>
      <c r="K252" s="217">
        <v>1.5083158378359258</v>
      </c>
      <c r="L252" s="217">
        <v>1.2649110640673518</v>
      </c>
      <c r="M252" s="217">
        <v>2.7325202042558927</v>
      </c>
      <c r="N252" s="217">
        <v>2.1602468994692869</v>
      </c>
      <c r="O252" s="217">
        <v>1.2452576707921397</v>
      </c>
      <c r="P252" s="217">
        <v>1.9148542155126762</v>
      </c>
      <c r="Q252" s="217">
        <v>0.44456064453195904</v>
      </c>
      <c r="R252" s="217">
        <v>3.4678662988452484</v>
      </c>
      <c r="S252" s="217">
        <v>1.7893201688537148</v>
      </c>
      <c r="T252" s="217">
        <v>1.4719601443879746</v>
      </c>
      <c r="U252" s="217">
        <v>2.6916438595525047</v>
      </c>
      <c r="V252" s="217">
        <v>4.2504901678120213</v>
      </c>
      <c r="W252" s="217">
        <v>3.8458635787904201</v>
      </c>
      <c r="X252" s="217">
        <v>1.7175455282660432</v>
      </c>
      <c r="Y252" s="217">
        <v>2.8766299727285052</v>
      </c>
      <c r="Z252" s="217">
        <v>4.3550736694878847</v>
      </c>
      <c r="AA252" s="217">
        <v>1.1583033569262704</v>
      </c>
      <c r="AB252" s="217">
        <v>1.1690451944500122</v>
      </c>
      <c r="AC252" s="217">
        <v>2.503331114069145</v>
      </c>
      <c r="AD252" s="214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20"/>
    </row>
    <row r="253" spans="1:65">
      <c r="A253" s="30"/>
      <c r="B253" s="3" t="s">
        <v>86</v>
      </c>
      <c r="C253" s="29"/>
      <c r="D253" s="13">
        <v>2.1427078517877299E-2</v>
      </c>
      <c r="E253" s="13">
        <v>1.0605420201470699E-2</v>
      </c>
      <c r="F253" s="13">
        <v>6.063093422730639E-3</v>
      </c>
      <c r="G253" s="13">
        <v>2.1664474948596919E-2</v>
      </c>
      <c r="H253" s="13">
        <v>6.8772358290455707E-3</v>
      </c>
      <c r="I253" s="13">
        <v>2.1844750731738173E-2</v>
      </c>
      <c r="J253" s="13">
        <v>1.4061513050992867E-2</v>
      </c>
      <c r="K253" s="13">
        <v>1.051543058807566E-2</v>
      </c>
      <c r="L253" s="13">
        <v>8.9710004543783819E-3</v>
      </c>
      <c r="M253" s="13">
        <v>2.0290991615761582E-2</v>
      </c>
      <c r="N253" s="13">
        <v>1.4762507285667107E-2</v>
      </c>
      <c r="O253" s="13">
        <v>8.7714792495337379E-3</v>
      </c>
      <c r="P253" s="13">
        <v>1.3469080062222812E-2</v>
      </c>
      <c r="Q253" s="13">
        <v>3.0262979336072408E-3</v>
      </c>
      <c r="R253" s="13">
        <v>2.5187567690047687E-2</v>
      </c>
      <c r="S253" s="13">
        <v>1.298647757726175E-2</v>
      </c>
      <c r="T253" s="13">
        <v>1.0427108460835713E-2</v>
      </c>
      <c r="U253" s="13">
        <v>1.8581428949668667E-2</v>
      </c>
      <c r="V253" s="13">
        <v>2.9758390906501897E-2</v>
      </c>
      <c r="W253" s="13">
        <v>2.8736216030812601E-2</v>
      </c>
      <c r="X253" s="13">
        <v>1.214702302049882E-2</v>
      </c>
      <c r="Y253" s="13">
        <v>1.9535687420906656E-2</v>
      </c>
      <c r="Z253" s="13">
        <v>2.9795258856245507E-2</v>
      </c>
      <c r="AA253" s="13">
        <v>8.4291329794513314E-3</v>
      </c>
      <c r="AB253" s="13">
        <v>8.8675994522124813E-3</v>
      </c>
      <c r="AC253" s="13">
        <v>1.7304132124901925E-2</v>
      </c>
      <c r="AD253" s="152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270</v>
      </c>
      <c r="C254" s="29"/>
      <c r="D254" s="13">
        <v>1.5552317809884864E-2</v>
      </c>
      <c r="E254" s="13">
        <v>1.673732634875269E-2</v>
      </c>
      <c r="F254" s="13">
        <v>-4.2513100594647857E-2</v>
      </c>
      <c r="G254" s="13">
        <v>-9.4513623602303642E-3</v>
      </c>
      <c r="H254" s="13">
        <v>-5.1696916770874846E-2</v>
      </c>
      <c r="I254" s="13">
        <v>4.9238501272197421E-3</v>
      </c>
      <c r="J254" s="13">
        <v>-0.15390390324824077</v>
      </c>
      <c r="K254" s="13">
        <v>1.9853898805975545E-2</v>
      </c>
      <c r="L254" s="13">
        <v>2.51722388233655E-3</v>
      </c>
      <c r="M254" s="13">
        <v>-4.2513100594647857E-2</v>
      </c>
      <c r="N254" s="13">
        <v>4.0437497126112998E-2</v>
      </c>
      <c r="O254" s="13">
        <v>9.3902734077710992E-3</v>
      </c>
      <c r="P254" s="13">
        <v>1.0812283654412669E-2</v>
      </c>
      <c r="Q254" s="13">
        <v>4.4460601115569931E-2</v>
      </c>
      <c r="R254" s="13">
        <v>-2.1076296126525618E-2</v>
      </c>
      <c r="S254" s="13">
        <v>-2.035344091781599E-2</v>
      </c>
      <c r="T254" s="13">
        <v>3.7022324212045987E-3</v>
      </c>
      <c r="U254" s="13">
        <v>2.9938321471742579E-2</v>
      </c>
      <c r="V254" s="13">
        <v>1.5552317809884864E-2</v>
      </c>
      <c r="W254" s="13">
        <v>-4.8438143288987767E-2</v>
      </c>
      <c r="X254" s="13">
        <v>5.3357666920341718E-3</v>
      </c>
      <c r="Y254" s="13">
        <v>4.6955044089886933E-2</v>
      </c>
      <c r="Z254" s="13">
        <v>3.9252488587244949E-2</v>
      </c>
      <c r="AA254" s="13">
        <v>-2.296045970332572E-2</v>
      </c>
      <c r="AB254" s="13">
        <v>-6.2658245755403907E-2</v>
      </c>
      <c r="AC254" s="13">
        <v>2.8587411737432733E-2</v>
      </c>
      <c r="AD254" s="152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46" t="s">
        <v>271</v>
      </c>
      <c r="C255" s="47"/>
      <c r="D255" s="45">
        <v>0.28000000000000003</v>
      </c>
      <c r="E255" s="45">
        <v>0.31</v>
      </c>
      <c r="F255" s="45">
        <v>1.28</v>
      </c>
      <c r="G255" s="45">
        <v>0.39</v>
      </c>
      <c r="H255" s="45">
        <v>1.52</v>
      </c>
      <c r="I255" s="45">
        <v>0.01</v>
      </c>
      <c r="J255" s="45">
        <v>4.26</v>
      </c>
      <c r="K255" s="45">
        <v>0.39</v>
      </c>
      <c r="L255" s="45">
        <v>7.0000000000000007E-2</v>
      </c>
      <c r="M255" s="45">
        <v>1.28</v>
      </c>
      <c r="N255" s="45">
        <v>0.95</v>
      </c>
      <c r="O255" s="45">
        <v>0.11</v>
      </c>
      <c r="P255" s="45">
        <v>0.15</v>
      </c>
      <c r="Q255" s="45">
        <v>1.05</v>
      </c>
      <c r="R255" s="45">
        <v>0.7</v>
      </c>
      <c r="S255" s="45">
        <v>0.68</v>
      </c>
      <c r="T255" s="45">
        <v>0.04</v>
      </c>
      <c r="U255" s="45">
        <v>0.67</v>
      </c>
      <c r="V255" s="45">
        <v>0.28000000000000003</v>
      </c>
      <c r="W255" s="45">
        <v>1.44</v>
      </c>
      <c r="X255" s="45">
        <v>0.01</v>
      </c>
      <c r="Y255" s="45">
        <v>1.1200000000000001</v>
      </c>
      <c r="Z255" s="45">
        <v>0.92</v>
      </c>
      <c r="AA255" s="45">
        <v>0.75</v>
      </c>
      <c r="AB255" s="45">
        <v>1.82</v>
      </c>
      <c r="AC255" s="45">
        <v>0.63</v>
      </c>
      <c r="AD255" s="152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BM256" s="55"/>
    </row>
    <row r="257" spans="1:65" ht="15">
      <c r="B257" s="8" t="s">
        <v>529</v>
      </c>
      <c r="BM257" s="28" t="s">
        <v>66</v>
      </c>
    </row>
    <row r="258" spans="1:65" ht="15">
      <c r="A258" s="25" t="s">
        <v>33</v>
      </c>
      <c r="B258" s="18" t="s">
        <v>109</v>
      </c>
      <c r="C258" s="15" t="s">
        <v>110</v>
      </c>
      <c r="D258" s="16" t="s">
        <v>227</v>
      </c>
      <c r="E258" s="17" t="s">
        <v>227</v>
      </c>
      <c r="F258" s="17" t="s">
        <v>227</v>
      </c>
      <c r="G258" s="17" t="s">
        <v>227</v>
      </c>
      <c r="H258" s="17" t="s">
        <v>227</v>
      </c>
      <c r="I258" s="17" t="s">
        <v>227</v>
      </c>
      <c r="J258" s="15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228</v>
      </c>
      <c r="C259" s="9" t="s">
        <v>228</v>
      </c>
      <c r="D259" s="150" t="s">
        <v>236</v>
      </c>
      <c r="E259" s="151" t="s">
        <v>237</v>
      </c>
      <c r="F259" s="151" t="s">
        <v>248</v>
      </c>
      <c r="G259" s="151" t="s">
        <v>250</v>
      </c>
      <c r="H259" s="151" t="s">
        <v>255</v>
      </c>
      <c r="I259" s="151" t="s">
        <v>257</v>
      </c>
      <c r="J259" s="15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274</v>
      </c>
      <c r="E260" s="11" t="s">
        <v>274</v>
      </c>
      <c r="F260" s="11" t="s">
        <v>274</v>
      </c>
      <c r="G260" s="11" t="s">
        <v>274</v>
      </c>
      <c r="H260" s="11" t="s">
        <v>276</v>
      </c>
      <c r="I260" s="11" t="s">
        <v>274</v>
      </c>
      <c r="J260" s="15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 t="s">
        <v>309</v>
      </c>
      <c r="E261" s="26" t="s">
        <v>307</v>
      </c>
      <c r="F261" s="26" t="s">
        <v>306</v>
      </c>
      <c r="G261" s="26" t="s">
        <v>307</v>
      </c>
      <c r="H261" s="26" t="s">
        <v>307</v>
      </c>
      <c r="I261" s="26" t="s">
        <v>265</v>
      </c>
      <c r="J261" s="15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3</v>
      </c>
    </row>
    <row r="262" spans="1:65">
      <c r="A262" s="30"/>
      <c r="B262" s="18">
        <v>1</v>
      </c>
      <c r="C262" s="14">
        <v>1</v>
      </c>
      <c r="D262" s="22">
        <v>1.8787935573269494</v>
      </c>
      <c r="E262" s="22">
        <v>2.1</v>
      </c>
      <c r="F262" s="22">
        <v>2.1360000000000001</v>
      </c>
      <c r="G262" s="22">
        <v>1.6983504193875281</v>
      </c>
      <c r="H262" s="22">
        <v>2.2000000000000002</v>
      </c>
      <c r="I262" s="22">
        <v>2.21</v>
      </c>
      <c r="J262" s="15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1.9075329220781139</v>
      </c>
      <c r="E263" s="11">
        <v>2.0299999999999998</v>
      </c>
      <c r="F263" s="11">
        <v>2.1429999999999998</v>
      </c>
      <c r="G263" s="11">
        <v>1.6700108359252082</v>
      </c>
      <c r="H263" s="11">
        <v>1.9</v>
      </c>
      <c r="I263" s="11">
        <v>2.2199999999999998</v>
      </c>
      <c r="J263" s="15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24</v>
      </c>
    </row>
    <row r="264" spans="1:65">
      <c r="A264" s="30"/>
      <c r="B264" s="19">
        <v>1</v>
      </c>
      <c r="C264" s="9">
        <v>3</v>
      </c>
      <c r="D264" s="11">
        <v>1.9513348419006802</v>
      </c>
      <c r="E264" s="11">
        <v>2.11</v>
      </c>
      <c r="F264" s="11">
        <v>2.1339999999999999</v>
      </c>
      <c r="G264" s="11">
        <v>1.6703339191427202</v>
      </c>
      <c r="H264" s="11">
        <v>1.9</v>
      </c>
      <c r="I264" s="11">
        <v>2.21</v>
      </c>
      <c r="J264" s="15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>
        <v>1.9700089754906145</v>
      </c>
      <c r="E265" s="11">
        <v>2.0499999999999998</v>
      </c>
      <c r="F265" s="11">
        <v>2.1139999999999999</v>
      </c>
      <c r="G265" s="11">
        <v>1.6546758505530961</v>
      </c>
      <c r="H265" s="11">
        <v>2</v>
      </c>
      <c r="I265" s="11">
        <v>2.2000000000000002</v>
      </c>
      <c r="J265" s="15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1.9916856906875873</v>
      </c>
    </row>
    <row r="266" spans="1:65">
      <c r="A266" s="30"/>
      <c r="B266" s="19">
        <v>1</v>
      </c>
      <c r="C266" s="9">
        <v>5</v>
      </c>
      <c r="D266" s="11">
        <v>1.929440366355035</v>
      </c>
      <c r="E266" s="11">
        <v>2.0699999999999998</v>
      </c>
      <c r="F266" s="11">
        <v>2.129</v>
      </c>
      <c r="G266" s="11">
        <v>1.6950228616812002</v>
      </c>
      <c r="H266" s="11">
        <v>1.7</v>
      </c>
      <c r="I266" s="11">
        <v>2.1900000000000004</v>
      </c>
      <c r="J266" s="15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84</v>
      </c>
    </row>
    <row r="267" spans="1:65">
      <c r="A267" s="30"/>
      <c r="B267" s="19">
        <v>1</v>
      </c>
      <c r="C267" s="9">
        <v>6</v>
      </c>
      <c r="D267" s="11">
        <v>1.9625015375740307</v>
      </c>
      <c r="E267" s="11">
        <v>2.04</v>
      </c>
      <c r="F267" s="11">
        <v>2.1190000000000002</v>
      </c>
      <c r="G267" s="148">
        <v>1.5938238577923522</v>
      </c>
      <c r="H267" s="11">
        <v>1.9</v>
      </c>
      <c r="I267" s="11">
        <v>2.23</v>
      </c>
      <c r="J267" s="15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20" t="s">
        <v>267</v>
      </c>
      <c r="C268" s="12"/>
      <c r="D268" s="23">
        <v>1.9332687001209041</v>
      </c>
      <c r="E268" s="23">
        <v>2.0666666666666664</v>
      </c>
      <c r="F268" s="23">
        <v>2.1291666666666669</v>
      </c>
      <c r="G268" s="23">
        <v>1.6637029574136843</v>
      </c>
      <c r="H268" s="23">
        <v>1.9333333333333333</v>
      </c>
      <c r="I268" s="23">
        <v>2.2100000000000004</v>
      </c>
      <c r="J268" s="15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268</v>
      </c>
      <c r="C269" s="29"/>
      <c r="D269" s="11">
        <v>1.9403876041278576</v>
      </c>
      <c r="E269" s="11">
        <v>2.0599999999999996</v>
      </c>
      <c r="F269" s="11">
        <v>2.1315</v>
      </c>
      <c r="G269" s="11">
        <v>1.6701723775339641</v>
      </c>
      <c r="H269" s="11">
        <v>1.9</v>
      </c>
      <c r="I269" s="11">
        <v>2.21</v>
      </c>
      <c r="J269" s="15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269</v>
      </c>
      <c r="C270" s="29"/>
      <c r="D270" s="24">
        <v>3.51434764698157E-2</v>
      </c>
      <c r="E270" s="24">
        <v>3.265986323710908E-2</v>
      </c>
      <c r="F270" s="24">
        <v>1.090718417680134E-2</v>
      </c>
      <c r="G270" s="24">
        <v>3.8025568323126799E-2</v>
      </c>
      <c r="H270" s="24">
        <v>0.16329931618554527</v>
      </c>
      <c r="I270" s="24">
        <v>1.4142135623730775E-2</v>
      </c>
      <c r="J270" s="209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  <c r="BK270" s="210"/>
      <c r="BL270" s="210"/>
      <c r="BM270" s="56"/>
    </row>
    <row r="271" spans="1:65">
      <c r="A271" s="30"/>
      <c r="B271" s="3" t="s">
        <v>86</v>
      </c>
      <c r="C271" s="29"/>
      <c r="D271" s="13">
        <v>1.8178267960174327E-2</v>
      </c>
      <c r="E271" s="13">
        <v>1.5803159630859234E-2</v>
      </c>
      <c r="F271" s="13">
        <v>5.1227479499654036E-3</v>
      </c>
      <c r="G271" s="13">
        <v>2.2855984088794065E-2</v>
      </c>
      <c r="H271" s="13">
        <v>8.446516354424756E-2</v>
      </c>
      <c r="I271" s="13">
        <v>6.399156390828404E-3</v>
      </c>
      <c r="J271" s="15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270</v>
      </c>
      <c r="C272" s="29"/>
      <c r="D272" s="13">
        <v>-2.9330426402027321E-2</v>
      </c>
      <c r="E272" s="13">
        <v>3.7646992359117393E-2</v>
      </c>
      <c r="F272" s="13">
        <v>6.9027445757074757E-2</v>
      </c>
      <c r="G272" s="13">
        <v>-0.16467595002938129</v>
      </c>
      <c r="H272" s="13">
        <v>-2.9297974889857747E-2</v>
      </c>
      <c r="I272" s="13">
        <v>0.1096128321517662</v>
      </c>
      <c r="J272" s="15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46" t="s">
        <v>271</v>
      </c>
      <c r="C273" s="47"/>
      <c r="D273" s="45">
        <v>0.46</v>
      </c>
      <c r="E273" s="45">
        <v>0.46</v>
      </c>
      <c r="F273" s="45">
        <v>0.89</v>
      </c>
      <c r="G273" s="45">
        <v>2.3199999999999998</v>
      </c>
      <c r="H273" s="45">
        <v>0.46</v>
      </c>
      <c r="I273" s="45">
        <v>1.45</v>
      </c>
      <c r="J273" s="15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1"/>
      <c r="C274" s="20"/>
      <c r="D274" s="20"/>
      <c r="E274" s="20"/>
      <c r="F274" s="20"/>
      <c r="G274" s="20"/>
      <c r="H274" s="20"/>
      <c r="I274" s="20"/>
      <c r="BM274" s="55"/>
    </row>
    <row r="275" spans="1:65" ht="15">
      <c r="B275" s="8" t="s">
        <v>530</v>
      </c>
      <c r="BM275" s="28" t="s">
        <v>66</v>
      </c>
    </row>
    <row r="276" spans="1:65" ht="15">
      <c r="A276" s="25" t="s">
        <v>36</v>
      </c>
      <c r="B276" s="18" t="s">
        <v>109</v>
      </c>
      <c r="C276" s="15" t="s">
        <v>110</v>
      </c>
      <c r="D276" s="16" t="s">
        <v>227</v>
      </c>
      <c r="E276" s="17" t="s">
        <v>227</v>
      </c>
      <c r="F276" s="17" t="s">
        <v>227</v>
      </c>
      <c r="G276" s="17" t="s">
        <v>227</v>
      </c>
      <c r="H276" s="17" t="s">
        <v>227</v>
      </c>
      <c r="I276" s="17" t="s">
        <v>227</v>
      </c>
      <c r="J276" s="15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228</v>
      </c>
      <c r="C277" s="9" t="s">
        <v>228</v>
      </c>
      <c r="D277" s="150" t="s">
        <v>236</v>
      </c>
      <c r="E277" s="151" t="s">
        <v>237</v>
      </c>
      <c r="F277" s="151" t="s">
        <v>248</v>
      </c>
      <c r="G277" s="151" t="s">
        <v>250</v>
      </c>
      <c r="H277" s="151" t="s">
        <v>255</v>
      </c>
      <c r="I277" s="151" t="s">
        <v>257</v>
      </c>
      <c r="J277" s="15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274</v>
      </c>
      <c r="E278" s="11" t="s">
        <v>274</v>
      </c>
      <c r="F278" s="11" t="s">
        <v>274</v>
      </c>
      <c r="G278" s="11" t="s">
        <v>274</v>
      </c>
      <c r="H278" s="11" t="s">
        <v>276</v>
      </c>
      <c r="I278" s="11" t="s">
        <v>274</v>
      </c>
      <c r="J278" s="15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9"/>
      <c r="C279" s="9"/>
      <c r="D279" s="26" t="s">
        <v>309</v>
      </c>
      <c r="E279" s="26" t="s">
        <v>307</v>
      </c>
      <c r="F279" s="26" t="s">
        <v>306</v>
      </c>
      <c r="G279" s="26" t="s">
        <v>307</v>
      </c>
      <c r="H279" s="26" t="s">
        <v>307</v>
      </c>
      <c r="I279" s="26" t="s">
        <v>265</v>
      </c>
      <c r="J279" s="15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3</v>
      </c>
    </row>
    <row r="280" spans="1:65">
      <c r="A280" s="30"/>
      <c r="B280" s="18">
        <v>1</v>
      </c>
      <c r="C280" s="14">
        <v>1</v>
      </c>
      <c r="D280" s="22">
        <v>0.98549223249922058</v>
      </c>
      <c r="E280" s="22">
        <v>1.02</v>
      </c>
      <c r="F280" s="22">
        <v>1.0269999999999999</v>
      </c>
      <c r="G280" s="22">
        <v>0.9069218735058</v>
      </c>
      <c r="H280" s="22">
        <v>0.9</v>
      </c>
      <c r="I280" s="22">
        <v>1.1499999999999999</v>
      </c>
      <c r="J280" s="15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>
        <v>1</v>
      </c>
      <c r="C281" s="9">
        <v>2</v>
      </c>
      <c r="D281" s="11">
        <v>0.98607685617533014</v>
      </c>
      <c r="E281" s="11">
        <v>1</v>
      </c>
      <c r="F281" s="11">
        <v>1.044</v>
      </c>
      <c r="G281" s="11">
        <v>0.86261679001997615</v>
      </c>
      <c r="H281" s="11">
        <v>1</v>
      </c>
      <c r="I281" s="11">
        <v>1.1499999999999999</v>
      </c>
      <c r="J281" s="15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25</v>
      </c>
    </row>
    <row r="282" spans="1:65">
      <c r="A282" s="30"/>
      <c r="B282" s="19">
        <v>1</v>
      </c>
      <c r="C282" s="9">
        <v>3</v>
      </c>
      <c r="D282" s="11">
        <v>1.0193153185152615</v>
      </c>
      <c r="E282" s="11">
        <v>1.02</v>
      </c>
      <c r="F282" s="11">
        <v>1.0609999999999999</v>
      </c>
      <c r="G282" s="11">
        <v>0.87677701284627207</v>
      </c>
      <c r="H282" s="11">
        <v>1</v>
      </c>
      <c r="I282" s="11">
        <v>1.1499999999999999</v>
      </c>
      <c r="J282" s="15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16</v>
      </c>
    </row>
    <row r="283" spans="1:65">
      <c r="A283" s="30"/>
      <c r="B283" s="19">
        <v>1</v>
      </c>
      <c r="C283" s="9">
        <v>4</v>
      </c>
      <c r="D283" s="11">
        <v>1.026799832092065</v>
      </c>
      <c r="E283" s="11">
        <v>0.9900000000000001</v>
      </c>
      <c r="F283" s="11">
        <v>1.0389999999999999</v>
      </c>
      <c r="G283" s="11">
        <v>0.86898226719747207</v>
      </c>
      <c r="H283" s="11">
        <v>1</v>
      </c>
      <c r="I283" s="11">
        <v>1.1599999999999999</v>
      </c>
      <c r="J283" s="15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1.0110204657181843</v>
      </c>
    </row>
    <row r="284" spans="1:65">
      <c r="A284" s="30"/>
      <c r="B284" s="19">
        <v>1</v>
      </c>
      <c r="C284" s="9">
        <v>5</v>
      </c>
      <c r="D284" s="11">
        <v>1.0316334521973696</v>
      </c>
      <c r="E284" s="11">
        <v>0.9900000000000001</v>
      </c>
      <c r="F284" s="11">
        <v>1.0209999999999999</v>
      </c>
      <c r="G284" s="11">
        <v>0.88612783211767998</v>
      </c>
      <c r="H284" s="11">
        <v>0.9</v>
      </c>
      <c r="I284" s="11">
        <v>1.1299999999999999</v>
      </c>
      <c r="J284" s="15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85</v>
      </c>
    </row>
    <row r="285" spans="1:65">
      <c r="A285" s="30"/>
      <c r="B285" s="19">
        <v>1</v>
      </c>
      <c r="C285" s="9">
        <v>6</v>
      </c>
      <c r="D285" s="11">
        <v>1.0397368898510302</v>
      </c>
      <c r="E285" s="11">
        <v>1</v>
      </c>
      <c r="F285" s="11">
        <v>1.032</v>
      </c>
      <c r="G285" s="11">
        <v>0.86225640883715204</v>
      </c>
      <c r="H285" s="11">
        <v>1.1000000000000001</v>
      </c>
      <c r="I285" s="11">
        <v>1.1599999999999999</v>
      </c>
      <c r="J285" s="15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20" t="s">
        <v>267</v>
      </c>
      <c r="C286" s="12"/>
      <c r="D286" s="23">
        <v>1.0148424302217129</v>
      </c>
      <c r="E286" s="23">
        <v>1.0033333333333334</v>
      </c>
      <c r="F286" s="23">
        <v>1.0373333333333332</v>
      </c>
      <c r="G286" s="23">
        <v>0.87728036408739207</v>
      </c>
      <c r="H286" s="23">
        <v>0.98333333333333339</v>
      </c>
      <c r="I286" s="23">
        <v>1.1499999999999999</v>
      </c>
      <c r="J286" s="15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268</v>
      </c>
      <c r="C287" s="29"/>
      <c r="D287" s="11">
        <v>1.0230575753036633</v>
      </c>
      <c r="E287" s="11">
        <v>1</v>
      </c>
      <c r="F287" s="11">
        <v>1.0354999999999999</v>
      </c>
      <c r="G287" s="11">
        <v>0.87287964002187213</v>
      </c>
      <c r="H287" s="11">
        <v>1</v>
      </c>
      <c r="I287" s="11">
        <v>1.1499999999999999</v>
      </c>
      <c r="J287" s="15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269</v>
      </c>
      <c r="C288" s="29"/>
      <c r="D288" s="24">
        <v>2.3467215791250912E-2</v>
      </c>
      <c r="E288" s="24">
        <v>1.3662601021279433E-2</v>
      </c>
      <c r="F288" s="24">
        <v>1.4207978978963443E-2</v>
      </c>
      <c r="G288" s="24">
        <v>1.7127452708483988E-2</v>
      </c>
      <c r="H288" s="24">
        <v>7.5277265270908125E-2</v>
      </c>
      <c r="I288" s="24">
        <v>1.0954451150103331E-2</v>
      </c>
      <c r="J288" s="209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  <c r="BK288" s="210"/>
      <c r="BL288" s="210"/>
      <c r="BM288" s="56"/>
    </row>
    <row r="289" spans="1:65">
      <c r="A289" s="30"/>
      <c r="B289" s="3" t="s">
        <v>86</v>
      </c>
      <c r="C289" s="29"/>
      <c r="D289" s="13">
        <v>2.3123999443070212E-2</v>
      </c>
      <c r="E289" s="13">
        <v>1.3617210320212058E-2</v>
      </c>
      <c r="F289" s="13">
        <v>1.3696637833190981E-2</v>
      </c>
      <c r="G289" s="13">
        <v>1.9523351267871081E-2</v>
      </c>
      <c r="H289" s="13">
        <v>7.6553151122957408E-2</v>
      </c>
      <c r="I289" s="13">
        <v>9.5256096957420273E-3</v>
      </c>
      <c r="J289" s="15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270</v>
      </c>
      <c r="C290" s="29"/>
      <c r="D290" s="13">
        <v>3.7803037951498197E-3</v>
      </c>
      <c r="E290" s="13">
        <v>-7.6033400366334325E-3</v>
      </c>
      <c r="F290" s="13">
        <v>2.6026048440530358E-2</v>
      </c>
      <c r="G290" s="13">
        <v>-0.13228228919756746</v>
      </c>
      <c r="H290" s="13">
        <v>-2.7385333258494571E-2</v>
      </c>
      <c r="I290" s="13">
        <v>0.13746461025701473</v>
      </c>
      <c r="J290" s="15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46" t="s">
        <v>271</v>
      </c>
      <c r="C291" s="47"/>
      <c r="D291" s="45">
        <v>0.14000000000000001</v>
      </c>
      <c r="E291" s="45">
        <v>0.14000000000000001</v>
      </c>
      <c r="F291" s="45">
        <v>0.71</v>
      </c>
      <c r="G291" s="45">
        <v>3.29</v>
      </c>
      <c r="H291" s="45">
        <v>0.64</v>
      </c>
      <c r="I291" s="45">
        <v>3.52</v>
      </c>
      <c r="J291" s="15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1"/>
      <c r="C292" s="20"/>
      <c r="D292" s="20"/>
      <c r="E292" s="20"/>
      <c r="F292" s="20"/>
      <c r="G292" s="20"/>
      <c r="H292" s="20"/>
      <c r="I292" s="20"/>
      <c r="BM292" s="55"/>
    </row>
    <row r="293" spans="1:65" ht="15">
      <c r="B293" s="8" t="s">
        <v>531</v>
      </c>
      <c r="BM293" s="28" t="s">
        <v>66</v>
      </c>
    </row>
    <row r="294" spans="1:65" ht="15">
      <c r="A294" s="25" t="s">
        <v>39</v>
      </c>
      <c r="B294" s="18" t="s">
        <v>109</v>
      </c>
      <c r="C294" s="15" t="s">
        <v>110</v>
      </c>
      <c r="D294" s="16" t="s">
        <v>227</v>
      </c>
      <c r="E294" s="17" t="s">
        <v>227</v>
      </c>
      <c r="F294" s="17" t="s">
        <v>227</v>
      </c>
      <c r="G294" s="17" t="s">
        <v>227</v>
      </c>
      <c r="H294" s="17" t="s">
        <v>227</v>
      </c>
      <c r="I294" s="17" t="s">
        <v>227</v>
      </c>
      <c r="J294" s="15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228</v>
      </c>
      <c r="C295" s="9" t="s">
        <v>228</v>
      </c>
      <c r="D295" s="150" t="s">
        <v>236</v>
      </c>
      <c r="E295" s="151" t="s">
        <v>237</v>
      </c>
      <c r="F295" s="151" t="s">
        <v>248</v>
      </c>
      <c r="G295" s="151" t="s">
        <v>250</v>
      </c>
      <c r="H295" s="151" t="s">
        <v>255</v>
      </c>
      <c r="I295" s="151" t="s">
        <v>257</v>
      </c>
      <c r="J295" s="15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3</v>
      </c>
    </row>
    <row r="296" spans="1:65">
      <c r="A296" s="30"/>
      <c r="B296" s="19"/>
      <c r="C296" s="9"/>
      <c r="D296" s="10" t="s">
        <v>274</v>
      </c>
      <c r="E296" s="11" t="s">
        <v>274</v>
      </c>
      <c r="F296" s="11" t="s">
        <v>274</v>
      </c>
      <c r="G296" s="11" t="s">
        <v>274</v>
      </c>
      <c r="H296" s="11" t="s">
        <v>276</v>
      </c>
      <c r="I296" s="11" t="s">
        <v>274</v>
      </c>
      <c r="J296" s="15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 t="s">
        <v>309</v>
      </c>
      <c r="E297" s="26" t="s">
        <v>307</v>
      </c>
      <c r="F297" s="26" t="s">
        <v>306</v>
      </c>
      <c r="G297" s="26" t="s">
        <v>307</v>
      </c>
      <c r="H297" s="26" t="s">
        <v>307</v>
      </c>
      <c r="I297" s="26" t="s">
        <v>265</v>
      </c>
      <c r="J297" s="15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3</v>
      </c>
    </row>
    <row r="298" spans="1:65">
      <c r="A298" s="30"/>
      <c r="B298" s="18">
        <v>1</v>
      </c>
      <c r="C298" s="14">
        <v>1</v>
      </c>
      <c r="D298" s="22">
        <v>0.60247270857692192</v>
      </c>
      <c r="E298" s="22">
        <v>0.65</v>
      </c>
      <c r="F298" s="22">
        <v>0.64600000000000002</v>
      </c>
      <c r="G298" s="22">
        <v>0.59632697533223444</v>
      </c>
      <c r="H298" s="146">
        <v>0.6</v>
      </c>
      <c r="I298" s="22">
        <v>0.66599999999999993</v>
      </c>
      <c r="J298" s="15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0.61288399940449145</v>
      </c>
      <c r="E299" s="11">
        <v>0.64</v>
      </c>
      <c r="F299" s="11">
        <v>0.65900000000000003</v>
      </c>
      <c r="G299" s="11">
        <v>0.5816023306227176</v>
      </c>
      <c r="H299" s="147">
        <v>0.6</v>
      </c>
      <c r="I299" s="11">
        <v>0.67</v>
      </c>
      <c r="J299" s="15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26</v>
      </c>
    </row>
    <row r="300" spans="1:65">
      <c r="A300" s="30"/>
      <c r="B300" s="19">
        <v>1</v>
      </c>
      <c r="C300" s="9">
        <v>3</v>
      </c>
      <c r="D300" s="11">
        <v>0.652268104328527</v>
      </c>
      <c r="E300" s="11">
        <v>0.65</v>
      </c>
      <c r="F300" s="11">
        <v>0.65500000000000003</v>
      </c>
      <c r="G300" s="11">
        <v>0.58509056652167846</v>
      </c>
      <c r="H300" s="147">
        <v>0.7</v>
      </c>
      <c r="I300" s="11">
        <v>0.67800000000000005</v>
      </c>
      <c r="J300" s="15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0.6362889710719144</v>
      </c>
      <c r="E301" s="11">
        <v>0.65</v>
      </c>
      <c r="F301" s="11">
        <v>0.64600000000000002</v>
      </c>
      <c r="G301" s="11">
        <v>0.57349273760920882</v>
      </c>
      <c r="H301" s="147">
        <v>0.6</v>
      </c>
      <c r="I301" s="11">
        <v>0.66</v>
      </c>
      <c r="J301" s="15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0.63547252640705698</v>
      </c>
    </row>
    <row r="302" spans="1:65">
      <c r="A302" s="30"/>
      <c r="B302" s="19">
        <v>1</v>
      </c>
      <c r="C302" s="9">
        <v>5</v>
      </c>
      <c r="D302" s="11">
        <v>0.63608662699852658</v>
      </c>
      <c r="E302" s="11">
        <v>0.64</v>
      </c>
      <c r="F302" s="11">
        <v>0.65100000000000002</v>
      </c>
      <c r="G302" s="11">
        <v>0.5808492700873672</v>
      </c>
      <c r="H302" s="147">
        <v>0.6</v>
      </c>
      <c r="I302" s="11">
        <v>0.65600000000000003</v>
      </c>
      <c r="J302" s="15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86</v>
      </c>
    </row>
    <row r="303" spans="1:65">
      <c r="A303" s="30"/>
      <c r="B303" s="19">
        <v>1</v>
      </c>
      <c r="C303" s="9">
        <v>6</v>
      </c>
      <c r="D303" s="11">
        <v>0.642341125623481</v>
      </c>
      <c r="E303" s="11">
        <v>0.64</v>
      </c>
      <c r="F303" s="11">
        <v>0.65</v>
      </c>
      <c r="G303" s="148">
        <v>0.54791249792405206</v>
      </c>
      <c r="H303" s="147">
        <v>0.6</v>
      </c>
      <c r="I303" s="11">
        <v>0.67400000000000004</v>
      </c>
      <c r="J303" s="15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20" t="s">
        <v>267</v>
      </c>
      <c r="C304" s="12"/>
      <c r="D304" s="23">
        <v>0.63039025600064369</v>
      </c>
      <c r="E304" s="23">
        <v>0.64500000000000002</v>
      </c>
      <c r="F304" s="23">
        <v>0.65116666666666678</v>
      </c>
      <c r="G304" s="23">
        <v>0.57754572968287643</v>
      </c>
      <c r="H304" s="23">
        <v>0.6166666666666667</v>
      </c>
      <c r="I304" s="23">
        <v>0.66733333333333344</v>
      </c>
      <c r="J304" s="15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268</v>
      </c>
      <c r="C305" s="29"/>
      <c r="D305" s="11">
        <v>0.63618779903522049</v>
      </c>
      <c r="E305" s="11">
        <v>0.64500000000000002</v>
      </c>
      <c r="F305" s="11">
        <v>0.65050000000000008</v>
      </c>
      <c r="G305" s="11">
        <v>0.58122580035504234</v>
      </c>
      <c r="H305" s="11">
        <v>0.6</v>
      </c>
      <c r="I305" s="11">
        <v>0.66799999999999993</v>
      </c>
      <c r="J305" s="15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269</v>
      </c>
      <c r="C306" s="29"/>
      <c r="D306" s="24">
        <v>1.8839137392160806E-2</v>
      </c>
      <c r="E306" s="24">
        <v>5.4772255750516656E-3</v>
      </c>
      <c r="F306" s="24">
        <v>5.1153364177409398E-3</v>
      </c>
      <c r="G306" s="24">
        <v>1.6319217571172381E-2</v>
      </c>
      <c r="H306" s="24">
        <v>4.0824829046386291E-2</v>
      </c>
      <c r="I306" s="24">
        <v>8.3586282766173331E-3</v>
      </c>
      <c r="J306" s="209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  <c r="BK306" s="210"/>
      <c r="BL306" s="210"/>
      <c r="BM306" s="56"/>
    </row>
    <row r="307" spans="1:65">
      <c r="A307" s="30"/>
      <c r="B307" s="3" t="s">
        <v>86</v>
      </c>
      <c r="C307" s="29"/>
      <c r="D307" s="13">
        <v>2.988488037819793E-2</v>
      </c>
      <c r="E307" s="13">
        <v>8.4918225969793266E-3</v>
      </c>
      <c r="F307" s="13">
        <v>7.8556484531470787E-3</v>
      </c>
      <c r="G307" s="13">
        <v>2.8256147924655372E-2</v>
      </c>
      <c r="H307" s="13">
        <v>6.6202425480626409E-2</v>
      </c>
      <c r="I307" s="13">
        <v>1.2525416997928069E-2</v>
      </c>
      <c r="J307" s="15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270</v>
      </c>
      <c r="C308" s="29"/>
      <c r="D308" s="13">
        <v>-7.9976241225537814E-3</v>
      </c>
      <c r="E308" s="13">
        <v>1.4992738784178616E-2</v>
      </c>
      <c r="F308" s="13">
        <v>2.4696803728627037E-2</v>
      </c>
      <c r="G308" s="13">
        <v>-9.1155469854372728E-2</v>
      </c>
      <c r="H308" s="13">
        <v>-2.9593505555178035E-2</v>
      </c>
      <c r="I308" s="13">
        <v>5.0137190204612825E-2</v>
      </c>
      <c r="J308" s="15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46" t="s">
        <v>271</v>
      </c>
      <c r="C309" s="47"/>
      <c r="D309" s="45">
        <v>0.67</v>
      </c>
      <c r="E309" s="45">
        <v>0</v>
      </c>
      <c r="F309" s="45">
        <v>0.28000000000000003</v>
      </c>
      <c r="G309" s="45">
        <v>3.11</v>
      </c>
      <c r="H309" s="45" t="s">
        <v>272</v>
      </c>
      <c r="I309" s="45">
        <v>1.03</v>
      </c>
      <c r="J309" s="15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1" t="s">
        <v>313</v>
      </c>
      <c r="C310" s="20"/>
      <c r="D310" s="20"/>
      <c r="E310" s="20"/>
      <c r="F310" s="20"/>
      <c r="G310" s="20"/>
      <c r="H310" s="20"/>
      <c r="I310" s="20"/>
      <c r="BM310" s="55"/>
    </row>
    <row r="311" spans="1:65">
      <c r="BM311" s="55"/>
    </row>
    <row r="312" spans="1:65" ht="15">
      <c r="B312" s="8" t="s">
        <v>532</v>
      </c>
      <c r="BM312" s="28" t="s">
        <v>66</v>
      </c>
    </row>
    <row r="313" spans="1:65" ht="15">
      <c r="A313" s="25" t="s">
        <v>52</v>
      </c>
      <c r="B313" s="18" t="s">
        <v>109</v>
      </c>
      <c r="C313" s="15" t="s">
        <v>110</v>
      </c>
      <c r="D313" s="16" t="s">
        <v>227</v>
      </c>
      <c r="E313" s="17" t="s">
        <v>227</v>
      </c>
      <c r="F313" s="17" t="s">
        <v>227</v>
      </c>
      <c r="G313" s="17" t="s">
        <v>227</v>
      </c>
      <c r="H313" s="17" t="s">
        <v>227</v>
      </c>
      <c r="I313" s="17" t="s">
        <v>227</v>
      </c>
      <c r="J313" s="17" t="s">
        <v>227</v>
      </c>
      <c r="K313" s="17" t="s">
        <v>227</v>
      </c>
      <c r="L313" s="17" t="s">
        <v>227</v>
      </c>
      <c r="M313" s="17" t="s">
        <v>227</v>
      </c>
      <c r="N313" s="17" t="s">
        <v>227</v>
      </c>
      <c r="O313" s="17" t="s">
        <v>227</v>
      </c>
      <c r="P313" s="17" t="s">
        <v>227</v>
      </c>
      <c r="Q313" s="17" t="s">
        <v>227</v>
      </c>
      <c r="R313" s="17" t="s">
        <v>227</v>
      </c>
      <c r="S313" s="17" t="s">
        <v>227</v>
      </c>
      <c r="T313" s="17" t="s">
        <v>227</v>
      </c>
      <c r="U313" s="17" t="s">
        <v>227</v>
      </c>
      <c r="V313" s="17" t="s">
        <v>227</v>
      </c>
      <c r="W313" s="17" t="s">
        <v>227</v>
      </c>
      <c r="X313" s="17" t="s">
        <v>227</v>
      </c>
      <c r="Y313" s="17" t="s">
        <v>227</v>
      </c>
      <c r="Z313" s="17" t="s">
        <v>227</v>
      </c>
      <c r="AA313" s="17" t="s">
        <v>227</v>
      </c>
      <c r="AB313" s="17" t="s">
        <v>227</v>
      </c>
      <c r="AC313" s="17" t="s">
        <v>227</v>
      </c>
      <c r="AD313" s="152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228</v>
      </c>
      <c r="C314" s="9" t="s">
        <v>228</v>
      </c>
      <c r="D314" s="150" t="s">
        <v>230</v>
      </c>
      <c r="E314" s="151" t="s">
        <v>232</v>
      </c>
      <c r="F314" s="151" t="s">
        <v>233</v>
      </c>
      <c r="G314" s="151" t="s">
        <v>234</v>
      </c>
      <c r="H314" s="151" t="s">
        <v>235</v>
      </c>
      <c r="I314" s="151" t="s">
        <v>236</v>
      </c>
      <c r="J314" s="151" t="s">
        <v>237</v>
      </c>
      <c r="K314" s="151" t="s">
        <v>238</v>
      </c>
      <c r="L314" s="151" t="s">
        <v>239</v>
      </c>
      <c r="M314" s="151" t="s">
        <v>240</v>
      </c>
      <c r="N314" s="151" t="s">
        <v>241</v>
      </c>
      <c r="O314" s="151" t="s">
        <v>244</v>
      </c>
      <c r="P314" s="151" t="s">
        <v>245</v>
      </c>
      <c r="Q314" s="151" t="s">
        <v>246</v>
      </c>
      <c r="R314" s="151" t="s">
        <v>247</v>
      </c>
      <c r="S314" s="151" t="s">
        <v>248</v>
      </c>
      <c r="T314" s="151" t="s">
        <v>249</v>
      </c>
      <c r="U314" s="151" t="s">
        <v>250</v>
      </c>
      <c r="V314" s="151" t="s">
        <v>251</v>
      </c>
      <c r="W314" s="151" t="s">
        <v>252</v>
      </c>
      <c r="X314" s="151" t="s">
        <v>253</v>
      </c>
      <c r="Y314" s="151" t="s">
        <v>254</v>
      </c>
      <c r="Z314" s="151" t="s">
        <v>255</v>
      </c>
      <c r="AA314" s="151" t="s">
        <v>256</v>
      </c>
      <c r="AB314" s="151" t="s">
        <v>257</v>
      </c>
      <c r="AC314" s="151" t="s">
        <v>258</v>
      </c>
      <c r="AD314" s="152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276</v>
      </c>
      <c r="E315" s="11" t="s">
        <v>274</v>
      </c>
      <c r="F315" s="11" t="s">
        <v>276</v>
      </c>
      <c r="G315" s="11" t="s">
        <v>274</v>
      </c>
      <c r="H315" s="11" t="s">
        <v>274</v>
      </c>
      <c r="I315" s="11" t="s">
        <v>274</v>
      </c>
      <c r="J315" s="11" t="s">
        <v>305</v>
      </c>
      <c r="K315" s="11" t="s">
        <v>305</v>
      </c>
      <c r="L315" s="11" t="s">
        <v>276</v>
      </c>
      <c r="M315" s="11" t="s">
        <v>276</v>
      </c>
      <c r="N315" s="11" t="s">
        <v>276</v>
      </c>
      <c r="O315" s="11" t="s">
        <v>276</v>
      </c>
      <c r="P315" s="11" t="s">
        <v>274</v>
      </c>
      <c r="Q315" s="11" t="s">
        <v>305</v>
      </c>
      <c r="R315" s="11" t="s">
        <v>274</v>
      </c>
      <c r="S315" s="11" t="s">
        <v>305</v>
      </c>
      <c r="T315" s="11" t="s">
        <v>305</v>
      </c>
      <c r="U315" s="11" t="s">
        <v>305</v>
      </c>
      <c r="V315" s="11" t="s">
        <v>274</v>
      </c>
      <c r="W315" s="11" t="s">
        <v>276</v>
      </c>
      <c r="X315" s="11" t="s">
        <v>276</v>
      </c>
      <c r="Y315" s="11" t="s">
        <v>274</v>
      </c>
      <c r="Z315" s="11" t="s">
        <v>276</v>
      </c>
      <c r="AA315" s="11" t="s">
        <v>274</v>
      </c>
      <c r="AB315" s="11" t="s">
        <v>305</v>
      </c>
      <c r="AC315" s="11" t="s">
        <v>274</v>
      </c>
      <c r="AD315" s="152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 t="s">
        <v>306</v>
      </c>
      <c r="E316" s="26" t="s">
        <v>307</v>
      </c>
      <c r="F316" s="26" t="s">
        <v>308</v>
      </c>
      <c r="G316" s="26" t="s">
        <v>306</v>
      </c>
      <c r="H316" s="26" t="s">
        <v>263</v>
      </c>
      <c r="I316" s="26" t="s">
        <v>309</v>
      </c>
      <c r="J316" s="26" t="s">
        <v>307</v>
      </c>
      <c r="K316" s="26" t="s">
        <v>309</v>
      </c>
      <c r="L316" s="26" t="s">
        <v>309</v>
      </c>
      <c r="M316" s="26" t="s">
        <v>306</v>
      </c>
      <c r="N316" s="26" t="s">
        <v>307</v>
      </c>
      <c r="O316" s="26" t="s">
        <v>308</v>
      </c>
      <c r="P316" s="26" t="s">
        <v>307</v>
      </c>
      <c r="Q316" s="26" t="s">
        <v>309</v>
      </c>
      <c r="R316" s="26" t="s">
        <v>307</v>
      </c>
      <c r="S316" s="26" t="s">
        <v>306</v>
      </c>
      <c r="T316" s="26" t="s">
        <v>307</v>
      </c>
      <c r="U316" s="26" t="s">
        <v>307</v>
      </c>
      <c r="V316" s="26" t="s">
        <v>307</v>
      </c>
      <c r="W316" s="26" t="s">
        <v>307</v>
      </c>
      <c r="X316" s="26" t="s">
        <v>307</v>
      </c>
      <c r="Y316" s="26" t="s">
        <v>307</v>
      </c>
      <c r="Z316" s="26" t="s">
        <v>307</v>
      </c>
      <c r="AA316" s="26" t="s">
        <v>307</v>
      </c>
      <c r="AB316" s="26" t="s">
        <v>265</v>
      </c>
      <c r="AC316" s="26" t="s">
        <v>307</v>
      </c>
      <c r="AD316" s="152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2">
        <v>3.81</v>
      </c>
      <c r="E317" s="22">
        <v>3.45</v>
      </c>
      <c r="F317" s="22">
        <v>3.71</v>
      </c>
      <c r="G317" s="22">
        <v>3.42</v>
      </c>
      <c r="H317" s="22">
        <v>3.3300000000000005</v>
      </c>
      <c r="I317" s="22">
        <v>3.4848582445295255</v>
      </c>
      <c r="J317" s="22">
        <v>3.6930000000000001</v>
      </c>
      <c r="K317" s="22">
        <v>3.8252199999999998</v>
      </c>
      <c r="L317" s="22">
        <v>3.6799999999999997</v>
      </c>
      <c r="M317" s="22">
        <v>3.6700000000000004</v>
      </c>
      <c r="N317" s="22">
        <v>3.46</v>
      </c>
      <c r="O317" s="22">
        <v>3.4099999999999997</v>
      </c>
      <c r="P317" s="22">
        <v>3.49</v>
      </c>
      <c r="Q317" s="22">
        <v>3.4915406999999994</v>
      </c>
      <c r="R317" s="22">
        <v>3.42</v>
      </c>
      <c r="S317" s="22">
        <v>3.64</v>
      </c>
      <c r="T317" s="22">
        <v>3.62</v>
      </c>
      <c r="U317" s="22">
        <v>3.3543999999999996</v>
      </c>
      <c r="V317" s="22">
        <v>3.47</v>
      </c>
      <c r="W317" s="22">
        <v>3.52</v>
      </c>
      <c r="X317" s="22">
        <v>3.6094310000000003</v>
      </c>
      <c r="Y317" s="22">
        <v>3.6799999999999997</v>
      </c>
      <c r="Z317" s="22">
        <v>3.55</v>
      </c>
      <c r="AA317" s="22">
        <v>3.4000000000000004</v>
      </c>
      <c r="AB317" s="22">
        <v>3.34</v>
      </c>
      <c r="AC317" s="146">
        <v>4.1399999999999997</v>
      </c>
      <c r="AD317" s="152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3.7699999999999996</v>
      </c>
      <c r="E318" s="11">
        <v>3.49</v>
      </c>
      <c r="F318" s="11">
        <v>3.72</v>
      </c>
      <c r="G318" s="11">
        <v>3.62</v>
      </c>
      <c r="H318" s="11">
        <v>3.3099999999999996</v>
      </c>
      <c r="I318" s="11">
        <v>3.5183635178867392</v>
      </c>
      <c r="J318" s="11">
        <v>3.609</v>
      </c>
      <c r="K318" s="11">
        <v>3.8330030000000002</v>
      </c>
      <c r="L318" s="11">
        <v>3.5900000000000003</v>
      </c>
      <c r="M318" s="11">
        <v>3.65</v>
      </c>
      <c r="N318" s="11">
        <v>3.5000000000000004</v>
      </c>
      <c r="O318" s="11">
        <v>3.42</v>
      </c>
      <c r="P318" s="11">
        <v>3.58</v>
      </c>
      <c r="Q318" s="11">
        <v>3.5482708499999993</v>
      </c>
      <c r="R318" s="11">
        <v>3.3099999999999996</v>
      </c>
      <c r="S318" s="11">
        <v>3.6900000000000004</v>
      </c>
      <c r="T318" s="11">
        <v>3.64</v>
      </c>
      <c r="U318" s="11">
        <v>3.3460999999999999</v>
      </c>
      <c r="V318" s="11">
        <v>3.46</v>
      </c>
      <c r="W318" s="11">
        <v>3.5699999999999994</v>
      </c>
      <c r="X318" s="11">
        <v>3.5502599999999997</v>
      </c>
      <c r="Y318" s="11">
        <v>3.62</v>
      </c>
      <c r="Z318" s="11">
        <v>3.49</v>
      </c>
      <c r="AA318" s="11">
        <v>3.4099999999999997</v>
      </c>
      <c r="AB318" s="11">
        <v>3.35</v>
      </c>
      <c r="AC318" s="147">
        <v>4.3</v>
      </c>
      <c r="AD318" s="152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e">
        <v>#N/A</v>
      </c>
    </row>
    <row r="319" spans="1:65">
      <c r="A319" s="30"/>
      <c r="B319" s="19">
        <v>1</v>
      </c>
      <c r="C319" s="9">
        <v>3</v>
      </c>
      <c r="D319" s="11">
        <v>3.91</v>
      </c>
      <c r="E319" s="11">
        <v>3.51</v>
      </c>
      <c r="F319" s="11">
        <v>3.72</v>
      </c>
      <c r="G319" s="11">
        <v>3.47</v>
      </c>
      <c r="H319" s="11">
        <v>3.3000000000000003</v>
      </c>
      <c r="I319" s="11">
        <v>3.5875739794931234</v>
      </c>
      <c r="J319" s="11">
        <v>3.7</v>
      </c>
      <c r="K319" s="11">
        <v>3.7914209999999997</v>
      </c>
      <c r="L319" s="11">
        <v>3.66</v>
      </c>
      <c r="M319" s="11">
        <v>3.66</v>
      </c>
      <c r="N319" s="11">
        <v>3.53</v>
      </c>
      <c r="O319" s="11">
        <v>3.44</v>
      </c>
      <c r="P319" s="11">
        <v>3.53</v>
      </c>
      <c r="Q319" s="11">
        <v>3.5036843500000003</v>
      </c>
      <c r="R319" s="11">
        <v>3.3000000000000003</v>
      </c>
      <c r="S319" s="11">
        <v>3.6699999999999995</v>
      </c>
      <c r="T319" s="11">
        <v>3.65</v>
      </c>
      <c r="U319" s="11">
        <v>3.399</v>
      </c>
      <c r="V319" s="11">
        <v>3.42</v>
      </c>
      <c r="W319" s="11">
        <v>3.61</v>
      </c>
      <c r="X319" s="11">
        <v>3.5987310000000003</v>
      </c>
      <c r="Y319" s="11">
        <v>3.62</v>
      </c>
      <c r="Z319" s="11">
        <v>3.63</v>
      </c>
      <c r="AA319" s="11">
        <v>3.4000000000000004</v>
      </c>
      <c r="AB319" s="11">
        <v>3.38</v>
      </c>
      <c r="AC319" s="147">
        <v>4.1500000000000004</v>
      </c>
      <c r="AD319" s="152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3.82</v>
      </c>
      <c r="E320" s="11">
        <v>3.61</v>
      </c>
      <c r="F320" s="11">
        <v>3.72</v>
      </c>
      <c r="G320" s="11">
        <v>3.51</v>
      </c>
      <c r="H320" s="11">
        <v>3.3099999999999996</v>
      </c>
      <c r="I320" s="11">
        <v>3.5397104375386879</v>
      </c>
      <c r="J320" s="11">
        <v>3.665</v>
      </c>
      <c r="K320" s="11">
        <v>3.7251519999999996</v>
      </c>
      <c r="L320" s="11">
        <v>3.61</v>
      </c>
      <c r="M320" s="11">
        <v>3.6900000000000004</v>
      </c>
      <c r="N320" s="11">
        <v>3.4799999999999995</v>
      </c>
      <c r="O320" s="11">
        <v>3.5000000000000004</v>
      </c>
      <c r="P320" s="11">
        <v>3.64</v>
      </c>
      <c r="Q320" s="11">
        <v>3.4976358999999997</v>
      </c>
      <c r="R320" s="11">
        <v>3.4799999999999995</v>
      </c>
      <c r="S320" s="11">
        <v>3.65</v>
      </c>
      <c r="T320" s="11">
        <v>3.64</v>
      </c>
      <c r="U320" s="11">
        <v>3.3786999999999998</v>
      </c>
      <c r="V320" s="11">
        <v>3.6000000000000005</v>
      </c>
      <c r="W320" s="11">
        <v>3.55</v>
      </c>
      <c r="X320" s="11">
        <v>3.5559310000000002</v>
      </c>
      <c r="Y320" s="11">
        <v>3.5699999999999994</v>
      </c>
      <c r="Z320" s="11">
        <v>3.61</v>
      </c>
      <c r="AA320" s="11">
        <v>3.34</v>
      </c>
      <c r="AB320" s="11">
        <v>3.44</v>
      </c>
      <c r="AC320" s="147">
        <v>4.24</v>
      </c>
      <c r="AD320" s="152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3.5578642509141916</v>
      </c>
    </row>
    <row r="321" spans="1:65">
      <c r="A321" s="30"/>
      <c r="B321" s="19">
        <v>1</v>
      </c>
      <c r="C321" s="9">
        <v>5</v>
      </c>
      <c r="D321" s="11">
        <v>3.9</v>
      </c>
      <c r="E321" s="11">
        <v>3.51</v>
      </c>
      <c r="F321" s="11">
        <v>3.73</v>
      </c>
      <c r="G321" s="11">
        <v>3.5699999999999994</v>
      </c>
      <c r="H321" s="11">
        <v>3.34</v>
      </c>
      <c r="I321" s="11">
        <v>3.600398215067925</v>
      </c>
      <c r="J321" s="11">
        <v>3.6720000000000002</v>
      </c>
      <c r="K321" s="11">
        <v>3.7726000000000002</v>
      </c>
      <c r="L321" s="11">
        <v>3.6000000000000005</v>
      </c>
      <c r="M321" s="11">
        <v>3.62</v>
      </c>
      <c r="N321" s="11">
        <v>3.56</v>
      </c>
      <c r="O321" s="11">
        <v>3.51</v>
      </c>
      <c r="P321" s="11">
        <v>3.63</v>
      </c>
      <c r="Q321" s="11">
        <v>3.5331819499999999</v>
      </c>
      <c r="R321" s="11">
        <v>3.45</v>
      </c>
      <c r="S321" s="11">
        <v>3.63</v>
      </c>
      <c r="T321" s="11">
        <v>3.64</v>
      </c>
      <c r="U321" s="11">
        <v>3.3531999999999997</v>
      </c>
      <c r="V321" s="11">
        <v>3.54</v>
      </c>
      <c r="W321" s="11">
        <v>3.6799999999999997</v>
      </c>
      <c r="X321" s="11">
        <v>3.6063279999999995</v>
      </c>
      <c r="Y321" s="11">
        <v>3.63</v>
      </c>
      <c r="Z321" s="11">
        <v>3.44</v>
      </c>
      <c r="AA321" s="11">
        <v>3.35</v>
      </c>
      <c r="AB321" s="11">
        <v>3.37</v>
      </c>
      <c r="AC321" s="147">
        <v>4.1100000000000003</v>
      </c>
      <c r="AD321" s="152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87</v>
      </c>
    </row>
    <row r="322" spans="1:65">
      <c r="A322" s="30"/>
      <c r="B322" s="19">
        <v>1</v>
      </c>
      <c r="C322" s="9">
        <v>6</v>
      </c>
      <c r="D322" s="11">
        <v>3.94</v>
      </c>
      <c r="E322" s="11">
        <v>3.58</v>
      </c>
      <c r="F322" s="11">
        <v>3.73</v>
      </c>
      <c r="G322" s="11">
        <v>3.61</v>
      </c>
      <c r="H322" s="11">
        <v>3.34</v>
      </c>
      <c r="I322" s="11">
        <v>3.626411663896842</v>
      </c>
      <c r="J322" s="11">
        <v>3.6579999999999999</v>
      </c>
      <c r="K322" s="11">
        <v>3.7287780000000001</v>
      </c>
      <c r="L322" s="11">
        <v>3.61</v>
      </c>
      <c r="M322" s="11">
        <v>3.64</v>
      </c>
      <c r="N322" s="11">
        <v>3.44</v>
      </c>
      <c r="O322" s="11">
        <v>3.47</v>
      </c>
      <c r="P322" s="11">
        <v>3.6699999999999995</v>
      </c>
      <c r="Q322" s="11">
        <v>3.4886739499999999</v>
      </c>
      <c r="R322" s="11">
        <v>3.27</v>
      </c>
      <c r="S322" s="11">
        <v>3.73</v>
      </c>
      <c r="T322" s="11">
        <v>3.66</v>
      </c>
      <c r="U322" s="11">
        <v>3.3207</v>
      </c>
      <c r="V322" s="11">
        <v>3.6799999999999997</v>
      </c>
      <c r="W322" s="11">
        <v>3.62</v>
      </c>
      <c r="X322" s="11">
        <v>3.6327569999999998</v>
      </c>
      <c r="Y322" s="11">
        <v>3.58</v>
      </c>
      <c r="Z322" s="11">
        <v>3.4300000000000006</v>
      </c>
      <c r="AA322" s="11">
        <v>3.34</v>
      </c>
      <c r="AB322" s="11">
        <v>3.4000000000000004</v>
      </c>
      <c r="AC322" s="147">
        <v>4.08</v>
      </c>
      <c r="AD322" s="152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20" t="s">
        <v>267</v>
      </c>
      <c r="C323" s="12"/>
      <c r="D323" s="23">
        <v>3.8583333333333338</v>
      </c>
      <c r="E323" s="23">
        <v>3.5249999999999999</v>
      </c>
      <c r="F323" s="23">
        <v>3.7216666666666671</v>
      </c>
      <c r="G323" s="23">
        <v>3.5333333333333332</v>
      </c>
      <c r="H323" s="23">
        <v>3.3216666666666668</v>
      </c>
      <c r="I323" s="23">
        <v>3.559552676402141</v>
      </c>
      <c r="J323" s="23">
        <v>3.6661666666666668</v>
      </c>
      <c r="K323" s="23">
        <v>3.7793623333333328</v>
      </c>
      <c r="L323" s="23">
        <v>3.625</v>
      </c>
      <c r="M323" s="23">
        <v>3.6550000000000007</v>
      </c>
      <c r="N323" s="23">
        <v>3.4949999999999997</v>
      </c>
      <c r="O323" s="23">
        <v>3.4583333333333335</v>
      </c>
      <c r="P323" s="23">
        <v>3.59</v>
      </c>
      <c r="Q323" s="23">
        <v>3.5104979499999995</v>
      </c>
      <c r="R323" s="23">
        <v>3.3716666666666661</v>
      </c>
      <c r="S323" s="23">
        <v>3.6683333333333334</v>
      </c>
      <c r="T323" s="23">
        <v>3.6416666666666671</v>
      </c>
      <c r="U323" s="23">
        <v>3.358683333333333</v>
      </c>
      <c r="V323" s="23">
        <v>3.5283333333333329</v>
      </c>
      <c r="W323" s="23">
        <v>3.5916666666666668</v>
      </c>
      <c r="X323" s="23">
        <v>3.5922396666666665</v>
      </c>
      <c r="Y323" s="23">
        <v>3.6166666666666658</v>
      </c>
      <c r="Z323" s="23">
        <v>3.5249999999999999</v>
      </c>
      <c r="AA323" s="23">
        <v>3.3733333333333335</v>
      </c>
      <c r="AB323" s="23">
        <v>3.3800000000000003</v>
      </c>
      <c r="AC323" s="23">
        <v>4.169999999999999</v>
      </c>
      <c r="AD323" s="152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268</v>
      </c>
      <c r="C324" s="29"/>
      <c r="D324" s="11">
        <v>3.86</v>
      </c>
      <c r="E324" s="11">
        <v>3.51</v>
      </c>
      <c r="F324" s="11">
        <v>3.72</v>
      </c>
      <c r="G324" s="11">
        <v>3.5399999999999996</v>
      </c>
      <c r="H324" s="11">
        <v>3.3200000000000003</v>
      </c>
      <c r="I324" s="11">
        <v>3.5636422085159056</v>
      </c>
      <c r="J324" s="11">
        <v>3.6684999999999999</v>
      </c>
      <c r="K324" s="11">
        <v>3.7820105000000002</v>
      </c>
      <c r="L324" s="11">
        <v>3.61</v>
      </c>
      <c r="M324" s="11">
        <v>3.6550000000000002</v>
      </c>
      <c r="N324" s="11">
        <v>3.49</v>
      </c>
      <c r="O324" s="11">
        <v>3.4550000000000001</v>
      </c>
      <c r="P324" s="11">
        <v>3.605</v>
      </c>
      <c r="Q324" s="11">
        <v>3.500660125</v>
      </c>
      <c r="R324" s="11">
        <v>3.3649999999999998</v>
      </c>
      <c r="S324" s="11">
        <v>3.6599999999999997</v>
      </c>
      <c r="T324" s="11">
        <v>3.64</v>
      </c>
      <c r="U324" s="11">
        <v>3.3537999999999997</v>
      </c>
      <c r="V324" s="11">
        <v>3.5049999999999999</v>
      </c>
      <c r="W324" s="11">
        <v>3.59</v>
      </c>
      <c r="X324" s="11">
        <v>3.6025295000000002</v>
      </c>
      <c r="Y324" s="11">
        <v>3.62</v>
      </c>
      <c r="Z324" s="11">
        <v>3.52</v>
      </c>
      <c r="AA324" s="11">
        <v>3.375</v>
      </c>
      <c r="AB324" s="11">
        <v>3.375</v>
      </c>
      <c r="AC324" s="11">
        <v>4.1449999999999996</v>
      </c>
      <c r="AD324" s="152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269</v>
      </c>
      <c r="C325" s="29"/>
      <c r="D325" s="24">
        <v>6.7354782062350127E-2</v>
      </c>
      <c r="E325" s="24">
        <v>5.9245252974394425E-2</v>
      </c>
      <c r="F325" s="24">
        <v>7.527726527090787E-3</v>
      </c>
      <c r="G325" s="24">
        <v>8.0166493416306162E-2</v>
      </c>
      <c r="H325" s="24">
        <v>1.7224014243685113E-2</v>
      </c>
      <c r="I325" s="24">
        <v>5.4024429732715117E-2</v>
      </c>
      <c r="J325" s="24">
        <v>3.2356864289771199E-2</v>
      </c>
      <c r="K325" s="24">
        <v>4.6192904921282786E-2</v>
      </c>
      <c r="L325" s="24">
        <v>3.6193922141707545E-2</v>
      </c>
      <c r="M325" s="24">
        <v>2.4289915602982361E-2</v>
      </c>
      <c r="N325" s="24">
        <v>4.4609416046390966E-2</v>
      </c>
      <c r="O325" s="24">
        <v>4.167333280008545E-2</v>
      </c>
      <c r="P325" s="24">
        <v>6.9570108523704211E-2</v>
      </c>
      <c r="Q325" s="24">
        <v>2.4449448292895991E-2</v>
      </c>
      <c r="R325" s="24">
        <v>8.8863190729720321E-2</v>
      </c>
      <c r="S325" s="24">
        <v>3.7103458958251727E-2</v>
      </c>
      <c r="T325" s="24">
        <v>1.329160135825124E-2</v>
      </c>
      <c r="U325" s="24">
        <v>2.7113053436798071E-2</v>
      </c>
      <c r="V325" s="24">
        <v>9.8064604555704316E-2</v>
      </c>
      <c r="W325" s="24">
        <v>5.7067211835402164E-2</v>
      </c>
      <c r="X325" s="24">
        <v>3.2429697733199196E-2</v>
      </c>
      <c r="Y325" s="24">
        <v>3.9327683210007035E-2</v>
      </c>
      <c r="Z325" s="24">
        <v>8.5264294989168626E-2</v>
      </c>
      <c r="AA325" s="24">
        <v>3.3266599866332493E-2</v>
      </c>
      <c r="AB325" s="24">
        <v>3.633180424916993E-2</v>
      </c>
      <c r="AC325" s="24">
        <v>8.3426614458456769E-2</v>
      </c>
      <c r="AD325" s="209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  <c r="BK325" s="210"/>
      <c r="BL325" s="210"/>
      <c r="BM325" s="56"/>
    </row>
    <row r="326" spans="1:65">
      <c r="A326" s="30"/>
      <c r="B326" s="3" t="s">
        <v>86</v>
      </c>
      <c r="C326" s="29"/>
      <c r="D326" s="13">
        <v>1.745696295352487E-2</v>
      </c>
      <c r="E326" s="13">
        <v>1.6807163964367215E-2</v>
      </c>
      <c r="F326" s="13">
        <v>2.0226761828277973E-3</v>
      </c>
      <c r="G326" s="13">
        <v>2.2688630212162123E-2</v>
      </c>
      <c r="H326" s="13">
        <v>5.185353008635759E-3</v>
      </c>
      <c r="I326" s="13">
        <v>1.5177308680067331E-2</v>
      </c>
      <c r="J326" s="13">
        <v>8.8258028703290074E-3</v>
      </c>
      <c r="K326" s="13">
        <v>1.222240707483091E-2</v>
      </c>
      <c r="L326" s="13">
        <v>9.9845302459882889E-3</v>
      </c>
      <c r="M326" s="13">
        <v>6.6456677436340234E-3</v>
      </c>
      <c r="N326" s="13">
        <v>1.2763781415276386E-2</v>
      </c>
      <c r="O326" s="13">
        <v>1.2050120327735551E-2</v>
      </c>
      <c r="P326" s="13">
        <v>1.9378860313009529E-2</v>
      </c>
      <c r="Q326" s="13">
        <v>6.9646667342152966E-3</v>
      </c>
      <c r="R326" s="13">
        <v>2.6355864774014928E-2</v>
      </c>
      <c r="S326" s="13">
        <v>1.0114527657860533E-2</v>
      </c>
      <c r="T326" s="13">
        <v>3.6498676498630403E-3</v>
      </c>
      <c r="U326" s="13">
        <v>8.072524482351141E-3</v>
      </c>
      <c r="V326" s="13">
        <v>2.7793463738036182E-2</v>
      </c>
      <c r="W326" s="13">
        <v>1.5888782877606169E-2</v>
      </c>
      <c r="X326" s="13">
        <v>9.0277099365398319E-3</v>
      </c>
      <c r="Y326" s="13">
        <v>1.0874013790785357E-2</v>
      </c>
      <c r="Z326" s="13">
        <v>2.4188452479196775E-2</v>
      </c>
      <c r="AA326" s="13">
        <v>9.8616402765807788E-3</v>
      </c>
      <c r="AB326" s="13">
        <v>1.0749054511588736E-2</v>
      </c>
      <c r="AC326" s="13">
        <v>2.000638236413832E-2</v>
      </c>
      <c r="AD326" s="152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270</v>
      </c>
      <c r="C327" s="29"/>
      <c r="D327" s="13">
        <v>8.4452092949284685E-2</v>
      </c>
      <c r="E327" s="13">
        <v>-9.2370727482778969E-3</v>
      </c>
      <c r="F327" s="13">
        <v>4.6039535013284061E-2</v>
      </c>
      <c r="G327" s="13">
        <v>-6.8948436058388074E-3</v>
      </c>
      <c r="H327" s="13">
        <v>-6.6387463823790904E-2</v>
      </c>
      <c r="I327" s="13">
        <v>4.745615259253988E-4</v>
      </c>
      <c r="J327" s="13">
        <v>3.0440288924639791E-2</v>
      </c>
      <c r="K327" s="13">
        <v>6.225591163637767E-2</v>
      </c>
      <c r="L327" s="13">
        <v>1.8869676960990844E-2</v>
      </c>
      <c r="M327" s="13">
        <v>2.7301701873771567E-2</v>
      </c>
      <c r="N327" s="13">
        <v>-1.7669097661058619E-2</v>
      </c>
      <c r="O327" s="13">
        <v>-2.797490588779028E-2</v>
      </c>
      <c r="P327" s="13">
        <v>9.0323145627466683E-3</v>
      </c>
      <c r="Q327" s="13">
        <v>-1.3313127644490996E-2</v>
      </c>
      <c r="R327" s="13">
        <v>-5.23340889691567E-2</v>
      </c>
      <c r="S327" s="13">
        <v>3.1049268501673888E-2</v>
      </c>
      <c r="T327" s="13">
        <v>2.3554135245869023E-2</v>
      </c>
      <c r="U327" s="13">
        <v>-5.5983281973076671E-2</v>
      </c>
      <c r="V327" s="13">
        <v>-8.3001810913023721E-3</v>
      </c>
      <c r="W327" s="13">
        <v>9.5007603912347083E-3</v>
      </c>
      <c r="X327" s="13">
        <v>9.6618120670686203E-3</v>
      </c>
      <c r="Y327" s="13">
        <v>1.6527447818551533E-2</v>
      </c>
      <c r="Z327" s="13">
        <v>-9.2370727482778969E-3</v>
      </c>
      <c r="AA327" s="13">
        <v>-5.186564314066866E-2</v>
      </c>
      <c r="AB327" s="13">
        <v>-4.9991859826717389E-2</v>
      </c>
      <c r="AC327" s="13">
        <v>0.17205146287650508</v>
      </c>
      <c r="AD327" s="152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46" t="s">
        <v>271</v>
      </c>
      <c r="C328" s="47"/>
      <c r="D328" s="45">
        <v>2.39</v>
      </c>
      <c r="E328" s="45">
        <v>0.42</v>
      </c>
      <c r="F328" s="45">
        <v>1.24</v>
      </c>
      <c r="G328" s="45">
        <v>0.35</v>
      </c>
      <c r="H328" s="45">
        <v>2.13</v>
      </c>
      <c r="I328" s="45">
        <v>0.13</v>
      </c>
      <c r="J328" s="45">
        <v>0.77</v>
      </c>
      <c r="K328" s="45">
        <v>1.72</v>
      </c>
      <c r="L328" s="45">
        <v>0.42</v>
      </c>
      <c r="M328" s="45">
        <v>0.68</v>
      </c>
      <c r="N328" s="45">
        <v>0.67</v>
      </c>
      <c r="O328" s="45">
        <v>0.98</v>
      </c>
      <c r="P328" s="45">
        <v>0.13</v>
      </c>
      <c r="Q328" s="45">
        <v>0.54</v>
      </c>
      <c r="R328" s="45">
        <v>1.71</v>
      </c>
      <c r="S328" s="45">
        <v>0.79</v>
      </c>
      <c r="T328" s="45">
        <v>0.56000000000000005</v>
      </c>
      <c r="U328" s="45">
        <v>1.82</v>
      </c>
      <c r="V328" s="45">
        <v>0.39</v>
      </c>
      <c r="W328" s="45">
        <v>0.14000000000000001</v>
      </c>
      <c r="X328" s="45">
        <v>0.15</v>
      </c>
      <c r="Y328" s="45">
        <v>0.35</v>
      </c>
      <c r="Z328" s="45">
        <v>0.42</v>
      </c>
      <c r="AA328" s="45">
        <v>1.7</v>
      </c>
      <c r="AB328" s="45">
        <v>1.64</v>
      </c>
      <c r="AC328" s="45">
        <v>5.0199999999999996</v>
      </c>
      <c r="AD328" s="152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BM329" s="55"/>
    </row>
    <row r="330" spans="1:65" ht="15">
      <c r="B330" s="8" t="s">
        <v>533</v>
      </c>
      <c r="BM330" s="28" t="s">
        <v>66</v>
      </c>
    </row>
    <row r="331" spans="1:65" ht="15">
      <c r="A331" s="25" t="s">
        <v>42</v>
      </c>
      <c r="B331" s="18" t="s">
        <v>109</v>
      </c>
      <c r="C331" s="15" t="s">
        <v>110</v>
      </c>
      <c r="D331" s="16" t="s">
        <v>227</v>
      </c>
      <c r="E331" s="17" t="s">
        <v>227</v>
      </c>
      <c r="F331" s="17" t="s">
        <v>227</v>
      </c>
      <c r="G331" s="17" t="s">
        <v>227</v>
      </c>
      <c r="H331" s="17" t="s">
        <v>227</v>
      </c>
      <c r="I331" s="17" t="s">
        <v>227</v>
      </c>
      <c r="J331" s="17" t="s">
        <v>227</v>
      </c>
      <c r="K331" s="17" t="s">
        <v>227</v>
      </c>
      <c r="L331" s="17" t="s">
        <v>227</v>
      </c>
      <c r="M331" s="17" t="s">
        <v>227</v>
      </c>
      <c r="N331" s="17" t="s">
        <v>227</v>
      </c>
      <c r="O331" s="17" t="s">
        <v>227</v>
      </c>
      <c r="P331" s="17" t="s">
        <v>227</v>
      </c>
      <c r="Q331" s="17" t="s">
        <v>227</v>
      </c>
      <c r="R331" s="17" t="s">
        <v>227</v>
      </c>
      <c r="S331" s="17" t="s">
        <v>227</v>
      </c>
      <c r="T331" s="17" t="s">
        <v>227</v>
      </c>
      <c r="U331" s="17" t="s">
        <v>227</v>
      </c>
      <c r="V331" s="17" t="s">
        <v>227</v>
      </c>
      <c r="W331" s="17" t="s">
        <v>227</v>
      </c>
      <c r="X331" s="17" t="s">
        <v>227</v>
      </c>
      <c r="Y331" s="17" t="s">
        <v>227</v>
      </c>
      <c r="Z331" s="17" t="s">
        <v>227</v>
      </c>
      <c r="AA331" s="152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228</v>
      </c>
      <c r="C332" s="9" t="s">
        <v>228</v>
      </c>
      <c r="D332" s="150" t="s">
        <v>230</v>
      </c>
      <c r="E332" s="151" t="s">
        <v>232</v>
      </c>
      <c r="F332" s="151" t="s">
        <v>233</v>
      </c>
      <c r="G332" s="151" t="s">
        <v>234</v>
      </c>
      <c r="H332" s="151" t="s">
        <v>235</v>
      </c>
      <c r="I332" s="151" t="s">
        <v>236</v>
      </c>
      <c r="J332" s="151" t="s">
        <v>237</v>
      </c>
      <c r="K332" s="151" t="s">
        <v>239</v>
      </c>
      <c r="L332" s="151" t="s">
        <v>240</v>
      </c>
      <c r="M332" s="151" t="s">
        <v>241</v>
      </c>
      <c r="N332" s="151" t="s">
        <v>244</v>
      </c>
      <c r="O332" s="151" t="s">
        <v>245</v>
      </c>
      <c r="P332" s="151" t="s">
        <v>247</v>
      </c>
      <c r="Q332" s="151" t="s">
        <v>248</v>
      </c>
      <c r="R332" s="151" t="s">
        <v>249</v>
      </c>
      <c r="S332" s="151" t="s">
        <v>250</v>
      </c>
      <c r="T332" s="151" t="s">
        <v>251</v>
      </c>
      <c r="U332" s="151" t="s">
        <v>252</v>
      </c>
      <c r="V332" s="151" t="s">
        <v>254</v>
      </c>
      <c r="W332" s="151" t="s">
        <v>255</v>
      </c>
      <c r="X332" s="151" t="s">
        <v>256</v>
      </c>
      <c r="Y332" s="151" t="s">
        <v>257</v>
      </c>
      <c r="Z332" s="151" t="s">
        <v>258</v>
      </c>
      <c r="AA332" s="152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276</v>
      </c>
      <c r="E333" s="11" t="s">
        <v>274</v>
      </c>
      <c r="F333" s="11" t="s">
        <v>276</v>
      </c>
      <c r="G333" s="11" t="s">
        <v>274</v>
      </c>
      <c r="H333" s="11" t="s">
        <v>274</v>
      </c>
      <c r="I333" s="11" t="s">
        <v>274</v>
      </c>
      <c r="J333" s="11" t="s">
        <v>274</v>
      </c>
      <c r="K333" s="11" t="s">
        <v>274</v>
      </c>
      <c r="L333" s="11" t="s">
        <v>276</v>
      </c>
      <c r="M333" s="11" t="s">
        <v>276</v>
      </c>
      <c r="N333" s="11" t="s">
        <v>276</v>
      </c>
      <c r="O333" s="11" t="s">
        <v>274</v>
      </c>
      <c r="P333" s="11" t="s">
        <v>274</v>
      </c>
      <c r="Q333" s="11" t="s">
        <v>274</v>
      </c>
      <c r="R333" s="11" t="s">
        <v>305</v>
      </c>
      <c r="S333" s="11" t="s">
        <v>274</v>
      </c>
      <c r="T333" s="11" t="s">
        <v>274</v>
      </c>
      <c r="U333" s="11" t="s">
        <v>276</v>
      </c>
      <c r="V333" s="11" t="s">
        <v>274</v>
      </c>
      <c r="W333" s="11" t="s">
        <v>276</v>
      </c>
      <c r="X333" s="11" t="s">
        <v>274</v>
      </c>
      <c r="Y333" s="11" t="s">
        <v>274</v>
      </c>
      <c r="Z333" s="11" t="s">
        <v>274</v>
      </c>
      <c r="AA333" s="152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9"/>
      <c r="C334" s="9"/>
      <c r="D334" s="26" t="s">
        <v>306</v>
      </c>
      <c r="E334" s="26" t="s">
        <v>307</v>
      </c>
      <c r="F334" s="26" t="s">
        <v>308</v>
      </c>
      <c r="G334" s="26" t="s">
        <v>306</v>
      </c>
      <c r="H334" s="26" t="s">
        <v>263</v>
      </c>
      <c r="I334" s="26" t="s">
        <v>309</v>
      </c>
      <c r="J334" s="26" t="s">
        <v>307</v>
      </c>
      <c r="K334" s="26" t="s">
        <v>309</v>
      </c>
      <c r="L334" s="26" t="s">
        <v>306</v>
      </c>
      <c r="M334" s="26" t="s">
        <v>307</v>
      </c>
      <c r="N334" s="26" t="s">
        <v>308</v>
      </c>
      <c r="O334" s="26" t="s">
        <v>307</v>
      </c>
      <c r="P334" s="26" t="s">
        <v>307</v>
      </c>
      <c r="Q334" s="26" t="s">
        <v>306</v>
      </c>
      <c r="R334" s="26" t="s">
        <v>307</v>
      </c>
      <c r="S334" s="26" t="s">
        <v>307</v>
      </c>
      <c r="T334" s="26" t="s">
        <v>115</v>
      </c>
      <c r="U334" s="26" t="s">
        <v>307</v>
      </c>
      <c r="V334" s="26" t="s">
        <v>307</v>
      </c>
      <c r="W334" s="26" t="s">
        <v>307</v>
      </c>
      <c r="X334" s="26" t="s">
        <v>307</v>
      </c>
      <c r="Y334" s="26" t="s">
        <v>265</v>
      </c>
      <c r="Z334" s="26" t="s">
        <v>307</v>
      </c>
      <c r="AA334" s="152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3</v>
      </c>
    </row>
    <row r="335" spans="1:65">
      <c r="A335" s="30"/>
      <c r="B335" s="18">
        <v>1</v>
      </c>
      <c r="C335" s="14">
        <v>1</v>
      </c>
      <c r="D335" s="22">
        <v>8.1</v>
      </c>
      <c r="E335" s="22">
        <v>8.14</v>
      </c>
      <c r="F335" s="22">
        <v>8.1</v>
      </c>
      <c r="G335" s="22">
        <v>7.51</v>
      </c>
      <c r="H335" s="22">
        <v>7.5</v>
      </c>
      <c r="I335" s="22">
        <v>7.8926792089609235</v>
      </c>
      <c r="J335" s="146">
        <v>6.71</v>
      </c>
      <c r="K335" s="22">
        <v>8.5</v>
      </c>
      <c r="L335" s="22">
        <v>8.4</v>
      </c>
      <c r="M335" s="22">
        <v>7.9300000000000006</v>
      </c>
      <c r="N335" s="22">
        <v>8</v>
      </c>
      <c r="O335" s="22">
        <v>7.97</v>
      </c>
      <c r="P335" s="22">
        <v>8.3000000000000007</v>
      </c>
      <c r="Q335" s="22">
        <v>8.39</v>
      </c>
      <c r="R335" s="146">
        <v>8</v>
      </c>
      <c r="S335" s="146">
        <v>9.8086854751466106</v>
      </c>
      <c r="T335" s="22">
        <v>8.1300000000000008</v>
      </c>
      <c r="U335" s="146">
        <v>10.09</v>
      </c>
      <c r="V335" s="22">
        <v>8.39</v>
      </c>
      <c r="W335" s="22">
        <v>7.8299999999999992</v>
      </c>
      <c r="X335" s="22">
        <v>7.78</v>
      </c>
      <c r="Y335" s="22">
        <v>9.1</v>
      </c>
      <c r="Z335" s="22">
        <v>7.43</v>
      </c>
      <c r="AA335" s="152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>
        <v>1</v>
      </c>
      <c r="C336" s="9">
        <v>2</v>
      </c>
      <c r="D336" s="11">
        <v>7.9</v>
      </c>
      <c r="E336" s="11">
        <v>7.62</v>
      </c>
      <c r="F336" s="11">
        <v>8.3000000000000007</v>
      </c>
      <c r="G336" s="11">
        <v>7.84</v>
      </c>
      <c r="H336" s="11">
        <v>7.4</v>
      </c>
      <c r="I336" s="11">
        <v>8.0836243864483439</v>
      </c>
      <c r="J336" s="147">
        <v>6.42</v>
      </c>
      <c r="K336" s="11">
        <v>8.4700000000000006</v>
      </c>
      <c r="L336" s="11">
        <v>8.6</v>
      </c>
      <c r="M336" s="11">
        <v>8.1300000000000008</v>
      </c>
      <c r="N336" s="11">
        <v>8.1999999999999993</v>
      </c>
      <c r="O336" s="11">
        <v>7.94</v>
      </c>
      <c r="P336" s="11">
        <v>8.1</v>
      </c>
      <c r="Q336" s="11">
        <v>8.41</v>
      </c>
      <c r="R336" s="147">
        <v>8</v>
      </c>
      <c r="S336" s="147">
        <v>9.6392268703981792</v>
      </c>
      <c r="T336" s="11">
        <v>8.14</v>
      </c>
      <c r="U336" s="147">
        <v>10.18</v>
      </c>
      <c r="V336" s="11">
        <v>8.1199999999999992</v>
      </c>
      <c r="W336" s="11">
        <v>8</v>
      </c>
      <c r="X336" s="11">
        <v>7.94</v>
      </c>
      <c r="Y336" s="11">
        <v>9</v>
      </c>
      <c r="Z336" s="11">
        <v>7.27</v>
      </c>
      <c r="AA336" s="152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27</v>
      </c>
    </row>
    <row r="337" spans="1:65">
      <c r="A337" s="30"/>
      <c r="B337" s="19">
        <v>1</v>
      </c>
      <c r="C337" s="9">
        <v>3</v>
      </c>
      <c r="D337" s="11">
        <v>7.9</v>
      </c>
      <c r="E337" s="11">
        <v>7.84</v>
      </c>
      <c r="F337" s="11">
        <v>8.1999999999999993</v>
      </c>
      <c r="G337" s="11">
        <v>7.6900000000000013</v>
      </c>
      <c r="H337" s="11">
        <v>7.5</v>
      </c>
      <c r="I337" s="11">
        <v>8.1739398437901407</v>
      </c>
      <c r="J337" s="147">
        <v>6.78</v>
      </c>
      <c r="K337" s="11">
        <v>8.4</v>
      </c>
      <c r="L337" s="11">
        <v>8.6999999999999993</v>
      </c>
      <c r="M337" s="11">
        <v>8.17</v>
      </c>
      <c r="N337" s="11">
        <v>8</v>
      </c>
      <c r="O337" s="11">
        <v>7.63</v>
      </c>
      <c r="P337" s="11">
        <v>8.1</v>
      </c>
      <c r="Q337" s="11">
        <v>8.4</v>
      </c>
      <c r="R337" s="147">
        <v>8</v>
      </c>
      <c r="S337" s="147">
        <v>9.7250992997569394</v>
      </c>
      <c r="T337" s="11">
        <v>7.879999999999999</v>
      </c>
      <c r="U337" s="147">
        <v>10.43</v>
      </c>
      <c r="V337" s="11">
        <v>8.0299999999999994</v>
      </c>
      <c r="W337" s="11">
        <v>7.7100000000000009</v>
      </c>
      <c r="X337" s="11">
        <v>8</v>
      </c>
      <c r="Y337" s="11">
        <v>9.1999999999999993</v>
      </c>
      <c r="Z337" s="11">
        <v>7.02</v>
      </c>
      <c r="AA337" s="152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16</v>
      </c>
    </row>
    <row r="338" spans="1:65">
      <c r="A338" s="30"/>
      <c r="B338" s="19">
        <v>1</v>
      </c>
      <c r="C338" s="9">
        <v>4</v>
      </c>
      <c r="D338" s="11">
        <v>8.1</v>
      </c>
      <c r="E338" s="11">
        <v>7.95</v>
      </c>
      <c r="F338" s="11">
        <v>8.4</v>
      </c>
      <c r="G338" s="11">
        <v>7.6</v>
      </c>
      <c r="H338" s="11">
        <v>7.5</v>
      </c>
      <c r="I338" s="11">
        <v>8.0120366497673849</v>
      </c>
      <c r="J338" s="147">
        <v>6.54</v>
      </c>
      <c r="K338" s="11">
        <v>8.4499999999999993</v>
      </c>
      <c r="L338" s="11">
        <v>9.1999999999999993</v>
      </c>
      <c r="M338" s="11">
        <v>8.2899999999999991</v>
      </c>
      <c r="N338" s="11">
        <v>8.4</v>
      </c>
      <c r="O338" s="11">
        <v>8.2200000000000006</v>
      </c>
      <c r="P338" s="148">
        <v>7.2</v>
      </c>
      <c r="Q338" s="11">
        <v>8.33</v>
      </c>
      <c r="R338" s="147">
        <v>8</v>
      </c>
      <c r="S338" s="147">
        <v>9.6379564878095998</v>
      </c>
      <c r="T338" s="11">
        <v>7.879999999999999</v>
      </c>
      <c r="U338" s="147">
        <v>10.01</v>
      </c>
      <c r="V338" s="11">
        <v>8.0399999999999991</v>
      </c>
      <c r="W338" s="11">
        <v>7.84</v>
      </c>
      <c r="X338" s="11">
        <v>7.74</v>
      </c>
      <c r="Y338" s="11">
        <v>9</v>
      </c>
      <c r="Z338" s="11">
        <v>7.11</v>
      </c>
      <c r="AA338" s="152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8.0810996754014326</v>
      </c>
    </row>
    <row r="339" spans="1:65">
      <c r="A339" s="30"/>
      <c r="B339" s="19">
        <v>1</v>
      </c>
      <c r="C339" s="9">
        <v>5</v>
      </c>
      <c r="D339" s="11">
        <v>8.1999999999999993</v>
      </c>
      <c r="E339" s="11">
        <v>8.0299999999999994</v>
      </c>
      <c r="F339" s="11">
        <v>8.5</v>
      </c>
      <c r="G339" s="11">
        <v>7.61</v>
      </c>
      <c r="H339" s="11">
        <v>7.4</v>
      </c>
      <c r="I339" s="11">
        <v>8.0187805789825841</v>
      </c>
      <c r="J339" s="147">
        <v>6.7</v>
      </c>
      <c r="K339" s="11">
        <v>8.68</v>
      </c>
      <c r="L339" s="11">
        <v>8.6</v>
      </c>
      <c r="M339" s="11">
        <v>8.34</v>
      </c>
      <c r="N339" s="11">
        <v>8.1999999999999993</v>
      </c>
      <c r="O339" s="11">
        <v>7.8600000000000012</v>
      </c>
      <c r="P339" s="11">
        <v>8.1999999999999993</v>
      </c>
      <c r="Q339" s="11">
        <v>8.51</v>
      </c>
      <c r="R339" s="147">
        <v>8</v>
      </c>
      <c r="S339" s="147">
        <v>9.8667670628134303</v>
      </c>
      <c r="T339" s="11">
        <v>8.0399999999999991</v>
      </c>
      <c r="U339" s="147">
        <v>10.49</v>
      </c>
      <c r="V339" s="11">
        <v>8.2799999999999994</v>
      </c>
      <c r="W339" s="11">
        <v>7.78</v>
      </c>
      <c r="X339" s="11">
        <v>7.7700000000000005</v>
      </c>
      <c r="Y339" s="11">
        <v>9.1</v>
      </c>
      <c r="Z339" s="11">
        <v>7.37</v>
      </c>
      <c r="AA339" s="152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88</v>
      </c>
    </row>
    <row r="340" spans="1:65">
      <c r="A340" s="30"/>
      <c r="B340" s="19">
        <v>1</v>
      </c>
      <c r="C340" s="9">
        <v>6</v>
      </c>
      <c r="D340" s="11">
        <v>8.1</v>
      </c>
      <c r="E340" s="11">
        <v>7.9</v>
      </c>
      <c r="F340" s="11">
        <v>8.4</v>
      </c>
      <c r="G340" s="11">
        <v>7.95</v>
      </c>
      <c r="H340" s="11">
        <v>7.4</v>
      </c>
      <c r="I340" s="11">
        <v>8.0343023278136894</v>
      </c>
      <c r="J340" s="147">
        <v>6.65</v>
      </c>
      <c r="K340" s="11">
        <v>8.42</v>
      </c>
      <c r="L340" s="11">
        <v>9</v>
      </c>
      <c r="M340" s="11">
        <v>7.97</v>
      </c>
      <c r="N340" s="11">
        <v>8</v>
      </c>
      <c r="O340" s="11">
        <v>7.97</v>
      </c>
      <c r="P340" s="11">
        <v>8</v>
      </c>
      <c r="Q340" s="11">
        <v>8.4600000000000009</v>
      </c>
      <c r="R340" s="147">
        <v>8</v>
      </c>
      <c r="S340" s="147">
        <v>9.8910986556213203</v>
      </c>
      <c r="T340" s="11">
        <v>7.9899999999999993</v>
      </c>
      <c r="U340" s="147">
        <v>10.26</v>
      </c>
      <c r="V340" s="11">
        <v>7.9899999999999993</v>
      </c>
      <c r="W340" s="11">
        <v>7.6499999999999995</v>
      </c>
      <c r="X340" s="11">
        <v>7.58</v>
      </c>
      <c r="Y340" s="11">
        <v>9</v>
      </c>
      <c r="Z340" s="11">
        <v>7.34</v>
      </c>
      <c r="AA340" s="152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20" t="s">
        <v>267</v>
      </c>
      <c r="C341" s="12"/>
      <c r="D341" s="23">
        <v>8.0500000000000007</v>
      </c>
      <c r="E341" s="23">
        <v>7.9133333333333331</v>
      </c>
      <c r="F341" s="23">
        <v>8.3166666666666664</v>
      </c>
      <c r="G341" s="23">
        <v>7.7</v>
      </c>
      <c r="H341" s="23">
        <v>7.4499999999999993</v>
      </c>
      <c r="I341" s="23">
        <v>8.0358938326271794</v>
      </c>
      <c r="J341" s="23">
        <v>6.6333333333333329</v>
      </c>
      <c r="K341" s="23">
        <v>8.4866666666666664</v>
      </c>
      <c r="L341" s="23">
        <v>8.75</v>
      </c>
      <c r="M341" s="23">
        <v>8.1383333333333336</v>
      </c>
      <c r="N341" s="23">
        <v>8.1333333333333329</v>
      </c>
      <c r="O341" s="23">
        <v>7.9316666666666658</v>
      </c>
      <c r="P341" s="23">
        <v>7.9833333333333334</v>
      </c>
      <c r="Q341" s="23">
        <v>8.4166666666666661</v>
      </c>
      <c r="R341" s="23">
        <v>8</v>
      </c>
      <c r="S341" s="23">
        <v>9.7614723085910136</v>
      </c>
      <c r="T341" s="23">
        <v>8.01</v>
      </c>
      <c r="U341" s="23">
        <v>10.243333333333334</v>
      </c>
      <c r="V341" s="23">
        <v>8.1416666666666675</v>
      </c>
      <c r="W341" s="23">
        <v>7.8016666666666659</v>
      </c>
      <c r="X341" s="23">
        <v>7.8016666666666667</v>
      </c>
      <c r="Y341" s="23">
        <v>9.0666666666666664</v>
      </c>
      <c r="Z341" s="23">
        <v>7.256666666666665</v>
      </c>
      <c r="AA341" s="152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268</v>
      </c>
      <c r="C342" s="29"/>
      <c r="D342" s="11">
        <v>8.1</v>
      </c>
      <c r="E342" s="11">
        <v>7.9250000000000007</v>
      </c>
      <c r="F342" s="11">
        <v>8.3500000000000014</v>
      </c>
      <c r="G342" s="11">
        <v>7.65</v>
      </c>
      <c r="H342" s="11">
        <v>7.45</v>
      </c>
      <c r="I342" s="11">
        <v>8.0265414533981367</v>
      </c>
      <c r="J342" s="11">
        <v>6.6750000000000007</v>
      </c>
      <c r="K342" s="11">
        <v>8.4600000000000009</v>
      </c>
      <c r="L342" s="11">
        <v>8.6499999999999986</v>
      </c>
      <c r="M342" s="11">
        <v>8.15</v>
      </c>
      <c r="N342" s="11">
        <v>8.1</v>
      </c>
      <c r="O342" s="11">
        <v>7.9550000000000001</v>
      </c>
      <c r="P342" s="11">
        <v>8.1</v>
      </c>
      <c r="Q342" s="11">
        <v>8.4050000000000011</v>
      </c>
      <c r="R342" s="11">
        <v>8</v>
      </c>
      <c r="S342" s="11">
        <v>9.7668923874517759</v>
      </c>
      <c r="T342" s="11">
        <v>8.0149999999999988</v>
      </c>
      <c r="U342" s="11">
        <v>10.219999999999999</v>
      </c>
      <c r="V342" s="11">
        <v>8.0799999999999983</v>
      </c>
      <c r="W342" s="11">
        <v>7.8049999999999997</v>
      </c>
      <c r="X342" s="11">
        <v>7.7750000000000004</v>
      </c>
      <c r="Y342" s="11">
        <v>9.0500000000000007</v>
      </c>
      <c r="Z342" s="11">
        <v>7.3049999999999997</v>
      </c>
      <c r="AA342" s="152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269</v>
      </c>
      <c r="C343" s="29"/>
      <c r="D343" s="24">
        <v>0.12247448713915847</v>
      </c>
      <c r="E343" s="24">
        <v>0.17772638145944084</v>
      </c>
      <c r="F343" s="24">
        <v>0.14719601443879773</v>
      </c>
      <c r="G343" s="24">
        <v>0.16516658257650069</v>
      </c>
      <c r="H343" s="24">
        <v>5.4772255750516419E-2</v>
      </c>
      <c r="I343" s="24">
        <v>9.2422829333263887E-2</v>
      </c>
      <c r="J343" s="24">
        <v>0.1314026889628469</v>
      </c>
      <c r="K343" s="24">
        <v>0.10112698288125994</v>
      </c>
      <c r="L343" s="24">
        <v>0.29495762407505233</v>
      </c>
      <c r="M343" s="24">
        <v>0.16521702898510968</v>
      </c>
      <c r="N343" s="24">
        <v>0.16329931618554519</v>
      </c>
      <c r="O343" s="24">
        <v>0.19093628954880923</v>
      </c>
      <c r="P343" s="24">
        <v>0.39707262140150962</v>
      </c>
      <c r="Q343" s="24">
        <v>6.1860057118197531E-2</v>
      </c>
      <c r="R343" s="24">
        <v>0</v>
      </c>
      <c r="S343" s="24">
        <v>0.11103347163922712</v>
      </c>
      <c r="T343" s="24">
        <v>0.11523888232710419</v>
      </c>
      <c r="U343" s="24">
        <v>0.18864428606948766</v>
      </c>
      <c r="V343" s="24">
        <v>0.159426053914242</v>
      </c>
      <c r="W343" s="24">
        <v>0.12122980931547593</v>
      </c>
      <c r="X343" s="24">
        <v>0.15025533823018292</v>
      </c>
      <c r="Y343" s="24">
        <v>8.1649658092772318E-2</v>
      </c>
      <c r="Z343" s="24">
        <v>0.15970806700560453</v>
      </c>
      <c r="AA343" s="209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  <c r="BK343" s="210"/>
      <c r="BL343" s="210"/>
      <c r="BM343" s="56"/>
    </row>
    <row r="344" spans="1:65">
      <c r="A344" s="30"/>
      <c r="B344" s="3" t="s">
        <v>86</v>
      </c>
      <c r="C344" s="29"/>
      <c r="D344" s="13">
        <v>1.5214222004864405E-2</v>
      </c>
      <c r="E344" s="13">
        <v>2.2459104649465985E-2</v>
      </c>
      <c r="F344" s="13">
        <v>1.7698919571799327E-2</v>
      </c>
      <c r="G344" s="13">
        <v>2.1450205529415674E-2</v>
      </c>
      <c r="H344" s="13">
        <v>7.3519806376532116E-3</v>
      </c>
      <c r="I344" s="13">
        <v>1.1501250670835211E-2</v>
      </c>
      <c r="J344" s="13">
        <v>1.9809450597414107E-2</v>
      </c>
      <c r="K344" s="13">
        <v>1.1915983843039272E-2</v>
      </c>
      <c r="L344" s="13">
        <v>3.3709442751434553E-2</v>
      </c>
      <c r="M344" s="13">
        <v>2.0301088959874217E-2</v>
      </c>
      <c r="N344" s="13">
        <v>2.0077784776911294E-2</v>
      </c>
      <c r="O344" s="13">
        <v>2.4072656803800285E-2</v>
      </c>
      <c r="P344" s="13">
        <v>4.9737697879103503E-2</v>
      </c>
      <c r="Q344" s="13">
        <v>7.3497097566175293E-3</v>
      </c>
      <c r="R344" s="13">
        <v>0</v>
      </c>
      <c r="S344" s="13">
        <v>1.1374664408104423E-2</v>
      </c>
      <c r="T344" s="13">
        <v>1.438687669501925E-2</v>
      </c>
      <c r="U344" s="13">
        <v>1.8416298672582588E-2</v>
      </c>
      <c r="V344" s="13">
        <v>1.9581500992537398E-2</v>
      </c>
      <c r="W344" s="13">
        <v>1.5538962954344279E-2</v>
      </c>
      <c r="X344" s="13">
        <v>1.9259389647107401E-2</v>
      </c>
      <c r="Y344" s="13">
        <v>9.0054769955263594E-3</v>
      </c>
      <c r="Z344" s="13">
        <v>2.200846123182424E-2</v>
      </c>
      <c r="AA344" s="152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270</v>
      </c>
      <c r="C345" s="29"/>
      <c r="D345" s="13">
        <v>-3.8484459604053445E-3</v>
      </c>
      <c r="E345" s="13">
        <v>-2.076033569772362E-2</v>
      </c>
      <c r="F345" s="13">
        <v>2.9150363283142244E-2</v>
      </c>
      <c r="G345" s="13">
        <v>-4.7159383092561735E-2</v>
      </c>
      <c r="H345" s="13">
        <v>-7.8095766758387808E-2</v>
      </c>
      <c r="I345" s="13">
        <v>-5.5940211840052045E-3</v>
      </c>
      <c r="J345" s="13">
        <v>-0.17915462006675242</v>
      </c>
      <c r="K345" s="13">
        <v>5.0187104175903663E-2</v>
      </c>
      <c r="L345" s="13">
        <v>8.2773428303906993E-2</v>
      </c>
      <c r="M345" s="13">
        <v>7.0824096015196236E-3</v>
      </c>
      <c r="N345" s="13">
        <v>6.4636819282031244E-3</v>
      </c>
      <c r="O345" s="13">
        <v>-1.8491667562229863E-2</v>
      </c>
      <c r="P345" s="13">
        <v>-1.2098148271292408E-2</v>
      </c>
      <c r="Q345" s="13">
        <v>4.1524916749472451E-2</v>
      </c>
      <c r="R345" s="13">
        <v>-1.003572269357067E-2</v>
      </c>
      <c r="S345" s="13">
        <v>0.20793860992762814</v>
      </c>
      <c r="T345" s="13">
        <v>-8.7982673469376715E-3</v>
      </c>
      <c r="U345" s="13">
        <v>0.26756676006777402</v>
      </c>
      <c r="V345" s="13">
        <v>7.4948947170641045E-3</v>
      </c>
      <c r="W345" s="13">
        <v>-3.4578587068459288E-2</v>
      </c>
      <c r="X345" s="13">
        <v>-3.4578587068459177E-2</v>
      </c>
      <c r="Y345" s="13">
        <v>0.1219595142806198</v>
      </c>
      <c r="Z345" s="13">
        <v>-0.10201990345995993</v>
      </c>
      <c r="AA345" s="152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271</v>
      </c>
      <c r="C346" s="47"/>
      <c r="D346" s="45">
        <v>0.02</v>
      </c>
      <c r="E346" s="45">
        <v>0.34</v>
      </c>
      <c r="F346" s="45">
        <v>0.72</v>
      </c>
      <c r="G346" s="45">
        <v>0.9</v>
      </c>
      <c r="H346" s="45">
        <v>1.55</v>
      </c>
      <c r="I346" s="45">
        <v>0.02</v>
      </c>
      <c r="J346" s="45">
        <v>3.69</v>
      </c>
      <c r="K346" s="45">
        <v>1.1599999999999999</v>
      </c>
      <c r="L346" s="45">
        <v>1.85</v>
      </c>
      <c r="M346" s="45">
        <v>0.25</v>
      </c>
      <c r="N346" s="45">
        <v>0.24</v>
      </c>
      <c r="O346" s="45">
        <v>0.28999999999999998</v>
      </c>
      <c r="P346" s="45">
        <v>0.16</v>
      </c>
      <c r="Q346" s="45">
        <v>0.98</v>
      </c>
      <c r="R346" s="45" t="s">
        <v>272</v>
      </c>
      <c r="S346" s="45">
        <v>4.5</v>
      </c>
      <c r="T346" s="45">
        <v>0.09</v>
      </c>
      <c r="U346" s="45">
        <v>5.76</v>
      </c>
      <c r="V346" s="45">
        <v>0.26</v>
      </c>
      <c r="W346" s="45">
        <v>0.63</v>
      </c>
      <c r="X346" s="45">
        <v>0.63</v>
      </c>
      <c r="Y346" s="45">
        <v>2.68</v>
      </c>
      <c r="Z346" s="45">
        <v>2.06</v>
      </c>
      <c r="AA346" s="152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 t="s">
        <v>290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BM347" s="55"/>
    </row>
    <row r="348" spans="1:65">
      <c r="BM348" s="55"/>
    </row>
    <row r="349" spans="1:65" ht="15">
      <c r="B349" s="8" t="s">
        <v>534</v>
      </c>
      <c r="BM349" s="28" t="s">
        <v>66</v>
      </c>
    </row>
    <row r="350" spans="1:65" ht="15">
      <c r="A350" s="25" t="s">
        <v>5</v>
      </c>
      <c r="B350" s="18" t="s">
        <v>109</v>
      </c>
      <c r="C350" s="15" t="s">
        <v>110</v>
      </c>
      <c r="D350" s="16" t="s">
        <v>227</v>
      </c>
      <c r="E350" s="17" t="s">
        <v>227</v>
      </c>
      <c r="F350" s="17" t="s">
        <v>227</v>
      </c>
      <c r="G350" s="17" t="s">
        <v>227</v>
      </c>
      <c r="H350" s="17" t="s">
        <v>227</v>
      </c>
      <c r="I350" s="17" t="s">
        <v>227</v>
      </c>
      <c r="J350" s="15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228</v>
      </c>
      <c r="C351" s="9" t="s">
        <v>228</v>
      </c>
      <c r="D351" s="150" t="s">
        <v>236</v>
      </c>
      <c r="E351" s="151" t="s">
        <v>237</v>
      </c>
      <c r="F351" s="151" t="s">
        <v>248</v>
      </c>
      <c r="G351" s="151" t="s">
        <v>250</v>
      </c>
      <c r="H351" s="151" t="s">
        <v>255</v>
      </c>
      <c r="I351" s="151" t="s">
        <v>257</v>
      </c>
      <c r="J351" s="15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274</v>
      </c>
      <c r="E352" s="11" t="s">
        <v>274</v>
      </c>
      <c r="F352" s="11" t="s">
        <v>274</v>
      </c>
      <c r="G352" s="11" t="s">
        <v>274</v>
      </c>
      <c r="H352" s="11" t="s">
        <v>276</v>
      </c>
      <c r="I352" s="11" t="s">
        <v>274</v>
      </c>
      <c r="J352" s="15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 t="s">
        <v>309</v>
      </c>
      <c r="E353" s="26" t="s">
        <v>307</v>
      </c>
      <c r="F353" s="26" t="s">
        <v>306</v>
      </c>
      <c r="G353" s="26" t="s">
        <v>307</v>
      </c>
      <c r="H353" s="26" t="s">
        <v>307</v>
      </c>
      <c r="I353" s="26" t="s">
        <v>265</v>
      </c>
      <c r="J353" s="15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3</v>
      </c>
    </row>
    <row r="354" spans="1:65">
      <c r="A354" s="30"/>
      <c r="B354" s="18">
        <v>1</v>
      </c>
      <c r="C354" s="14">
        <v>1</v>
      </c>
      <c r="D354" s="22">
        <v>2.7243249427499379</v>
      </c>
      <c r="E354" s="22">
        <v>2.74</v>
      </c>
      <c r="F354" s="22">
        <v>2.57</v>
      </c>
      <c r="G354" s="22">
        <v>2.8301073301793203</v>
      </c>
      <c r="H354" s="146">
        <v>2.2999999999999998</v>
      </c>
      <c r="I354" s="22">
        <v>2.8600000000000003</v>
      </c>
      <c r="J354" s="15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2.7475689815301192</v>
      </c>
      <c r="E355" s="11">
        <v>2.65</v>
      </c>
      <c r="F355" s="11">
        <v>2.5760000000000001</v>
      </c>
      <c r="G355" s="11">
        <v>2.7216177991509038</v>
      </c>
      <c r="H355" s="147">
        <v>2.2000000000000002</v>
      </c>
      <c r="I355" s="11">
        <v>2.84</v>
      </c>
      <c r="J355" s="15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28</v>
      </c>
    </row>
    <row r="356" spans="1:65">
      <c r="A356" s="30"/>
      <c r="B356" s="19">
        <v>1</v>
      </c>
      <c r="C356" s="9">
        <v>3</v>
      </c>
      <c r="D356" s="11">
        <v>2.8169364489640958</v>
      </c>
      <c r="E356" s="11">
        <v>2.75</v>
      </c>
      <c r="F356" s="11">
        <v>2.57</v>
      </c>
      <c r="G356" s="11">
        <v>2.7898871897908322</v>
      </c>
      <c r="H356" s="147">
        <v>2.6</v>
      </c>
      <c r="I356" s="11">
        <v>2.8200000000000003</v>
      </c>
      <c r="J356" s="15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2.8161117588408224</v>
      </c>
      <c r="E357" s="11">
        <v>2.7</v>
      </c>
      <c r="F357" s="11">
        <v>2.5409999999999999</v>
      </c>
      <c r="G357" s="11">
        <v>2.7528885265892802</v>
      </c>
      <c r="H357" s="147">
        <v>2.6</v>
      </c>
      <c r="I357" s="11">
        <v>2.8200000000000003</v>
      </c>
      <c r="J357" s="15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2.7366764225974105</v>
      </c>
    </row>
    <row r="358" spans="1:65">
      <c r="A358" s="30"/>
      <c r="B358" s="19">
        <v>1</v>
      </c>
      <c r="C358" s="9">
        <v>5</v>
      </c>
      <c r="D358" s="11">
        <v>2.8016967736504581</v>
      </c>
      <c r="E358" s="11">
        <v>2.7</v>
      </c>
      <c r="F358" s="11">
        <v>2.548</v>
      </c>
      <c r="G358" s="11">
        <v>2.7567773850162642</v>
      </c>
      <c r="H358" s="147">
        <v>2.2999999999999998</v>
      </c>
      <c r="I358" s="11">
        <v>2.88</v>
      </c>
      <c r="J358" s="15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89</v>
      </c>
    </row>
    <row r="359" spans="1:65">
      <c r="A359" s="30"/>
      <c r="B359" s="19">
        <v>1</v>
      </c>
      <c r="C359" s="9">
        <v>6</v>
      </c>
      <c r="D359" s="11">
        <v>2.8691198953149657</v>
      </c>
      <c r="E359" s="11">
        <v>2.7</v>
      </c>
      <c r="F359" s="11">
        <v>2.5880000000000001</v>
      </c>
      <c r="G359" s="148">
        <v>2.6037109554217039</v>
      </c>
      <c r="H359" s="147">
        <v>2.2000000000000002</v>
      </c>
      <c r="I359" s="11">
        <v>2.8499999999999996</v>
      </c>
      <c r="J359" s="15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267</v>
      </c>
      <c r="C360" s="12"/>
      <c r="D360" s="23">
        <v>2.795959800175067</v>
      </c>
      <c r="E360" s="23">
        <v>2.7066666666666666</v>
      </c>
      <c r="F360" s="23">
        <v>2.5655000000000001</v>
      </c>
      <c r="G360" s="23">
        <v>2.742498197691384</v>
      </c>
      <c r="H360" s="23">
        <v>2.3666666666666667</v>
      </c>
      <c r="I360" s="23">
        <v>2.8450000000000002</v>
      </c>
      <c r="J360" s="15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268</v>
      </c>
      <c r="C361" s="29"/>
      <c r="D361" s="11">
        <v>2.8089042662456403</v>
      </c>
      <c r="E361" s="11">
        <v>2.7</v>
      </c>
      <c r="F361" s="11">
        <v>2.57</v>
      </c>
      <c r="G361" s="11">
        <v>2.7548329558027724</v>
      </c>
      <c r="H361" s="11">
        <v>2.2999999999999998</v>
      </c>
      <c r="I361" s="11">
        <v>2.8449999999999998</v>
      </c>
      <c r="J361" s="15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269</v>
      </c>
      <c r="C362" s="29"/>
      <c r="D362" s="24">
        <v>5.2353906722359803E-2</v>
      </c>
      <c r="E362" s="24">
        <v>3.5590260840104415E-2</v>
      </c>
      <c r="F362" s="24">
        <v>1.7683325479106039E-2</v>
      </c>
      <c r="G362" s="24">
        <v>7.7370304966166398E-2</v>
      </c>
      <c r="H362" s="24">
        <v>0.18618986725025255</v>
      </c>
      <c r="I362" s="24">
        <v>2.3452078799117027E-2</v>
      </c>
      <c r="J362" s="209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  <c r="BK362" s="210"/>
      <c r="BL362" s="210"/>
      <c r="BM362" s="56"/>
    </row>
    <row r="363" spans="1:65">
      <c r="A363" s="30"/>
      <c r="B363" s="3" t="s">
        <v>86</v>
      </c>
      <c r="C363" s="29"/>
      <c r="D363" s="13">
        <v>1.872484243839332E-2</v>
      </c>
      <c r="E363" s="13">
        <v>1.3149111147821829E-2</v>
      </c>
      <c r="F363" s="13">
        <v>6.8927403933369867E-3</v>
      </c>
      <c r="G363" s="13">
        <v>2.821161561064878E-2</v>
      </c>
      <c r="H363" s="13">
        <v>7.8671774894472912E-2</v>
      </c>
      <c r="I363" s="13">
        <v>8.2432614408144197E-3</v>
      </c>
      <c r="J363" s="15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270</v>
      </c>
      <c r="C364" s="29"/>
      <c r="D364" s="13">
        <v>2.1662545519864462E-2</v>
      </c>
      <c r="E364" s="13">
        <v>-1.0965766973013658E-2</v>
      </c>
      <c r="F364" s="13">
        <v>-6.2549017919679706E-2</v>
      </c>
      <c r="G364" s="13">
        <v>2.1273158367944855E-3</v>
      </c>
      <c r="H364" s="13">
        <v>-0.13520405732862029</v>
      </c>
      <c r="I364" s="13">
        <v>3.9582164887355775E-2</v>
      </c>
      <c r="J364" s="15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271</v>
      </c>
      <c r="C365" s="47"/>
      <c r="D365" s="45">
        <v>0.5</v>
      </c>
      <c r="E365" s="45">
        <v>0.13</v>
      </c>
      <c r="F365" s="45">
        <v>1.1200000000000001</v>
      </c>
      <c r="G365" s="45">
        <v>0.13</v>
      </c>
      <c r="H365" s="45">
        <v>2.52</v>
      </c>
      <c r="I365" s="45">
        <v>0.85</v>
      </c>
      <c r="J365" s="15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I366" s="20"/>
      <c r="BM366" s="55"/>
    </row>
    <row r="367" spans="1:65" ht="15">
      <c r="B367" s="8" t="s">
        <v>535</v>
      </c>
      <c r="BM367" s="28" t="s">
        <v>66</v>
      </c>
    </row>
    <row r="368" spans="1:65" ht="15">
      <c r="A368" s="25" t="s">
        <v>81</v>
      </c>
      <c r="B368" s="18" t="s">
        <v>109</v>
      </c>
      <c r="C368" s="15" t="s">
        <v>110</v>
      </c>
      <c r="D368" s="16" t="s">
        <v>227</v>
      </c>
      <c r="E368" s="17" t="s">
        <v>227</v>
      </c>
      <c r="F368" s="17" t="s">
        <v>227</v>
      </c>
      <c r="G368" s="17" t="s">
        <v>227</v>
      </c>
      <c r="H368" s="17" t="s">
        <v>227</v>
      </c>
      <c r="I368" s="17" t="s">
        <v>227</v>
      </c>
      <c r="J368" s="17" t="s">
        <v>227</v>
      </c>
      <c r="K368" s="17" t="s">
        <v>227</v>
      </c>
      <c r="L368" s="17" t="s">
        <v>227</v>
      </c>
      <c r="M368" s="17" t="s">
        <v>227</v>
      </c>
      <c r="N368" s="17" t="s">
        <v>227</v>
      </c>
      <c r="O368" s="17" t="s">
        <v>227</v>
      </c>
      <c r="P368" s="17" t="s">
        <v>227</v>
      </c>
      <c r="Q368" s="17" t="s">
        <v>227</v>
      </c>
      <c r="R368" s="15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228</v>
      </c>
      <c r="C369" s="9" t="s">
        <v>228</v>
      </c>
      <c r="D369" s="150" t="s">
        <v>232</v>
      </c>
      <c r="E369" s="151" t="s">
        <v>233</v>
      </c>
      <c r="F369" s="151" t="s">
        <v>236</v>
      </c>
      <c r="G369" s="151" t="s">
        <v>237</v>
      </c>
      <c r="H369" s="151" t="s">
        <v>239</v>
      </c>
      <c r="I369" s="151" t="s">
        <v>241</v>
      </c>
      <c r="J369" s="151" t="s">
        <v>244</v>
      </c>
      <c r="K369" s="151" t="s">
        <v>245</v>
      </c>
      <c r="L369" s="151" t="s">
        <v>251</v>
      </c>
      <c r="M369" s="151" t="s">
        <v>252</v>
      </c>
      <c r="N369" s="151" t="s">
        <v>254</v>
      </c>
      <c r="O369" s="151" t="s">
        <v>255</v>
      </c>
      <c r="P369" s="151" t="s">
        <v>256</v>
      </c>
      <c r="Q369" s="151" t="s">
        <v>258</v>
      </c>
      <c r="R369" s="152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274</v>
      </c>
      <c r="E370" s="11" t="s">
        <v>276</v>
      </c>
      <c r="F370" s="11" t="s">
        <v>274</v>
      </c>
      <c r="G370" s="11" t="s">
        <v>274</v>
      </c>
      <c r="H370" s="11" t="s">
        <v>274</v>
      </c>
      <c r="I370" s="11" t="s">
        <v>276</v>
      </c>
      <c r="J370" s="11" t="s">
        <v>276</v>
      </c>
      <c r="K370" s="11" t="s">
        <v>274</v>
      </c>
      <c r="L370" s="11" t="s">
        <v>274</v>
      </c>
      <c r="M370" s="11" t="s">
        <v>276</v>
      </c>
      <c r="N370" s="11" t="s">
        <v>274</v>
      </c>
      <c r="O370" s="11" t="s">
        <v>276</v>
      </c>
      <c r="P370" s="11" t="s">
        <v>274</v>
      </c>
      <c r="Q370" s="11" t="s">
        <v>274</v>
      </c>
      <c r="R370" s="152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3</v>
      </c>
    </row>
    <row r="371" spans="1:65">
      <c r="A371" s="30"/>
      <c r="B371" s="19"/>
      <c r="C371" s="9"/>
      <c r="D371" s="26" t="s">
        <v>307</v>
      </c>
      <c r="E371" s="26" t="s">
        <v>308</v>
      </c>
      <c r="F371" s="26" t="s">
        <v>309</v>
      </c>
      <c r="G371" s="26" t="s">
        <v>307</v>
      </c>
      <c r="H371" s="26" t="s">
        <v>309</v>
      </c>
      <c r="I371" s="26" t="s">
        <v>307</v>
      </c>
      <c r="J371" s="26" t="s">
        <v>308</v>
      </c>
      <c r="K371" s="26" t="s">
        <v>307</v>
      </c>
      <c r="L371" s="26" t="s">
        <v>115</v>
      </c>
      <c r="M371" s="26" t="s">
        <v>307</v>
      </c>
      <c r="N371" s="26" t="s">
        <v>307</v>
      </c>
      <c r="O371" s="26" t="s">
        <v>307</v>
      </c>
      <c r="P371" s="26" t="s">
        <v>307</v>
      </c>
      <c r="Q371" s="26" t="s">
        <v>307</v>
      </c>
      <c r="R371" s="152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3</v>
      </c>
    </row>
    <row r="372" spans="1:65">
      <c r="A372" s="30"/>
      <c r="B372" s="18">
        <v>1</v>
      </c>
      <c r="C372" s="14">
        <v>1</v>
      </c>
      <c r="D372" s="234">
        <v>0.11</v>
      </c>
      <c r="E372" s="233">
        <v>0.1</v>
      </c>
      <c r="F372" s="234">
        <v>0.12740904983491796</v>
      </c>
      <c r="G372" s="234">
        <v>0.05</v>
      </c>
      <c r="H372" s="234">
        <v>0.06</v>
      </c>
      <c r="I372" s="233" t="s">
        <v>207</v>
      </c>
      <c r="J372" s="233">
        <v>0.1</v>
      </c>
      <c r="K372" s="234">
        <v>0.1</v>
      </c>
      <c r="L372" s="234">
        <v>0.08</v>
      </c>
      <c r="M372" s="234">
        <v>0.09</v>
      </c>
      <c r="N372" s="234">
        <v>0.09</v>
      </c>
      <c r="O372" s="233" t="s">
        <v>104</v>
      </c>
      <c r="P372" s="234">
        <v>0.12</v>
      </c>
      <c r="Q372" s="233">
        <v>0.18</v>
      </c>
      <c r="R372" s="209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  <c r="BK372" s="210"/>
      <c r="BL372" s="210"/>
      <c r="BM372" s="236">
        <v>1</v>
      </c>
    </row>
    <row r="373" spans="1:65">
      <c r="A373" s="30"/>
      <c r="B373" s="19">
        <v>1</v>
      </c>
      <c r="C373" s="9">
        <v>2</v>
      </c>
      <c r="D373" s="24">
        <v>0.1</v>
      </c>
      <c r="E373" s="237" t="s">
        <v>104</v>
      </c>
      <c r="F373" s="24">
        <v>0.12598147798702164</v>
      </c>
      <c r="G373" s="24">
        <v>0.05</v>
      </c>
      <c r="H373" s="24">
        <v>0.06</v>
      </c>
      <c r="I373" s="237" t="s">
        <v>207</v>
      </c>
      <c r="J373" s="237">
        <v>0.1</v>
      </c>
      <c r="K373" s="24">
        <v>7.0000000000000007E-2</v>
      </c>
      <c r="L373" s="24">
        <v>0.08</v>
      </c>
      <c r="M373" s="24">
        <v>0.08</v>
      </c>
      <c r="N373" s="24">
        <v>7.0000000000000007E-2</v>
      </c>
      <c r="O373" s="237" t="s">
        <v>104</v>
      </c>
      <c r="P373" s="24">
        <v>0.1</v>
      </c>
      <c r="Q373" s="237">
        <v>0.17</v>
      </c>
      <c r="R373" s="209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  <c r="BK373" s="210"/>
      <c r="BL373" s="210"/>
      <c r="BM373" s="236">
        <v>2</v>
      </c>
    </row>
    <row r="374" spans="1:65">
      <c r="A374" s="30"/>
      <c r="B374" s="19">
        <v>1</v>
      </c>
      <c r="C374" s="9">
        <v>3</v>
      </c>
      <c r="D374" s="24">
        <v>0.12</v>
      </c>
      <c r="E374" s="237">
        <v>0.1</v>
      </c>
      <c r="F374" s="24">
        <v>0.1234198583755482</v>
      </c>
      <c r="G374" s="24">
        <v>0.05</v>
      </c>
      <c r="H374" s="24">
        <v>0.06</v>
      </c>
      <c r="I374" s="237" t="s">
        <v>207</v>
      </c>
      <c r="J374" s="237">
        <v>0.1</v>
      </c>
      <c r="K374" s="24">
        <v>0.08</v>
      </c>
      <c r="L374" s="24">
        <v>0.08</v>
      </c>
      <c r="M374" s="24">
        <v>0.09</v>
      </c>
      <c r="N374" s="24">
        <v>0.09</v>
      </c>
      <c r="O374" s="237" t="s">
        <v>104</v>
      </c>
      <c r="P374" s="24">
        <v>0.11</v>
      </c>
      <c r="Q374" s="237">
        <v>0.16</v>
      </c>
      <c r="R374" s="209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  <c r="BK374" s="210"/>
      <c r="BL374" s="210"/>
      <c r="BM374" s="236">
        <v>16</v>
      </c>
    </row>
    <row r="375" spans="1:65">
      <c r="A375" s="30"/>
      <c r="B375" s="19">
        <v>1</v>
      </c>
      <c r="C375" s="9">
        <v>4</v>
      </c>
      <c r="D375" s="24">
        <v>0.14000000000000001</v>
      </c>
      <c r="E375" s="237" t="s">
        <v>104</v>
      </c>
      <c r="F375" s="24">
        <v>0.13334388381722628</v>
      </c>
      <c r="G375" s="24">
        <v>0.06</v>
      </c>
      <c r="H375" s="24">
        <v>0.06</v>
      </c>
      <c r="I375" s="237" t="s">
        <v>207</v>
      </c>
      <c r="J375" s="237">
        <v>0.1</v>
      </c>
      <c r="K375" s="24">
        <v>0.08</v>
      </c>
      <c r="L375" s="24">
        <v>0.08</v>
      </c>
      <c r="M375" s="24">
        <v>0.09</v>
      </c>
      <c r="N375" s="24">
        <v>0.09</v>
      </c>
      <c r="O375" s="237" t="s">
        <v>104</v>
      </c>
      <c r="P375" s="24">
        <v>0.11</v>
      </c>
      <c r="Q375" s="237">
        <v>0.17</v>
      </c>
      <c r="R375" s="209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  <c r="BK375" s="210"/>
      <c r="BL375" s="210"/>
      <c r="BM375" s="236">
        <v>9.0108324014266425E-2</v>
      </c>
    </row>
    <row r="376" spans="1:65">
      <c r="A376" s="30"/>
      <c r="B376" s="19">
        <v>1</v>
      </c>
      <c r="C376" s="9">
        <v>5</v>
      </c>
      <c r="D376" s="24">
        <v>0.12</v>
      </c>
      <c r="E376" s="237">
        <v>0.1</v>
      </c>
      <c r="F376" s="24">
        <v>0.1406882779950463</v>
      </c>
      <c r="G376" s="24">
        <v>0.05</v>
      </c>
      <c r="H376" s="24">
        <v>0.06</v>
      </c>
      <c r="I376" s="237" t="s">
        <v>207</v>
      </c>
      <c r="J376" s="237">
        <v>0.1</v>
      </c>
      <c r="K376" s="24">
        <v>0.09</v>
      </c>
      <c r="L376" s="24">
        <v>0.08</v>
      </c>
      <c r="M376" s="24">
        <v>0.09</v>
      </c>
      <c r="N376" s="24">
        <v>0.08</v>
      </c>
      <c r="O376" s="237" t="s">
        <v>104</v>
      </c>
      <c r="P376" s="24">
        <v>0.11</v>
      </c>
      <c r="Q376" s="237">
        <v>0.17</v>
      </c>
      <c r="R376" s="209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  <c r="BK376" s="210"/>
      <c r="BL376" s="210"/>
      <c r="BM376" s="236">
        <v>90</v>
      </c>
    </row>
    <row r="377" spans="1:65">
      <c r="A377" s="30"/>
      <c r="B377" s="19">
        <v>1</v>
      </c>
      <c r="C377" s="9">
        <v>6</v>
      </c>
      <c r="D377" s="24">
        <v>0.13</v>
      </c>
      <c r="E377" s="237">
        <v>0.1</v>
      </c>
      <c r="F377" s="24">
        <v>0.13500694876062591</v>
      </c>
      <c r="G377" s="24">
        <v>0.05</v>
      </c>
      <c r="H377" s="24">
        <v>0.05</v>
      </c>
      <c r="I377" s="237" t="s">
        <v>207</v>
      </c>
      <c r="J377" s="237">
        <v>0.1</v>
      </c>
      <c r="K377" s="24">
        <v>0.09</v>
      </c>
      <c r="L377" s="24">
        <v>0.08</v>
      </c>
      <c r="M377" s="24">
        <v>0.09</v>
      </c>
      <c r="N377" s="24">
        <v>0.09</v>
      </c>
      <c r="O377" s="237" t="s">
        <v>104</v>
      </c>
      <c r="P377" s="24">
        <v>0.12</v>
      </c>
      <c r="Q377" s="237">
        <v>0.18</v>
      </c>
      <c r="R377" s="209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  <c r="BK377" s="210"/>
      <c r="BL377" s="210"/>
      <c r="BM377" s="56"/>
    </row>
    <row r="378" spans="1:65">
      <c r="A378" s="30"/>
      <c r="B378" s="20" t="s">
        <v>267</v>
      </c>
      <c r="C378" s="12"/>
      <c r="D378" s="239">
        <v>0.12000000000000001</v>
      </c>
      <c r="E378" s="239">
        <v>0.1</v>
      </c>
      <c r="F378" s="239">
        <v>0.13097491612839771</v>
      </c>
      <c r="G378" s="239">
        <v>5.1666666666666666E-2</v>
      </c>
      <c r="H378" s="239">
        <v>5.8333333333333327E-2</v>
      </c>
      <c r="I378" s="239" t="s">
        <v>644</v>
      </c>
      <c r="J378" s="239">
        <v>9.9999999999999992E-2</v>
      </c>
      <c r="K378" s="239">
        <v>8.5000000000000006E-2</v>
      </c>
      <c r="L378" s="239">
        <v>0.08</v>
      </c>
      <c r="M378" s="239">
        <v>8.8333333333333319E-2</v>
      </c>
      <c r="N378" s="239">
        <v>8.5000000000000006E-2</v>
      </c>
      <c r="O378" s="239" t="s">
        <v>644</v>
      </c>
      <c r="P378" s="239">
        <v>0.11166666666666668</v>
      </c>
      <c r="Q378" s="239">
        <v>0.17166666666666666</v>
      </c>
      <c r="R378" s="209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  <c r="BK378" s="210"/>
      <c r="BL378" s="210"/>
      <c r="BM378" s="56"/>
    </row>
    <row r="379" spans="1:65">
      <c r="A379" s="30"/>
      <c r="B379" s="3" t="s">
        <v>268</v>
      </c>
      <c r="C379" s="29"/>
      <c r="D379" s="24">
        <v>0.12</v>
      </c>
      <c r="E379" s="24">
        <v>0.1</v>
      </c>
      <c r="F379" s="24">
        <v>0.13037646682607212</v>
      </c>
      <c r="G379" s="24">
        <v>0.05</v>
      </c>
      <c r="H379" s="24">
        <v>0.06</v>
      </c>
      <c r="I379" s="24" t="s">
        <v>644</v>
      </c>
      <c r="J379" s="24">
        <v>0.1</v>
      </c>
      <c r="K379" s="24">
        <v>8.4999999999999992E-2</v>
      </c>
      <c r="L379" s="24">
        <v>0.08</v>
      </c>
      <c r="M379" s="24">
        <v>0.09</v>
      </c>
      <c r="N379" s="24">
        <v>0.09</v>
      </c>
      <c r="O379" s="24" t="s">
        <v>644</v>
      </c>
      <c r="P379" s="24">
        <v>0.11</v>
      </c>
      <c r="Q379" s="24">
        <v>0.17</v>
      </c>
      <c r="R379" s="209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  <c r="BK379" s="210"/>
      <c r="BL379" s="210"/>
      <c r="BM379" s="56"/>
    </row>
    <row r="380" spans="1:65">
      <c r="A380" s="30"/>
      <c r="B380" s="3" t="s">
        <v>269</v>
      </c>
      <c r="C380" s="29"/>
      <c r="D380" s="24">
        <v>1.4142135623730859E-2</v>
      </c>
      <c r="E380" s="24">
        <v>0</v>
      </c>
      <c r="F380" s="24">
        <v>6.495343229639918E-3</v>
      </c>
      <c r="G380" s="24">
        <v>4.082482904638628E-3</v>
      </c>
      <c r="H380" s="24">
        <v>4.082482904638628E-3</v>
      </c>
      <c r="I380" s="24" t="s">
        <v>644</v>
      </c>
      <c r="J380" s="24">
        <v>1.5202354861220293E-17</v>
      </c>
      <c r="K380" s="24">
        <v>1.0488088481701466E-2</v>
      </c>
      <c r="L380" s="24">
        <v>0</v>
      </c>
      <c r="M380" s="24">
        <v>4.0824829046386289E-3</v>
      </c>
      <c r="N380" s="24">
        <v>8.3666002653407512E-3</v>
      </c>
      <c r="O380" s="24" t="s">
        <v>644</v>
      </c>
      <c r="P380" s="24">
        <v>7.5277265270908061E-3</v>
      </c>
      <c r="Q380" s="24">
        <v>7.5277265270908044E-3</v>
      </c>
      <c r="R380" s="209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  <c r="BK380" s="210"/>
      <c r="BL380" s="210"/>
      <c r="BM380" s="56"/>
    </row>
    <row r="381" spans="1:65">
      <c r="A381" s="30"/>
      <c r="B381" s="3" t="s">
        <v>86</v>
      </c>
      <c r="C381" s="29"/>
      <c r="D381" s="13">
        <v>0.11785113019775714</v>
      </c>
      <c r="E381" s="13">
        <v>0</v>
      </c>
      <c r="F381" s="13">
        <v>4.959226866976868E-2</v>
      </c>
      <c r="G381" s="13">
        <v>7.9015798154296032E-2</v>
      </c>
      <c r="H381" s="13">
        <v>6.9985421222376484E-2</v>
      </c>
      <c r="I381" s="13" t="s">
        <v>644</v>
      </c>
      <c r="J381" s="13">
        <v>1.5202354861220294E-16</v>
      </c>
      <c r="K381" s="13">
        <v>0.12338927625531136</v>
      </c>
      <c r="L381" s="13">
        <v>0</v>
      </c>
      <c r="M381" s="13">
        <v>4.6216787599682597E-2</v>
      </c>
      <c r="N381" s="13">
        <v>9.8430591356950009E-2</v>
      </c>
      <c r="O381" s="13" t="s">
        <v>644</v>
      </c>
      <c r="P381" s="13">
        <v>6.7412476362007215E-2</v>
      </c>
      <c r="Q381" s="13">
        <v>4.3850834138393038E-2</v>
      </c>
      <c r="R381" s="152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270</v>
      </c>
      <c r="C382" s="29"/>
      <c r="D382" s="13">
        <v>0.33173046233776327</v>
      </c>
      <c r="E382" s="13">
        <v>0.10977538528146935</v>
      </c>
      <c r="F382" s="13">
        <v>0.4535273800860069</v>
      </c>
      <c r="G382" s="13">
        <v>-0.42661605093790755</v>
      </c>
      <c r="H382" s="13">
        <v>-0.35263102525247625</v>
      </c>
      <c r="I382" s="13" t="s">
        <v>644</v>
      </c>
      <c r="J382" s="13">
        <v>0.10977538528146935</v>
      </c>
      <c r="K382" s="13">
        <v>-5.6690922510750918E-2</v>
      </c>
      <c r="L382" s="13">
        <v>-0.11217969177482445</v>
      </c>
      <c r="M382" s="13">
        <v>-1.9698409668035599E-2</v>
      </c>
      <c r="N382" s="13">
        <v>-5.6690922510750918E-2</v>
      </c>
      <c r="O382" s="13" t="s">
        <v>644</v>
      </c>
      <c r="P382" s="13">
        <v>0.23924918023097419</v>
      </c>
      <c r="Q382" s="13">
        <v>0.90511441139985571</v>
      </c>
      <c r="R382" s="152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271</v>
      </c>
      <c r="C383" s="47"/>
      <c r="D383" s="45">
        <v>0.79</v>
      </c>
      <c r="E383" s="45" t="s">
        <v>272</v>
      </c>
      <c r="F383" s="45">
        <v>1.03</v>
      </c>
      <c r="G383" s="45">
        <v>0.75</v>
      </c>
      <c r="H383" s="45">
        <v>0.6</v>
      </c>
      <c r="I383" s="45">
        <v>1.35</v>
      </c>
      <c r="J383" s="45" t="s">
        <v>272</v>
      </c>
      <c r="K383" s="45">
        <v>0</v>
      </c>
      <c r="L383" s="45">
        <v>0.11</v>
      </c>
      <c r="M383" s="45">
        <v>7.0000000000000007E-2</v>
      </c>
      <c r="N383" s="45">
        <v>0</v>
      </c>
      <c r="O383" s="45">
        <v>0.79</v>
      </c>
      <c r="P383" s="45">
        <v>0.6</v>
      </c>
      <c r="Q383" s="45">
        <v>1.95</v>
      </c>
      <c r="R383" s="152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 t="s">
        <v>314</v>
      </c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BM384" s="55"/>
    </row>
    <row r="385" spans="1:65">
      <c r="BM385" s="55"/>
    </row>
    <row r="386" spans="1:65" ht="15">
      <c r="B386" s="8" t="s">
        <v>536</v>
      </c>
      <c r="BM386" s="28" t="s">
        <v>66</v>
      </c>
    </row>
    <row r="387" spans="1:65" ht="15">
      <c r="A387" s="25" t="s">
        <v>8</v>
      </c>
      <c r="B387" s="18" t="s">
        <v>109</v>
      </c>
      <c r="C387" s="15" t="s">
        <v>110</v>
      </c>
      <c r="D387" s="16" t="s">
        <v>227</v>
      </c>
      <c r="E387" s="17" t="s">
        <v>227</v>
      </c>
      <c r="F387" s="17" t="s">
        <v>227</v>
      </c>
      <c r="G387" s="17" t="s">
        <v>227</v>
      </c>
      <c r="H387" s="17" t="s">
        <v>227</v>
      </c>
      <c r="I387" s="17" t="s">
        <v>227</v>
      </c>
      <c r="J387" s="17" t="s">
        <v>227</v>
      </c>
      <c r="K387" s="17" t="s">
        <v>227</v>
      </c>
      <c r="L387" s="17" t="s">
        <v>227</v>
      </c>
      <c r="M387" s="17" t="s">
        <v>227</v>
      </c>
      <c r="N387" s="17" t="s">
        <v>227</v>
      </c>
      <c r="O387" s="17" t="s">
        <v>227</v>
      </c>
      <c r="P387" s="17" t="s">
        <v>227</v>
      </c>
      <c r="Q387" s="17" t="s">
        <v>227</v>
      </c>
      <c r="R387" s="17" t="s">
        <v>227</v>
      </c>
      <c r="S387" s="17" t="s">
        <v>227</v>
      </c>
      <c r="T387" s="17" t="s">
        <v>227</v>
      </c>
      <c r="U387" s="17" t="s">
        <v>227</v>
      </c>
      <c r="V387" s="17" t="s">
        <v>227</v>
      </c>
      <c r="W387" s="152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228</v>
      </c>
      <c r="C388" s="9" t="s">
        <v>228</v>
      </c>
      <c r="D388" s="150" t="s">
        <v>230</v>
      </c>
      <c r="E388" s="151" t="s">
        <v>232</v>
      </c>
      <c r="F388" s="151" t="s">
        <v>233</v>
      </c>
      <c r="G388" s="151" t="s">
        <v>234</v>
      </c>
      <c r="H388" s="151" t="s">
        <v>236</v>
      </c>
      <c r="I388" s="151" t="s">
        <v>237</v>
      </c>
      <c r="J388" s="151" t="s">
        <v>239</v>
      </c>
      <c r="K388" s="151" t="s">
        <v>240</v>
      </c>
      <c r="L388" s="151" t="s">
        <v>241</v>
      </c>
      <c r="M388" s="151" t="s">
        <v>244</v>
      </c>
      <c r="N388" s="151" t="s">
        <v>245</v>
      </c>
      <c r="O388" s="151" t="s">
        <v>248</v>
      </c>
      <c r="P388" s="151" t="s">
        <v>250</v>
      </c>
      <c r="Q388" s="151" t="s">
        <v>251</v>
      </c>
      <c r="R388" s="151" t="s">
        <v>252</v>
      </c>
      <c r="S388" s="151" t="s">
        <v>254</v>
      </c>
      <c r="T388" s="151" t="s">
        <v>255</v>
      </c>
      <c r="U388" s="151" t="s">
        <v>256</v>
      </c>
      <c r="V388" s="151" t="s">
        <v>258</v>
      </c>
      <c r="W388" s="152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276</v>
      </c>
      <c r="E389" s="11" t="s">
        <v>274</v>
      </c>
      <c r="F389" s="11" t="s">
        <v>276</v>
      </c>
      <c r="G389" s="11" t="s">
        <v>274</v>
      </c>
      <c r="H389" s="11" t="s">
        <v>274</v>
      </c>
      <c r="I389" s="11" t="s">
        <v>274</v>
      </c>
      <c r="J389" s="11" t="s">
        <v>274</v>
      </c>
      <c r="K389" s="11" t="s">
        <v>276</v>
      </c>
      <c r="L389" s="11" t="s">
        <v>276</v>
      </c>
      <c r="M389" s="11" t="s">
        <v>276</v>
      </c>
      <c r="N389" s="11" t="s">
        <v>274</v>
      </c>
      <c r="O389" s="11" t="s">
        <v>274</v>
      </c>
      <c r="P389" s="11" t="s">
        <v>274</v>
      </c>
      <c r="Q389" s="11" t="s">
        <v>274</v>
      </c>
      <c r="R389" s="11" t="s">
        <v>276</v>
      </c>
      <c r="S389" s="11" t="s">
        <v>274</v>
      </c>
      <c r="T389" s="11" t="s">
        <v>276</v>
      </c>
      <c r="U389" s="11" t="s">
        <v>274</v>
      </c>
      <c r="V389" s="11" t="s">
        <v>274</v>
      </c>
      <c r="W389" s="152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 t="s">
        <v>306</v>
      </c>
      <c r="E390" s="26" t="s">
        <v>307</v>
      </c>
      <c r="F390" s="26" t="s">
        <v>308</v>
      </c>
      <c r="G390" s="26" t="s">
        <v>306</v>
      </c>
      <c r="H390" s="26" t="s">
        <v>309</v>
      </c>
      <c r="I390" s="26" t="s">
        <v>307</v>
      </c>
      <c r="J390" s="26" t="s">
        <v>309</v>
      </c>
      <c r="K390" s="26" t="s">
        <v>306</v>
      </c>
      <c r="L390" s="26" t="s">
        <v>307</v>
      </c>
      <c r="M390" s="26" t="s">
        <v>308</v>
      </c>
      <c r="N390" s="26" t="s">
        <v>307</v>
      </c>
      <c r="O390" s="26" t="s">
        <v>306</v>
      </c>
      <c r="P390" s="26" t="s">
        <v>307</v>
      </c>
      <c r="Q390" s="26" t="s">
        <v>307</v>
      </c>
      <c r="R390" s="26" t="s">
        <v>307</v>
      </c>
      <c r="S390" s="26" t="s">
        <v>307</v>
      </c>
      <c r="T390" s="26" t="s">
        <v>307</v>
      </c>
      <c r="U390" s="26" t="s">
        <v>307</v>
      </c>
      <c r="V390" s="26" t="s">
        <v>307</v>
      </c>
      <c r="W390" s="152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8">
        <v>1</v>
      </c>
      <c r="C391" s="14">
        <v>1</v>
      </c>
      <c r="D391" s="22">
        <v>0.69</v>
      </c>
      <c r="E391" s="153">
        <v>0.72</v>
      </c>
      <c r="F391" s="22">
        <v>0.7</v>
      </c>
      <c r="G391" s="22">
        <v>0.62</v>
      </c>
      <c r="H391" s="22">
        <v>0.59930845210782246</v>
      </c>
      <c r="I391" s="146">
        <v>0.05</v>
      </c>
      <c r="J391" s="22">
        <v>0.59</v>
      </c>
      <c r="K391" s="22">
        <v>0.78</v>
      </c>
      <c r="L391" s="22">
        <v>0.82</v>
      </c>
      <c r="M391" s="22">
        <v>0.74</v>
      </c>
      <c r="N391" s="22">
        <v>0.67</v>
      </c>
      <c r="O391" s="22">
        <v>0.69</v>
      </c>
      <c r="P391" s="22">
        <v>0.62800476196813504</v>
      </c>
      <c r="Q391" s="22">
        <v>0.61</v>
      </c>
      <c r="R391" s="22">
        <v>0.8</v>
      </c>
      <c r="S391" s="22">
        <v>0.64</v>
      </c>
      <c r="T391" s="146" t="s">
        <v>104</v>
      </c>
      <c r="U391" s="22">
        <v>0.65</v>
      </c>
      <c r="V391" s="22">
        <v>0.76</v>
      </c>
      <c r="W391" s="152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0.68</v>
      </c>
      <c r="E392" s="11">
        <v>0.64</v>
      </c>
      <c r="F392" s="11">
        <v>0.67</v>
      </c>
      <c r="G392" s="11">
        <v>0.69</v>
      </c>
      <c r="H392" s="11">
        <v>0.62137679158538162</v>
      </c>
      <c r="I392" s="147">
        <v>0.04</v>
      </c>
      <c r="J392" s="11">
        <v>0.61</v>
      </c>
      <c r="K392" s="11">
        <v>0.78</v>
      </c>
      <c r="L392" s="11">
        <v>0.8</v>
      </c>
      <c r="M392" s="11">
        <v>0.74</v>
      </c>
      <c r="N392" s="11">
        <v>0.67</v>
      </c>
      <c r="O392" s="11">
        <v>0.7</v>
      </c>
      <c r="P392" s="11">
        <v>0.58874692502598081</v>
      </c>
      <c r="Q392" s="11">
        <v>0.56000000000000005</v>
      </c>
      <c r="R392" s="11">
        <v>0.8</v>
      </c>
      <c r="S392" s="11">
        <v>0.74</v>
      </c>
      <c r="T392" s="147" t="s">
        <v>104</v>
      </c>
      <c r="U392" s="11">
        <v>0.65</v>
      </c>
      <c r="V392" s="11">
        <v>0.75</v>
      </c>
      <c r="W392" s="152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13</v>
      </c>
    </row>
    <row r="393" spans="1:65">
      <c r="A393" s="30"/>
      <c r="B393" s="19">
        <v>1</v>
      </c>
      <c r="C393" s="9">
        <v>3</v>
      </c>
      <c r="D393" s="11">
        <v>0.67</v>
      </c>
      <c r="E393" s="11">
        <v>0.65</v>
      </c>
      <c r="F393" s="11">
        <v>0.71</v>
      </c>
      <c r="G393" s="11">
        <v>0.68</v>
      </c>
      <c r="H393" s="11">
        <v>0.64505315658737228</v>
      </c>
      <c r="I393" s="147">
        <v>0.04</v>
      </c>
      <c r="J393" s="11">
        <v>0.56000000000000005</v>
      </c>
      <c r="K393" s="11">
        <v>0.78</v>
      </c>
      <c r="L393" s="11">
        <v>0.82</v>
      </c>
      <c r="M393" s="11">
        <v>0.72</v>
      </c>
      <c r="N393" s="11">
        <v>0.66</v>
      </c>
      <c r="O393" s="11">
        <v>0.72</v>
      </c>
      <c r="P393" s="11">
        <v>0.60506963123595703</v>
      </c>
      <c r="Q393" s="11">
        <v>0.56999999999999995</v>
      </c>
      <c r="R393" s="11">
        <v>0.86</v>
      </c>
      <c r="S393" s="11">
        <v>0.67</v>
      </c>
      <c r="T393" s="147" t="s">
        <v>104</v>
      </c>
      <c r="U393" s="11">
        <v>0.65</v>
      </c>
      <c r="V393" s="11">
        <v>0.72</v>
      </c>
      <c r="W393" s="152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0.69</v>
      </c>
      <c r="E394" s="11">
        <v>0.65</v>
      </c>
      <c r="F394" s="11">
        <v>0.71</v>
      </c>
      <c r="G394" s="11">
        <v>0.59</v>
      </c>
      <c r="H394" s="11">
        <v>0.64865347810826879</v>
      </c>
      <c r="I394" s="147">
        <v>0.04</v>
      </c>
      <c r="J394" s="11">
        <v>0.56000000000000005</v>
      </c>
      <c r="K394" s="11">
        <v>0.72</v>
      </c>
      <c r="L394" s="11">
        <v>0.85</v>
      </c>
      <c r="M394" s="11">
        <v>0.75</v>
      </c>
      <c r="N394" s="11">
        <v>0.66</v>
      </c>
      <c r="O394" s="11">
        <v>0.67</v>
      </c>
      <c r="P394" s="11">
        <v>0.56728011540003997</v>
      </c>
      <c r="Q394" s="11">
        <v>0.61</v>
      </c>
      <c r="R394" s="11">
        <v>0.81</v>
      </c>
      <c r="S394" s="11">
        <v>0.68</v>
      </c>
      <c r="T394" s="147" t="s">
        <v>104</v>
      </c>
      <c r="U394" s="11">
        <v>0.63</v>
      </c>
      <c r="V394" s="11">
        <v>0.72</v>
      </c>
      <c r="W394" s="152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0.68707022315915389</v>
      </c>
    </row>
    <row r="395" spans="1:65">
      <c r="A395" s="30"/>
      <c r="B395" s="19">
        <v>1</v>
      </c>
      <c r="C395" s="9">
        <v>5</v>
      </c>
      <c r="D395" s="11">
        <v>0.68</v>
      </c>
      <c r="E395" s="11">
        <v>0.66</v>
      </c>
      <c r="F395" s="11">
        <v>0.72</v>
      </c>
      <c r="G395" s="11">
        <v>0.65</v>
      </c>
      <c r="H395" s="11">
        <v>0.63769940366776545</v>
      </c>
      <c r="I395" s="147">
        <v>0.04</v>
      </c>
      <c r="J395" s="11">
        <v>0.62</v>
      </c>
      <c r="K395" s="11">
        <v>0.82</v>
      </c>
      <c r="L395" s="11">
        <v>0.83</v>
      </c>
      <c r="M395" s="11">
        <v>0.79</v>
      </c>
      <c r="N395" s="11">
        <v>0.65</v>
      </c>
      <c r="O395" s="11">
        <v>0.7</v>
      </c>
      <c r="P395" s="11">
        <v>0.64545510246884197</v>
      </c>
      <c r="Q395" s="148">
        <v>0.75</v>
      </c>
      <c r="R395" s="11">
        <v>0.83</v>
      </c>
      <c r="S395" s="11">
        <v>0.63</v>
      </c>
      <c r="T395" s="147" t="s">
        <v>104</v>
      </c>
      <c r="U395" s="11">
        <v>0.64</v>
      </c>
      <c r="V395" s="11">
        <v>0.74</v>
      </c>
      <c r="W395" s="152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91</v>
      </c>
    </row>
    <row r="396" spans="1:65">
      <c r="A396" s="30"/>
      <c r="B396" s="19">
        <v>1</v>
      </c>
      <c r="C396" s="9">
        <v>6</v>
      </c>
      <c r="D396" s="11">
        <v>0.67</v>
      </c>
      <c r="E396" s="11">
        <v>0.65</v>
      </c>
      <c r="F396" s="11">
        <v>0.71</v>
      </c>
      <c r="G396" s="11">
        <v>0.66</v>
      </c>
      <c r="H396" s="11">
        <v>0.66550235704987326</v>
      </c>
      <c r="I396" s="147">
        <v>0.04</v>
      </c>
      <c r="J396" s="11">
        <v>0.56000000000000005</v>
      </c>
      <c r="K396" s="11">
        <v>0.83</v>
      </c>
      <c r="L396" s="11">
        <v>0.78</v>
      </c>
      <c r="M396" s="11">
        <v>0.74</v>
      </c>
      <c r="N396" s="148">
        <v>0.56999999999999995</v>
      </c>
      <c r="O396" s="11">
        <v>0.69</v>
      </c>
      <c r="P396" s="11">
        <v>0.63301258702825502</v>
      </c>
      <c r="Q396" s="11">
        <v>0.56999999999999995</v>
      </c>
      <c r="R396" s="11">
        <v>0.81</v>
      </c>
      <c r="S396" s="11">
        <v>0.69</v>
      </c>
      <c r="T396" s="147" t="s">
        <v>104</v>
      </c>
      <c r="U396" s="11">
        <v>0.65</v>
      </c>
      <c r="V396" s="11">
        <v>0.75</v>
      </c>
      <c r="W396" s="152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267</v>
      </c>
      <c r="C397" s="12"/>
      <c r="D397" s="23">
        <v>0.68</v>
      </c>
      <c r="E397" s="23">
        <v>0.66166666666666663</v>
      </c>
      <c r="F397" s="23">
        <v>0.70333333333333325</v>
      </c>
      <c r="G397" s="23">
        <v>0.64833333333333332</v>
      </c>
      <c r="H397" s="23">
        <v>0.63626560651774733</v>
      </c>
      <c r="I397" s="23">
        <v>4.1666666666666664E-2</v>
      </c>
      <c r="J397" s="23">
        <v>0.58333333333333337</v>
      </c>
      <c r="K397" s="23">
        <v>0.78499999999999981</v>
      </c>
      <c r="L397" s="23">
        <v>0.81666666666666676</v>
      </c>
      <c r="M397" s="23">
        <v>0.7466666666666667</v>
      </c>
      <c r="N397" s="23">
        <v>0.64666666666666661</v>
      </c>
      <c r="O397" s="23">
        <v>0.69499999999999995</v>
      </c>
      <c r="P397" s="23">
        <v>0.61126152052120164</v>
      </c>
      <c r="Q397" s="23">
        <v>0.61166666666666658</v>
      </c>
      <c r="R397" s="23">
        <v>0.81833333333333336</v>
      </c>
      <c r="S397" s="23">
        <v>0.67499999999999993</v>
      </c>
      <c r="T397" s="23" t="s">
        <v>644</v>
      </c>
      <c r="U397" s="23">
        <v>0.64500000000000002</v>
      </c>
      <c r="V397" s="23">
        <v>0.7400000000000001</v>
      </c>
      <c r="W397" s="152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268</v>
      </c>
      <c r="C398" s="29"/>
      <c r="D398" s="11">
        <v>0.68</v>
      </c>
      <c r="E398" s="11">
        <v>0.65</v>
      </c>
      <c r="F398" s="11">
        <v>0.71</v>
      </c>
      <c r="G398" s="11">
        <v>0.65500000000000003</v>
      </c>
      <c r="H398" s="11">
        <v>0.64137628012756887</v>
      </c>
      <c r="I398" s="11">
        <v>0.04</v>
      </c>
      <c r="J398" s="11">
        <v>0.57499999999999996</v>
      </c>
      <c r="K398" s="11">
        <v>0.78</v>
      </c>
      <c r="L398" s="11">
        <v>0.82</v>
      </c>
      <c r="M398" s="11">
        <v>0.74</v>
      </c>
      <c r="N398" s="11">
        <v>0.66</v>
      </c>
      <c r="O398" s="11">
        <v>0.69499999999999995</v>
      </c>
      <c r="P398" s="11">
        <v>0.61653719660204609</v>
      </c>
      <c r="Q398" s="11">
        <v>0.59</v>
      </c>
      <c r="R398" s="11">
        <v>0.81</v>
      </c>
      <c r="S398" s="11">
        <v>0.67500000000000004</v>
      </c>
      <c r="T398" s="11" t="s">
        <v>644</v>
      </c>
      <c r="U398" s="11">
        <v>0.65</v>
      </c>
      <c r="V398" s="11">
        <v>0.745</v>
      </c>
      <c r="W398" s="152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269</v>
      </c>
      <c r="C399" s="29"/>
      <c r="D399" s="24">
        <v>8.9442719099991179E-3</v>
      </c>
      <c r="E399" s="24">
        <v>2.9268868558020234E-2</v>
      </c>
      <c r="F399" s="24">
        <v>1.7511900715418235E-2</v>
      </c>
      <c r="G399" s="24">
        <v>3.7638632635454056E-2</v>
      </c>
      <c r="H399" s="24">
        <v>2.3130204611649441E-2</v>
      </c>
      <c r="I399" s="24">
        <v>4.0824829046386306E-3</v>
      </c>
      <c r="J399" s="24">
        <v>2.7325202042558897E-2</v>
      </c>
      <c r="K399" s="24">
        <v>3.8858718455450886E-2</v>
      </c>
      <c r="L399" s="24">
        <v>2.4221202832779905E-2</v>
      </c>
      <c r="M399" s="24">
        <v>2.3380903889000264E-2</v>
      </c>
      <c r="N399" s="24">
        <v>3.8297084310253561E-2</v>
      </c>
      <c r="O399" s="24">
        <v>1.6431676725154967E-2</v>
      </c>
      <c r="P399" s="24">
        <v>2.967239988413628E-2</v>
      </c>
      <c r="Q399" s="24">
        <v>7.1110243050257912E-2</v>
      </c>
      <c r="R399" s="24">
        <v>2.3166067138525377E-2</v>
      </c>
      <c r="S399" s="24">
        <v>3.9370039370059048E-2</v>
      </c>
      <c r="T399" s="24" t="s">
        <v>644</v>
      </c>
      <c r="U399" s="24">
        <v>8.3666002653407633E-3</v>
      </c>
      <c r="V399" s="24">
        <v>1.6733200530681527E-2</v>
      </c>
      <c r="W399" s="152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86</v>
      </c>
      <c r="C400" s="29"/>
      <c r="D400" s="13">
        <v>1.3153341044116348E-2</v>
      </c>
      <c r="E400" s="13">
        <v>4.4235065830761061E-2</v>
      </c>
      <c r="F400" s="13">
        <v>2.4898437036139674E-2</v>
      </c>
      <c r="G400" s="13">
        <v>5.8054446224350728E-2</v>
      </c>
      <c r="H400" s="13">
        <v>3.6353064466646247E-2</v>
      </c>
      <c r="I400" s="13">
        <v>9.7979589711327142E-2</v>
      </c>
      <c r="J400" s="13">
        <v>4.6843203501529533E-2</v>
      </c>
      <c r="K400" s="13">
        <v>4.950155217254891E-2</v>
      </c>
      <c r="L400" s="13">
        <v>2.9658615713608043E-2</v>
      </c>
      <c r="M400" s="13">
        <v>3.1313710565625354E-2</v>
      </c>
      <c r="N400" s="13">
        <v>5.9222295325134379E-2</v>
      </c>
      <c r="O400" s="13">
        <v>2.3642700323963983E-2</v>
      </c>
      <c r="P400" s="13">
        <v>4.8542888580383151E-2</v>
      </c>
      <c r="Q400" s="13">
        <v>0.11625652814756064</v>
      </c>
      <c r="R400" s="13">
        <v>2.8308839680479075E-2</v>
      </c>
      <c r="S400" s="13">
        <v>5.8325984251939335E-2</v>
      </c>
      <c r="T400" s="13" t="s">
        <v>644</v>
      </c>
      <c r="U400" s="13">
        <v>1.2971473279598082E-2</v>
      </c>
      <c r="V400" s="13">
        <v>2.2612433149569629E-2</v>
      </c>
      <c r="W400" s="152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270</v>
      </c>
      <c r="C401" s="29"/>
      <c r="D401" s="13">
        <v>-1.029039379212926E-2</v>
      </c>
      <c r="E401" s="13">
        <v>-3.6973741018321959E-2</v>
      </c>
      <c r="F401" s="13">
        <v>2.367022995029755E-2</v>
      </c>
      <c r="G401" s="13">
        <v>-5.6379811728280216E-2</v>
      </c>
      <c r="H401" s="13">
        <v>-7.3943848720159244E-2</v>
      </c>
      <c r="I401" s="13">
        <v>-0.93935602903138049</v>
      </c>
      <c r="J401" s="13">
        <v>-0.15098440643932665</v>
      </c>
      <c r="K401" s="13">
        <v>0.1425324130487915</v>
      </c>
      <c r="L401" s="13">
        <v>0.18862183098494278</v>
      </c>
      <c r="M401" s="13">
        <v>8.6739959757661911E-2</v>
      </c>
      <c r="N401" s="13">
        <v>-5.8805570567025067E-2</v>
      </c>
      <c r="O401" s="13">
        <v>1.1541435756573515E-2</v>
      </c>
      <c r="P401" s="13">
        <v>-0.11033617828667253</v>
      </c>
      <c r="Q401" s="13">
        <v>-0.1097465061806655</v>
      </c>
      <c r="R401" s="13">
        <v>0.19104758982368741</v>
      </c>
      <c r="S401" s="13">
        <v>-1.7567670308363814E-2</v>
      </c>
      <c r="T401" s="13" t="s">
        <v>644</v>
      </c>
      <c r="U401" s="13">
        <v>-6.1231329405769697E-2</v>
      </c>
      <c r="V401" s="13">
        <v>7.7036924402682949E-2</v>
      </c>
      <c r="W401" s="152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271</v>
      </c>
      <c r="C402" s="47"/>
      <c r="D402" s="45">
        <v>0.25</v>
      </c>
      <c r="E402" s="45">
        <v>0</v>
      </c>
      <c r="F402" s="45">
        <v>0.56000000000000005</v>
      </c>
      <c r="G402" s="45">
        <v>0.18</v>
      </c>
      <c r="H402" s="45">
        <v>0.34</v>
      </c>
      <c r="I402" s="45">
        <v>8.36</v>
      </c>
      <c r="J402" s="45">
        <v>1.06</v>
      </c>
      <c r="K402" s="45">
        <v>1.66</v>
      </c>
      <c r="L402" s="45">
        <v>2.09</v>
      </c>
      <c r="M402" s="45">
        <v>1.1499999999999999</v>
      </c>
      <c r="N402" s="45">
        <v>0.2</v>
      </c>
      <c r="O402" s="45">
        <v>0.45</v>
      </c>
      <c r="P402" s="45">
        <v>0.68</v>
      </c>
      <c r="Q402" s="45">
        <v>0.67</v>
      </c>
      <c r="R402" s="45">
        <v>2.11</v>
      </c>
      <c r="S402" s="45">
        <v>0.18</v>
      </c>
      <c r="T402" s="45">
        <v>8.25</v>
      </c>
      <c r="U402" s="45">
        <v>0.22</v>
      </c>
      <c r="V402" s="45">
        <v>1.06</v>
      </c>
      <c r="W402" s="152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BM403" s="55"/>
    </row>
    <row r="404" spans="1:65" ht="15">
      <c r="B404" s="8" t="s">
        <v>537</v>
      </c>
      <c r="BM404" s="28" t="s">
        <v>66</v>
      </c>
    </row>
    <row r="405" spans="1:65" ht="15">
      <c r="A405" s="25" t="s">
        <v>53</v>
      </c>
      <c r="B405" s="18" t="s">
        <v>109</v>
      </c>
      <c r="C405" s="15" t="s">
        <v>110</v>
      </c>
      <c r="D405" s="16" t="s">
        <v>227</v>
      </c>
      <c r="E405" s="17" t="s">
        <v>227</v>
      </c>
      <c r="F405" s="17" t="s">
        <v>227</v>
      </c>
      <c r="G405" s="17" t="s">
        <v>227</v>
      </c>
      <c r="H405" s="17" t="s">
        <v>227</v>
      </c>
      <c r="I405" s="17" t="s">
        <v>227</v>
      </c>
      <c r="J405" s="17" t="s">
        <v>227</v>
      </c>
      <c r="K405" s="17" t="s">
        <v>227</v>
      </c>
      <c r="L405" s="17" t="s">
        <v>227</v>
      </c>
      <c r="M405" s="17" t="s">
        <v>227</v>
      </c>
      <c r="N405" s="17" t="s">
        <v>227</v>
      </c>
      <c r="O405" s="17" t="s">
        <v>227</v>
      </c>
      <c r="P405" s="17" t="s">
        <v>227</v>
      </c>
      <c r="Q405" s="17" t="s">
        <v>227</v>
      </c>
      <c r="R405" s="17" t="s">
        <v>227</v>
      </c>
      <c r="S405" s="17" t="s">
        <v>227</v>
      </c>
      <c r="T405" s="17" t="s">
        <v>227</v>
      </c>
      <c r="U405" s="17" t="s">
        <v>227</v>
      </c>
      <c r="V405" s="17" t="s">
        <v>227</v>
      </c>
      <c r="W405" s="17" t="s">
        <v>227</v>
      </c>
      <c r="X405" s="17" t="s">
        <v>227</v>
      </c>
      <c r="Y405" s="152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 t="s">
        <v>228</v>
      </c>
      <c r="C406" s="9" t="s">
        <v>228</v>
      </c>
      <c r="D406" s="150" t="s">
        <v>230</v>
      </c>
      <c r="E406" s="151" t="s">
        <v>232</v>
      </c>
      <c r="F406" s="151" t="s">
        <v>233</v>
      </c>
      <c r="G406" s="151" t="s">
        <v>234</v>
      </c>
      <c r="H406" s="151" t="s">
        <v>235</v>
      </c>
      <c r="I406" s="151" t="s">
        <v>236</v>
      </c>
      <c r="J406" s="151" t="s">
        <v>237</v>
      </c>
      <c r="K406" s="151" t="s">
        <v>239</v>
      </c>
      <c r="L406" s="151" t="s">
        <v>241</v>
      </c>
      <c r="M406" s="151" t="s">
        <v>244</v>
      </c>
      <c r="N406" s="151" t="s">
        <v>245</v>
      </c>
      <c r="O406" s="151" t="s">
        <v>247</v>
      </c>
      <c r="P406" s="151" t="s">
        <v>248</v>
      </c>
      <c r="Q406" s="151" t="s">
        <v>249</v>
      </c>
      <c r="R406" s="151" t="s">
        <v>251</v>
      </c>
      <c r="S406" s="151" t="s">
        <v>252</v>
      </c>
      <c r="T406" s="151" t="s">
        <v>254</v>
      </c>
      <c r="U406" s="151" t="s">
        <v>255</v>
      </c>
      <c r="V406" s="151" t="s">
        <v>256</v>
      </c>
      <c r="W406" s="151" t="s">
        <v>257</v>
      </c>
      <c r="X406" s="151" t="s">
        <v>258</v>
      </c>
      <c r="Y406" s="152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 t="s">
        <v>3</v>
      </c>
    </row>
    <row r="407" spans="1:65">
      <c r="A407" s="30"/>
      <c r="B407" s="19"/>
      <c r="C407" s="9"/>
      <c r="D407" s="10" t="s">
        <v>276</v>
      </c>
      <c r="E407" s="11" t="s">
        <v>274</v>
      </c>
      <c r="F407" s="11" t="s">
        <v>276</v>
      </c>
      <c r="G407" s="11" t="s">
        <v>274</v>
      </c>
      <c r="H407" s="11" t="s">
        <v>274</v>
      </c>
      <c r="I407" s="11" t="s">
        <v>274</v>
      </c>
      <c r="J407" s="11" t="s">
        <v>274</v>
      </c>
      <c r="K407" s="11" t="s">
        <v>276</v>
      </c>
      <c r="L407" s="11" t="s">
        <v>276</v>
      </c>
      <c r="M407" s="11" t="s">
        <v>276</v>
      </c>
      <c r="N407" s="11" t="s">
        <v>274</v>
      </c>
      <c r="O407" s="11" t="s">
        <v>274</v>
      </c>
      <c r="P407" s="11" t="s">
        <v>274</v>
      </c>
      <c r="Q407" s="11" t="s">
        <v>305</v>
      </c>
      <c r="R407" s="11" t="s">
        <v>274</v>
      </c>
      <c r="S407" s="11" t="s">
        <v>276</v>
      </c>
      <c r="T407" s="11" t="s">
        <v>274</v>
      </c>
      <c r="U407" s="11" t="s">
        <v>276</v>
      </c>
      <c r="V407" s="11" t="s">
        <v>274</v>
      </c>
      <c r="W407" s="11" t="s">
        <v>274</v>
      </c>
      <c r="X407" s="11" t="s">
        <v>274</v>
      </c>
      <c r="Y407" s="152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3</v>
      </c>
    </row>
    <row r="408" spans="1:65">
      <c r="A408" s="30"/>
      <c r="B408" s="19"/>
      <c r="C408" s="9"/>
      <c r="D408" s="26" t="s">
        <v>306</v>
      </c>
      <c r="E408" s="26" t="s">
        <v>307</v>
      </c>
      <c r="F408" s="26" t="s">
        <v>308</v>
      </c>
      <c r="G408" s="26" t="s">
        <v>306</v>
      </c>
      <c r="H408" s="26" t="s">
        <v>263</v>
      </c>
      <c r="I408" s="26" t="s">
        <v>309</v>
      </c>
      <c r="J408" s="26" t="s">
        <v>307</v>
      </c>
      <c r="K408" s="26" t="s">
        <v>309</v>
      </c>
      <c r="L408" s="26" t="s">
        <v>307</v>
      </c>
      <c r="M408" s="26" t="s">
        <v>308</v>
      </c>
      <c r="N408" s="26" t="s">
        <v>307</v>
      </c>
      <c r="O408" s="26" t="s">
        <v>307</v>
      </c>
      <c r="P408" s="26" t="s">
        <v>306</v>
      </c>
      <c r="Q408" s="26" t="s">
        <v>307</v>
      </c>
      <c r="R408" s="26" t="s">
        <v>115</v>
      </c>
      <c r="S408" s="26" t="s">
        <v>307</v>
      </c>
      <c r="T408" s="26" t="s">
        <v>307</v>
      </c>
      <c r="U408" s="26" t="s">
        <v>307</v>
      </c>
      <c r="V408" s="26" t="s">
        <v>307</v>
      </c>
      <c r="W408" s="26" t="s">
        <v>265</v>
      </c>
      <c r="X408" s="26" t="s">
        <v>307</v>
      </c>
      <c r="Y408" s="152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8">
        <v>1</v>
      </c>
      <c r="C409" s="14">
        <v>1</v>
      </c>
      <c r="D409" s="234">
        <v>0.08</v>
      </c>
      <c r="E409" s="234">
        <v>0.08</v>
      </c>
      <c r="F409" s="233" t="s">
        <v>104</v>
      </c>
      <c r="G409" s="233" t="s">
        <v>104</v>
      </c>
      <c r="H409" s="234">
        <v>6.8000000000000005E-2</v>
      </c>
      <c r="I409" s="233" t="s">
        <v>101</v>
      </c>
      <c r="J409" s="234">
        <v>0.09</v>
      </c>
      <c r="K409" s="233" t="s">
        <v>102</v>
      </c>
      <c r="L409" s="233">
        <v>0.11</v>
      </c>
      <c r="M409" s="234">
        <v>7.0000000000000007E-2</v>
      </c>
      <c r="N409" s="234">
        <v>0.08</v>
      </c>
      <c r="O409" s="234">
        <v>0.03</v>
      </c>
      <c r="P409" s="233" t="s">
        <v>104</v>
      </c>
      <c r="Q409" s="233" t="s">
        <v>103</v>
      </c>
      <c r="R409" s="234">
        <v>7.0000000000000007E-2</v>
      </c>
      <c r="S409" s="234">
        <v>6.9000000000000006E-2</v>
      </c>
      <c r="T409" s="234">
        <v>0.08</v>
      </c>
      <c r="U409" s="233">
        <v>0.09</v>
      </c>
      <c r="V409" s="234">
        <v>0.08</v>
      </c>
      <c r="W409" s="233" t="s">
        <v>284</v>
      </c>
      <c r="X409" s="234">
        <v>0.1</v>
      </c>
      <c r="Y409" s="209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  <c r="BK409" s="210"/>
      <c r="BL409" s="210"/>
      <c r="BM409" s="236">
        <v>1</v>
      </c>
    </row>
    <row r="410" spans="1:65">
      <c r="A410" s="30"/>
      <c r="B410" s="19">
        <v>1</v>
      </c>
      <c r="C410" s="9">
        <v>2</v>
      </c>
      <c r="D410" s="24">
        <v>7.0000000000000007E-2</v>
      </c>
      <c r="E410" s="24">
        <v>7.0000000000000007E-2</v>
      </c>
      <c r="F410" s="237" t="s">
        <v>104</v>
      </c>
      <c r="G410" s="237" t="s">
        <v>104</v>
      </c>
      <c r="H410" s="238">
        <v>5.2000000000000005E-2</v>
      </c>
      <c r="I410" s="237" t="s">
        <v>101</v>
      </c>
      <c r="J410" s="24">
        <v>0.08</v>
      </c>
      <c r="K410" s="237" t="s">
        <v>102</v>
      </c>
      <c r="L410" s="237">
        <v>0.12</v>
      </c>
      <c r="M410" s="24">
        <v>7.0000000000000007E-2</v>
      </c>
      <c r="N410" s="24">
        <v>7.0000000000000007E-2</v>
      </c>
      <c r="O410" s="24">
        <v>5.2999999999999999E-2</v>
      </c>
      <c r="P410" s="237" t="s">
        <v>104</v>
      </c>
      <c r="Q410" s="237" t="s">
        <v>103</v>
      </c>
      <c r="R410" s="24">
        <v>0.06</v>
      </c>
      <c r="S410" s="24">
        <v>6.2E-2</v>
      </c>
      <c r="T410" s="24">
        <v>0.09</v>
      </c>
      <c r="U410" s="237">
        <v>0.15</v>
      </c>
      <c r="V410" s="24">
        <v>0.08</v>
      </c>
      <c r="W410" s="237" t="s">
        <v>284</v>
      </c>
      <c r="X410" s="24">
        <v>0.1</v>
      </c>
      <c r="Y410" s="209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  <c r="BK410" s="210"/>
      <c r="BL410" s="210"/>
      <c r="BM410" s="236">
        <v>1</v>
      </c>
    </row>
    <row r="411" spans="1:65">
      <c r="A411" s="30"/>
      <c r="B411" s="19">
        <v>1</v>
      </c>
      <c r="C411" s="9">
        <v>3</v>
      </c>
      <c r="D411" s="24">
        <v>0.09</v>
      </c>
      <c r="E411" s="24">
        <v>0.06</v>
      </c>
      <c r="F411" s="237">
        <v>0.1</v>
      </c>
      <c r="G411" s="237" t="s">
        <v>104</v>
      </c>
      <c r="H411" s="24">
        <v>6.5000000000000002E-2</v>
      </c>
      <c r="I411" s="237" t="s">
        <v>101</v>
      </c>
      <c r="J411" s="24">
        <v>0.09</v>
      </c>
      <c r="K411" s="237" t="s">
        <v>102</v>
      </c>
      <c r="L411" s="237">
        <v>0.11</v>
      </c>
      <c r="M411" s="24">
        <v>0.08</v>
      </c>
      <c r="N411" s="24">
        <v>0.08</v>
      </c>
      <c r="O411" s="24">
        <v>6.8000000000000005E-2</v>
      </c>
      <c r="P411" s="237" t="s">
        <v>104</v>
      </c>
      <c r="Q411" s="237" t="s">
        <v>103</v>
      </c>
      <c r="R411" s="24">
        <v>7.0000000000000007E-2</v>
      </c>
      <c r="S411" s="24">
        <v>6.7000000000000004E-2</v>
      </c>
      <c r="T411" s="24">
        <v>0.09</v>
      </c>
      <c r="U411" s="237">
        <v>0.13</v>
      </c>
      <c r="V411" s="24">
        <v>0.08</v>
      </c>
      <c r="W411" s="237" t="s">
        <v>284</v>
      </c>
      <c r="X411" s="24">
        <v>0.09</v>
      </c>
      <c r="Y411" s="209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  <c r="BK411" s="210"/>
      <c r="BL411" s="210"/>
      <c r="BM411" s="236">
        <v>16</v>
      </c>
    </row>
    <row r="412" spans="1:65">
      <c r="A412" s="30"/>
      <c r="B412" s="19">
        <v>1</v>
      </c>
      <c r="C412" s="9">
        <v>4</v>
      </c>
      <c r="D412" s="24">
        <v>7.0000000000000007E-2</v>
      </c>
      <c r="E412" s="24">
        <v>7.0000000000000007E-2</v>
      </c>
      <c r="F412" s="237">
        <v>0.1</v>
      </c>
      <c r="G412" s="237" t="s">
        <v>104</v>
      </c>
      <c r="H412" s="24">
        <v>6.4000000000000001E-2</v>
      </c>
      <c r="I412" s="237" t="s">
        <v>101</v>
      </c>
      <c r="J412" s="24">
        <v>0.09</v>
      </c>
      <c r="K412" s="237" t="s">
        <v>102</v>
      </c>
      <c r="L412" s="237">
        <v>0.12</v>
      </c>
      <c r="M412" s="24">
        <v>7.0000000000000007E-2</v>
      </c>
      <c r="N412" s="24">
        <v>0.08</v>
      </c>
      <c r="O412" s="24">
        <v>2.9000000000000001E-2</v>
      </c>
      <c r="P412" s="237" t="s">
        <v>104</v>
      </c>
      <c r="Q412" s="237" t="s">
        <v>103</v>
      </c>
      <c r="R412" s="24">
        <v>0.06</v>
      </c>
      <c r="S412" s="24">
        <v>6.3E-2</v>
      </c>
      <c r="T412" s="24">
        <v>0.08</v>
      </c>
      <c r="U412" s="237">
        <v>0.11</v>
      </c>
      <c r="V412" s="24">
        <v>0.08</v>
      </c>
      <c r="W412" s="237" t="s">
        <v>284</v>
      </c>
      <c r="X412" s="238">
        <v>0.24</v>
      </c>
      <c r="Y412" s="209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  <c r="BK412" s="210"/>
      <c r="BL412" s="210"/>
      <c r="BM412" s="236">
        <v>7.5783333333333328E-2</v>
      </c>
    </row>
    <row r="413" spans="1:65">
      <c r="A413" s="30"/>
      <c r="B413" s="19">
        <v>1</v>
      </c>
      <c r="C413" s="9">
        <v>5</v>
      </c>
      <c r="D413" s="24">
        <v>0.09</v>
      </c>
      <c r="E413" s="24">
        <v>7.0000000000000007E-2</v>
      </c>
      <c r="F413" s="237">
        <v>0.1</v>
      </c>
      <c r="G413" s="237" t="s">
        <v>104</v>
      </c>
      <c r="H413" s="24">
        <v>6.5999999999999989E-2</v>
      </c>
      <c r="I413" s="237" t="s">
        <v>101</v>
      </c>
      <c r="J413" s="24">
        <v>7.0000000000000007E-2</v>
      </c>
      <c r="K413" s="237" t="s">
        <v>102</v>
      </c>
      <c r="L413" s="237">
        <v>0.12</v>
      </c>
      <c r="M413" s="24">
        <v>7.0000000000000007E-2</v>
      </c>
      <c r="N413" s="24">
        <v>0.09</v>
      </c>
      <c r="O413" s="24">
        <v>2.8000000000000001E-2</v>
      </c>
      <c r="P413" s="237" t="s">
        <v>104</v>
      </c>
      <c r="Q413" s="237" t="s">
        <v>103</v>
      </c>
      <c r="R413" s="24">
        <v>7.0000000000000007E-2</v>
      </c>
      <c r="S413" s="24">
        <v>6.8000000000000005E-2</v>
      </c>
      <c r="T413" s="24">
        <v>0.09</v>
      </c>
      <c r="U413" s="237">
        <v>0.09</v>
      </c>
      <c r="V413" s="24">
        <v>0.08</v>
      </c>
      <c r="W413" s="237" t="s">
        <v>284</v>
      </c>
      <c r="X413" s="238">
        <v>0.15</v>
      </c>
      <c r="Y413" s="209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  <c r="BK413" s="210"/>
      <c r="BL413" s="210"/>
      <c r="BM413" s="236">
        <v>92</v>
      </c>
    </row>
    <row r="414" spans="1:65">
      <c r="A414" s="30"/>
      <c r="B414" s="19">
        <v>1</v>
      </c>
      <c r="C414" s="9">
        <v>6</v>
      </c>
      <c r="D414" s="24">
        <v>0.09</v>
      </c>
      <c r="E414" s="24">
        <v>0.05</v>
      </c>
      <c r="F414" s="237">
        <v>0.1</v>
      </c>
      <c r="G414" s="237" t="s">
        <v>104</v>
      </c>
      <c r="H414" s="24">
        <v>6.8999999999999992E-2</v>
      </c>
      <c r="I414" s="237" t="s">
        <v>101</v>
      </c>
      <c r="J414" s="24">
        <v>0.1</v>
      </c>
      <c r="K414" s="237" t="s">
        <v>102</v>
      </c>
      <c r="L414" s="237">
        <v>0.11</v>
      </c>
      <c r="M414" s="24">
        <v>7.0000000000000007E-2</v>
      </c>
      <c r="N414" s="24">
        <v>0.09</v>
      </c>
      <c r="O414" s="24">
        <v>9.6999999999999989E-2</v>
      </c>
      <c r="P414" s="237" t="s">
        <v>104</v>
      </c>
      <c r="Q414" s="237" t="s">
        <v>103</v>
      </c>
      <c r="R414" s="24">
        <v>7.0000000000000007E-2</v>
      </c>
      <c r="S414" s="24">
        <v>6.4000000000000001E-2</v>
      </c>
      <c r="T414" s="24">
        <v>0.09</v>
      </c>
      <c r="U414" s="237">
        <v>0.12</v>
      </c>
      <c r="V414" s="24">
        <v>0.08</v>
      </c>
      <c r="W414" s="237" t="s">
        <v>284</v>
      </c>
      <c r="X414" s="24">
        <v>0.13</v>
      </c>
      <c r="Y414" s="209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  <c r="BK414" s="210"/>
      <c r="BL414" s="210"/>
      <c r="BM414" s="56"/>
    </row>
    <row r="415" spans="1:65">
      <c r="A415" s="30"/>
      <c r="B415" s="20" t="s">
        <v>267</v>
      </c>
      <c r="C415" s="12"/>
      <c r="D415" s="239">
        <v>8.1666666666666665E-2</v>
      </c>
      <c r="E415" s="239">
        <v>6.6666666666666666E-2</v>
      </c>
      <c r="F415" s="239">
        <v>0.1</v>
      </c>
      <c r="G415" s="239" t="s">
        <v>644</v>
      </c>
      <c r="H415" s="239">
        <v>6.4000000000000001E-2</v>
      </c>
      <c r="I415" s="239" t="s">
        <v>644</v>
      </c>
      <c r="J415" s="239">
        <v>8.666666666666667E-2</v>
      </c>
      <c r="K415" s="239" t="s">
        <v>644</v>
      </c>
      <c r="L415" s="239">
        <v>0.11499999999999999</v>
      </c>
      <c r="M415" s="239">
        <v>7.166666666666667E-2</v>
      </c>
      <c r="N415" s="239">
        <v>8.1666666666666665E-2</v>
      </c>
      <c r="O415" s="239">
        <v>5.0833333333333335E-2</v>
      </c>
      <c r="P415" s="239" t="s">
        <v>644</v>
      </c>
      <c r="Q415" s="239" t="s">
        <v>644</v>
      </c>
      <c r="R415" s="239">
        <v>6.6666666666666666E-2</v>
      </c>
      <c r="S415" s="239">
        <v>6.5500000000000003E-2</v>
      </c>
      <c r="T415" s="239">
        <v>8.666666666666667E-2</v>
      </c>
      <c r="U415" s="239">
        <v>0.11499999999999999</v>
      </c>
      <c r="V415" s="239">
        <v>0.08</v>
      </c>
      <c r="W415" s="239" t="s">
        <v>644</v>
      </c>
      <c r="X415" s="239">
        <v>0.13500000000000001</v>
      </c>
      <c r="Y415" s="209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  <c r="BK415" s="210"/>
      <c r="BL415" s="210"/>
      <c r="BM415" s="56"/>
    </row>
    <row r="416" spans="1:65">
      <c r="A416" s="30"/>
      <c r="B416" s="3" t="s">
        <v>268</v>
      </c>
      <c r="C416" s="29"/>
      <c r="D416" s="24">
        <v>8.4999999999999992E-2</v>
      </c>
      <c r="E416" s="24">
        <v>7.0000000000000007E-2</v>
      </c>
      <c r="F416" s="24">
        <v>0.1</v>
      </c>
      <c r="G416" s="24" t="s">
        <v>644</v>
      </c>
      <c r="H416" s="24">
        <v>6.5500000000000003E-2</v>
      </c>
      <c r="I416" s="24" t="s">
        <v>644</v>
      </c>
      <c r="J416" s="24">
        <v>0.09</v>
      </c>
      <c r="K416" s="24" t="s">
        <v>644</v>
      </c>
      <c r="L416" s="24">
        <v>0.11499999999999999</v>
      </c>
      <c r="M416" s="24">
        <v>7.0000000000000007E-2</v>
      </c>
      <c r="N416" s="24">
        <v>0.08</v>
      </c>
      <c r="O416" s="24">
        <v>4.1499999999999995E-2</v>
      </c>
      <c r="P416" s="24" t="s">
        <v>644</v>
      </c>
      <c r="Q416" s="24" t="s">
        <v>644</v>
      </c>
      <c r="R416" s="24">
        <v>7.0000000000000007E-2</v>
      </c>
      <c r="S416" s="24">
        <v>6.5500000000000003E-2</v>
      </c>
      <c r="T416" s="24">
        <v>0.09</v>
      </c>
      <c r="U416" s="24">
        <v>0.11499999999999999</v>
      </c>
      <c r="V416" s="24">
        <v>0.08</v>
      </c>
      <c r="W416" s="24" t="s">
        <v>644</v>
      </c>
      <c r="X416" s="24">
        <v>0.115</v>
      </c>
      <c r="Y416" s="209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  <c r="BK416" s="210"/>
      <c r="BL416" s="210"/>
      <c r="BM416" s="56"/>
    </row>
    <row r="417" spans="1:65">
      <c r="A417" s="30"/>
      <c r="B417" s="3" t="s">
        <v>269</v>
      </c>
      <c r="C417" s="29"/>
      <c r="D417" s="24">
        <v>9.8319208025017032E-3</v>
      </c>
      <c r="E417" s="24">
        <v>1.0327955589886414E-2</v>
      </c>
      <c r="F417" s="24">
        <v>0</v>
      </c>
      <c r="G417" s="24" t="s">
        <v>644</v>
      </c>
      <c r="H417" s="24">
        <v>6.1644140029689732E-3</v>
      </c>
      <c r="I417" s="24" t="s">
        <v>644</v>
      </c>
      <c r="J417" s="24">
        <v>1.0327955589886414E-2</v>
      </c>
      <c r="K417" s="24" t="s">
        <v>644</v>
      </c>
      <c r="L417" s="24">
        <v>5.4772255750516587E-3</v>
      </c>
      <c r="M417" s="24">
        <v>4.082482904638628E-3</v>
      </c>
      <c r="N417" s="24">
        <v>7.5277265270908061E-3</v>
      </c>
      <c r="O417" s="24">
        <v>2.7795083498105663E-2</v>
      </c>
      <c r="P417" s="24" t="s">
        <v>644</v>
      </c>
      <c r="Q417" s="24" t="s">
        <v>644</v>
      </c>
      <c r="R417" s="24">
        <v>5.1639777949432268E-3</v>
      </c>
      <c r="S417" s="24">
        <v>2.8809720581775894E-3</v>
      </c>
      <c r="T417" s="24">
        <v>5.1639777949432199E-3</v>
      </c>
      <c r="U417" s="24">
        <v>2.3452078799117159E-2</v>
      </c>
      <c r="V417" s="24">
        <v>0</v>
      </c>
      <c r="W417" s="24" t="s">
        <v>644</v>
      </c>
      <c r="X417" s="24">
        <v>5.6124860801609069E-2</v>
      </c>
      <c r="Y417" s="209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  <c r="BK417" s="210"/>
      <c r="BL417" s="210"/>
      <c r="BM417" s="56"/>
    </row>
    <row r="418" spans="1:65">
      <c r="A418" s="30"/>
      <c r="B418" s="3" t="s">
        <v>86</v>
      </c>
      <c r="C418" s="29"/>
      <c r="D418" s="13">
        <v>0.12039086696940861</v>
      </c>
      <c r="E418" s="13">
        <v>0.1549193338482962</v>
      </c>
      <c r="F418" s="13">
        <v>0</v>
      </c>
      <c r="G418" s="13" t="s">
        <v>644</v>
      </c>
      <c r="H418" s="13">
        <v>9.6318968796390209E-2</v>
      </c>
      <c r="I418" s="13" t="s">
        <v>644</v>
      </c>
      <c r="J418" s="13">
        <v>0.11916871834484323</v>
      </c>
      <c r="K418" s="13" t="s">
        <v>644</v>
      </c>
      <c r="L418" s="13">
        <v>4.7628048478710078E-2</v>
      </c>
      <c r="M418" s="13">
        <v>5.6964877739143646E-2</v>
      </c>
      <c r="N418" s="13">
        <v>9.217624318886701E-2</v>
      </c>
      <c r="O418" s="13">
        <v>0.54678852783158682</v>
      </c>
      <c r="P418" s="13" t="s">
        <v>644</v>
      </c>
      <c r="Q418" s="13" t="s">
        <v>644</v>
      </c>
      <c r="R418" s="13">
        <v>7.7459666924148407E-2</v>
      </c>
      <c r="S418" s="13">
        <v>4.3984306231718923E-2</v>
      </c>
      <c r="T418" s="13">
        <v>5.9584359172421768E-2</v>
      </c>
      <c r="U418" s="13">
        <v>0.20393111999232313</v>
      </c>
      <c r="V418" s="13">
        <v>0</v>
      </c>
      <c r="W418" s="13" t="s">
        <v>644</v>
      </c>
      <c r="X418" s="13">
        <v>0.41573970964154866</v>
      </c>
      <c r="Y418" s="152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270</v>
      </c>
      <c r="C419" s="29"/>
      <c r="D419" s="13">
        <v>7.7633604574444792E-2</v>
      </c>
      <c r="E419" s="13">
        <v>-0.1202990983065757</v>
      </c>
      <c r="F419" s="13">
        <v>0.31955135254013656</v>
      </c>
      <c r="G419" s="13" t="s">
        <v>644</v>
      </c>
      <c r="H419" s="13">
        <v>-0.15548713437431261</v>
      </c>
      <c r="I419" s="13" t="s">
        <v>644</v>
      </c>
      <c r="J419" s="13">
        <v>0.1436111722014517</v>
      </c>
      <c r="K419" s="13" t="s">
        <v>644</v>
      </c>
      <c r="L419" s="13">
        <v>0.51748405542115683</v>
      </c>
      <c r="M419" s="13">
        <v>-5.4321530679568797E-2</v>
      </c>
      <c r="N419" s="13">
        <v>7.7633604574444792E-2</v>
      </c>
      <c r="O419" s="13">
        <v>-0.3292280624587639</v>
      </c>
      <c r="P419" s="13" t="s">
        <v>644</v>
      </c>
      <c r="Q419" s="13" t="s">
        <v>644</v>
      </c>
      <c r="R419" s="13">
        <v>-0.1202990983065757</v>
      </c>
      <c r="S419" s="13">
        <v>-0.13569386408621054</v>
      </c>
      <c r="T419" s="13">
        <v>0.1436111722014517</v>
      </c>
      <c r="U419" s="13">
        <v>0.51748405542115683</v>
      </c>
      <c r="V419" s="13">
        <v>5.5641082032109157E-2</v>
      </c>
      <c r="W419" s="13" t="s">
        <v>644</v>
      </c>
      <c r="X419" s="13">
        <v>0.78139432592918423</v>
      </c>
      <c r="Y419" s="152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46" t="s">
        <v>271</v>
      </c>
      <c r="C420" s="47"/>
      <c r="D420" s="45">
        <v>0</v>
      </c>
      <c r="E420" s="45">
        <v>0.42</v>
      </c>
      <c r="F420" s="45" t="s">
        <v>272</v>
      </c>
      <c r="G420" s="45">
        <v>0.88</v>
      </c>
      <c r="H420" s="45">
        <v>0.49</v>
      </c>
      <c r="I420" s="45">
        <v>11.63</v>
      </c>
      <c r="J420" s="45">
        <v>0.14000000000000001</v>
      </c>
      <c r="K420" s="45">
        <v>25.54</v>
      </c>
      <c r="L420" s="45">
        <v>0.93</v>
      </c>
      <c r="M420" s="45">
        <v>0.28000000000000003</v>
      </c>
      <c r="N420" s="45">
        <v>0</v>
      </c>
      <c r="O420" s="45">
        <v>0.86</v>
      </c>
      <c r="P420" s="45">
        <v>0.88</v>
      </c>
      <c r="Q420" s="45">
        <v>67.25</v>
      </c>
      <c r="R420" s="45">
        <v>0.42</v>
      </c>
      <c r="S420" s="45">
        <v>0.45</v>
      </c>
      <c r="T420" s="45">
        <v>0.14000000000000001</v>
      </c>
      <c r="U420" s="45">
        <v>0.93</v>
      </c>
      <c r="V420" s="45">
        <v>0.05</v>
      </c>
      <c r="W420" s="45">
        <v>4.68</v>
      </c>
      <c r="X420" s="45">
        <v>1.48</v>
      </c>
      <c r="Y420" s="152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B421" s="31" t="s">
        <v>315</v>
      </c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BM421" s="55"/>
    </row>
    <row r="422" spans="1:65">
      <c r="BM422" s="55"/>
    </row>
    <row r="423" spans="1:65" ht="15">
      <c r="B423" s="8" t="s">
        <v>538</v>
      </c>
      <c r="BM423" s="28" t="s">
        <v>66</v>
      </c>
    </row>
    <row r="424" spans="1:65" ht="15">
      <c r="A424" s="25" t="s">
        <v>11</v>
      </c>
      <c r="B424" s="18" t="s">
        <v>109</v>
      </c>
      <c r="C424" s="15" t="s">
        <v>110</v>
      </c>
      <c r="D424" s="16" t="s">
        <v>227</v>
      </c>
      <c r="E424" s="17" t="s">
        <v>227</v>
      </c>
      <c r="F424" s="17" t="s">
        <v>227</v>
      </c>
      <c r="G424" s="17" t="s">
        <v>227</v>
      </c>
      <c r="H424" s="17" t="s">
        <v>227</v>
      </c>
      <c r="I424" s="15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 t="s">
        <v>228</v>
      </c>
      <c r="C425" s="9" t="s">
        <v>228</v>
      </c>
      <c r="D425" s="150" t="s">
        <v>236</v>
      </c>
      <c r="E425" s="151" t="s">
        <v>237</v>
      </c>
      <c r="F425" s="151" t="s">
        <v>248</v>
      </c>
      <c r="G425" s="151" t="s">
        <v>255</v>
      </c>
      <c r="H425" s="151" t="s">
        <v>257</v>
      </c>
      <c r="I425" s="15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 t="s">
        <v>3</v>
      </c>
    </row>
    <row r="426" spans="1:65">
      <c r="A426" s="30"/>
      <c r="B426" s="19"/>
      <c r="C426" s="9"/>
      <c r="D426" s="10" t="s">
        <v>274</v>
      </c>
      <c r="E426" s="11" t="s">
        <v>274</v>
      </c>
      <c r="F426" s="11" t="s">
        <v>274</v>
      </c>
      <c r="G426" s="11" t="s">
        <v>276</v>
      </c>
      <c r="H426" s="11" t="s">
        <v>274</v>
      </c>
      <c r="I426" s="15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9"/>
      <c r="C427" s="9"/>
      <c r="D427" s="26" t="s">
        <v>309</v>
      </c>
      <c r="E427" s="26" t="s">
        <v>307</v>
      </c>
      <c r="F427" s="26" t="s">
        <v>306</v>
      </c>
      <c r="G427" s="26" t="s">
        <v>307</v>
      </c>
      <c r="H427" s="26" t="s">
        <v>265</v>
      </c>
      <c r="I427" s="15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8">
        <v>1</v>
      </c>
      <c r="C428" s="14">
        <v>1</v>
      </c>
      <c r="D428" s="22">
        <v>0.35379498568992529</v>
      </c>
      <c r="E428" s="22">
        <v>0.39</v>
      </c>
      <c r="F428" s="22">
        <v>0.38300000000000001</v>
      </c>
      <c r="G428" s="22">
        <v>0.3</v>
      </c>
      <c r="H428" s="22">
        <v>0.44</v>
      </c>
      <c r="I428" s="15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</v>
      </c>
    </row>
    <row r="429" spans="1:65">
      <c r="A429" s="30"/>
      <c r="B429" s="19">
        <v>1</v>
      </c>
      <c r="C429" s="9">
        <v>2</v>
      </c>
      <c r="D429" s="11">
        <v>0.35218998479531921</v>
      </c>
      <c r="E429" s="11">
        <v>0.38</v>
      </c>
      <c r="F429" s="11">
        <v>0.377</v>
      </c>
      <c r="G429" s="11">
        <v>0.3</v>
      </c>
      <c r="H429" s="11">
        <v>0.43</v>
      </c>
      <c r="I429" s="15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14</v>
      </c>
    </row>
    <row r="430" spans="1:65">
      <c r="A430" s="30"/>
      <c r="B430" s="19">
        <v>1</v>
      </c>
      <c r="C430" s="9">
        <v>3</v>
      </c>
      <c r="D430" s="11">
        <v>0.3707642674885786</v>
      </c>
      <c r="E430" s="11">
        <v>0.39</v>
      </c>
      <c r="F430" s="11">
        <v>0.375</v>
      </c>
      <c r="G430" s="11">
        <v>0.3</v>
      </c>
      <c r="H430" s="11">
        <v>0.435</v>
      </c>
      <c r="I430" s="15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16</v>
      </c>
    </row>
    <row r="431" spans="1:65">
      <c r="A431" s="30"/>
      <c r="B431" s="19">
        <v>1</v>
      </c>
      <c r="C431" s="9">
        <v>4</v>
      </c>
      <c r="D431" s="11">
        <v>0.36169900019328405</v>
      </c>
      <c r="E431" s="11">
        <v>0.38</v>
      </c>
      <c r="F431" s="11">
        <v>0.379</v>
      </c>
      <c r="G431" s="11">
        <v>0.3</v>
      </c>
      <c r="H431" s="11">
        <v>0.43</v>
      </c>
      <c r="I431" s="15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0.37158971463299229</v>
      </c>
    </row>
    <row r="432" spans="1:65">
      <c r="A432" s="30"/>
      <c r="B432" s="19">
        <v>1</v>
      </c>
      <c r="C432" s="9">
        <v>5</v>
      </c>
      <c r="D432" s="11">
        <v>0.3687025648305956</v>
      </c>
      <c r="E432" s="11">
        <v>0.38</v>
      </c>
      <c r="F432" s="11">
        <v>0.377</v>
      </c>
      <c r="G432" s="11">
        <v>0.3</v>
      </c>
      <c r="H432" s="11">
        <v>0.44</v>
      </c>
      <c r="I432" s="15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93</v>
      </c>
    </row>
    <row r="433" spans="1:65">
      <c r="A433" s="30"/>
      <c r="B433" s="19">
        <v>1</v>
      </c>
      <c r="C433" s="9">
        <v>6</v>
      </c>
      <c r="D433" s="11">
        <v>0.36754063599206516</v>
      </c>
      <c r="E433" s="11">
        <v>0.37</v>
      </c>
      <c r="F433" s="11">
        <v>0.38200000000000001</v>
      </c>
      <c r="G433" s="11">
        <v>0.3</v>
      </c>
      <c r="H433" s="11">
        <v>0.435</v>
      </c>
      <c r="I433" s="15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20" t="s">
        <v>267</v>
      </c>
      <c r="C434" s="12"/>
      <c r="D434" s="23">
        <v>0.36244857316496137</v>
      </c>
      <c r="E434" s="23">
        <v>0.38166666666666665</v>
      </c>
      <c r="F434" s="23">
        <v>0.37883333333333336</v>
      </c>
      <c r="G434" s="23">
        <v>0.3</v>
      </c>
      <c r="H434" s="23">
        <v>0.435</v>
      </c>
      <c r="I434" s="15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268</v>
      </c>
      <c r="C435" s="29"/>
      <c r="D435" s="11">
        <v>0.36461981809267463</v>
      </c>
      <c r="E435" s="11">
        <v>0.38</v>
      </c>
      <c r="F435" s="11">
        <v>0.378</v>
      </c>
      <c r="G435" s="11">
        <v>0.3</v>
      </c>
      <c r="H435" s="11">
        <v>0.435</v>
      </c>
      <c r="I435" s="15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269</v>
      </c>
      <c r="C436" s="29"/>
      <c r="D436" s="24">
        <v>7.9357086493716793E-3</v>
      </c>
      <c r="E436" s="24">
        <v>7.5277265270908174E-3</v>
      </c>
      <c r="F436" s="24">
        <v>3.1251666622224622E-3</v>
      </c>
      <c r="G436" s="24">
        <v>0</v>
      </c>
      <c r="H436" s="24">
        <v>4.4721359549995832E-3</v>
      </c>
      <c r="I436" s="15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86</v>
      </c>
      <c r="C437" s="29"/>
      <c r="D437" s="13">
        <v>2.1894716207807769E-2</v>
      </c>
      <c r="E437" s="13">
        <v>1.9723300944342752E-2</v>
      </c>
      <c r="F437" s="13">
        <v>8.2494500542607888E-3</v>
      </c>
      <c r="G437" s="13">
        <v>0</v>
      </c>
      <c r="H437" s="13">
        <v>1.0280772310343869E-2</v>
      </c>
      <c r="I437" s="15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270</v>
      </c>
      <c r="C438" s="29"/>
      <c r="D438" s="13">
        <v>-2.4600092812200991E-2</v>
      </c>
      <c r="E438" s="13">
        <v>2.7118490197251655E-2</v>
      </c>
      <c r="F438" s="13">
        <v>1.9493593108451224E-2</v>
      </c>
      <c r="G438" s="13">
        <v>-0.1926579553034703</v>
      </c>
      <c r="H438" s="13">
        <v>0.17064596480996808</v>
      </c>
      <c r="I438" s="15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46" t="s">
        <v>271</v>
      </c>
      <c r="C439" s="47"/>
      <c r="D439" s="45">
        <v>0.67</v>
      </c>
      <c r="E439" s="45">
        <v>0.12</v>
      </c>
      <c r="F439" s="45">
        <v>0</v>
      </c>
      <c r="G439" s="45">
        <v>3.24</v>
      </c>
      <c r="H439" s="45">
        <v>2.31</v>
      </c>
      <c r="I439" s="15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B440" s="31"/>
      <c r="C440" s="20"/>
      <c r="D440" s="20"/>
      <c r="E440" s="20"/>
      <c r="F440" s="20"/>
      <c r="G440" s="20"/>
      <c r="H440" s="20"/>
      <c r="BM440" s="55"/>
    </row>
    <row r="441" spans="1:65" ht="15">
      <c r="B441" s="8" t="s">
        <v>539</v>
      </c>
      <c r="BM441" s="28" t="s">
        <v>66</v>
      </c>
    </row>
    <row r="442" spans="1:65" ht="15">
      <c r="A442" s="25" t="s">
        <v>14</v>
      </c>
      <c r="B442" s="18" t="s">
        <v>109</v>
      </c>
      <c r="C442" s="15" t="s">
        <v>110</v>
      </c>
      <c r="D442" s="16" t="s">
        <v>227</v>
      </c>
      <c r="E442" s="17" t="s">
        <v>227</v>
      </c>
      <c r="F442" s="17" t="s">
        <v>227</v>
      </c>
      <c r="G442" s="17" t="s">
        <v>227</v>
      </c>
      <c r="H442" s="17" t="s">
        <v>227</v>
      </c>
      <c r="I442" s="17" t="s">
        <v>227</v>
      </c>
      <c r="J442" s="17" t="s">
        <v>227</v>
      </c>
      <c r="K442" s="17" t="s">
        <v>227</v>
      </c>
      <c r="L442" s="17" t="s">
        <v>227</v>
      </c>
      <c r="M442" s="17" t="s">
        <v>227</v>
      </c>
      <c r="N442" s="17" t="s">
        <v>227</v>
      </c>
      <c r="O442" s="17" t="s">
        <v>227</v>
      </c>
      <c r="P442" s="17" t="s">
        <v>227</v>
      </c>
      <c r="Q442" s="17" t="s">
        <v>227</v>
      </c>
      <c r="R442" s="17" t="s">
        <v>227</v>
      </c>
      <c r="S442" s="17" t="s">
        <v>227</v>
      </c>
      <c r="T442" s="17" t="s">
        <v>227</v>
      </c>
      <c r="U442" s="17" t="s">
        <v>227</v>
      </c>
      <c r="V442" s="152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228</v>
      </c>
      <c r="C443" s="9" t="s">
        <v>228</v>
      </c>
      <c r="D443" s="150" t="s">
        <v>230</v>
      </c>
      <c r="E443" s="151" t="s">
        <v>232</v>
      </c>
      <c r="F443" s="151" t="s">
        <v>233</v>
      </c>
      <c r="G443" s="151" t="s">
        <v>234</v>
      </c>
      <c r="H443" s="151" t="s">
        <v>239</v>
      </c>
      <c r="I443" s="151" t="s">
        <v>240</v>
      </c>
      <c r="J443" s="151" t="s">
        <v>241</v>
      </c>
      <c r="K443" s="151" t="s">
        <v>244</v>
      </c>
      <c r="L443" s="151" t="s">
        <v>245</v>
      </c>
      <c r="M443" s="151" t="s">
        <v>248</v>
      </c>
      <c r="N443" s="151" t="s">
        <v>249</v>
      </c>
      <c r="O443" s="151" t="s">
        <v>251</v>
      </c>
      <c r="P443" s="151" t="s">
        <v>252</v>
      </c>
      <c r="Q443" s="151" t="s">
        <v>254</v>
      </c>
      <c r="R443" s="151" t="s">
        <v>255</v>
      </c>
      <c r="S443" s="151" t="s">
        <v>256</v>
      </c>
      <c r="T443" s="151" t="s">
        <v>257</v>
      </c>
      <c r="U443" s="151" t="s">
        <v>258</v>
      </c>
      <c r="V443" s="152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3</v>
      </c>
    </row>
    <row r="444" spans="1:65">
      <c r="A444" s="30"/>
      <c r="B444" s="19"/>
      <c r="C444" s="9"/>
      <c r="D444" s="10" t="s">
        <v>276</v>
      </c>
      <c r="E444" s="11" t="s">
        <v>274</v>
      </c>
      <c r="F444" s="11" t="s">
        <v>276</v>
      </c>
      <c r="G444" s="11" t="s">
        <v>274</v>
      </c>
      <c r="H444" s="11" t="s">
        <v>274</v>
      </c>
      <c r="I444" s="11" t="s">
        <v>276</v>
      </c>
      <c r="J444" s="11" t="s">
        <v>276</v>
      </c>
      <c r="K444" s="11" t="s">
        <v>276</v>
      </c>
      <c r="L444" s="11" t="s">
        <v>274</v>
      </c>
      <c r="M444" s="11" t="s">
        <v>274</v>
      </c>
      <c r="N444" s="11" t="s">
        <v>305</v>
      </c>
      <c r="O444" s="11" t="s">
        <v>274</v>
      </c>
      <c r="P444" s="11" t="s">
        <v>276</v>
      </c>
      <c r="Q444" s="11" t="s">
        <v>274</v>
      </c>
      <c r="R444" s="11" t="s">
        <v>276</v>
      </c>
      <c r="S444" s="11" t="s">
        <v>274</v>
      </c>
      <c r="T444" s="11" t="s">
        <v>274</v>
      </c>
      <c r="U444" s="11" t="s">
        <v>274</v>
      </c>
      <c r="V444" s="152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 t="s">
        <v>306</v>
      </c>
      <c r="E445" s="26" t="s">
        <v>307</v>
      </c>
      <c r="F445" s="26" t="s">
        <v>308</v>
      </c>
      <c r="G445" s="26" t="s">
        <v>306</v>
      </c>
      <c r="H445" s="26" t="s">
        <v>309</v>
      </c>
      <c r="I445" s="26" t="s">
        <v>306</v>
      </c>
      <c r="J445" s="26" t="s">
        <v>307</v>
      </c>
      <c r="K445" s="26" t="s">
        <v>308</v>
      </c>
      <c r="L445" s="26" t="s">
        <v>307</v>
      </c>
      <c r="M445" s="26" t="s">
        <v>306</v>
      </c>
      <c r="N445" s="26" t="s">
        <v>307</v>
      </c>
      <c r="O445" s="26" t="s">
        <v>115</v>
      </c>
      <c r="P445" s="26" t="s">
        <v>307</v>
      </c>
      <c r="Q445" s="26" t="s">
        <v>307</v>
      </c>
      <c r="R445" s="26" t="s">
        <v>307</v>
      </c>
      <c r="S445" s="26" t="s">
        <v>307</v>
      </c>
      <c r="T445" s="26" t="s">
        <v>265</v>
      </c>
      <c r="U445" s="26" t="s">
        <v>307</v>
      </c>
      <c r="V445" s="152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33" t="s">
        <v>207</v>
      </c>
      <c r="E446" s="234">
        <v>4.1000000000000002E-2</v>
      </c>
      <c r="F446" s="234">
        <v>0.03</v>
      </c>
      <c r="G446" s="234">
        <v>0.03</v>
      </c>
      <c r="H446" s="233" t="s">
        <v>291</v>
      </c>
      <c r="I446" s="233" t="s">
        <v>207</v>
      </c>
      <c r="J446" s="234">
        <v>3.7999999999999999E-2</v>
      </c>
      <c r="K446" s="234">
        <v>0.03</v>
      </c>
      <c r="L446" s="234">
        <v>3.5999999999999997E-2</v>
      </c>
      <c r="M446" s="234">
        <v>0.03</v>
      </c>
      <c r="N446" s="233" t="s">
        <v>103</v>
      </c>
      <c r="O446" s="234">
        <v>3.6999999999999998E-2</v>
      </c>
      <c r="P446" s="234">
        <v>3.5000000000000003E-2</v>
      </c>
      <c r="Q446" s="234">
        <v>3.4000000000000002E-2</v>
      </c>
      <c r="R446" s="234">
        <v>0.04</v>
      </c>
      <c r="S446" s="234">
        <v>4.2000000000000003E-2</v>
      </c>
      <c r="T446" s="233" t="s">
        <v>284</v>
      </c>
      <c r="U446" s="234">
        <v>3.5999999999999997E-2</v>
      </c>
      <c r="V446" s="209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  <c r="BK446" s="210"/>
      <c r="BL446" s="210"/>
      <c r="BM446" s="236">
        <v>1</v>
      </c>
    </row>
    <row r="447" spans="1:65">
      <c r="A447" s="30"/>
      <c r="B447" s="19">
        <v>1</v>
      </c>
      <c r="C447" s="9">
        <v>2</v>
      </c>
      <c r="D447" s="237" t="s">
        <v>207</v>
      </c>
      <c r="E447" s="24">
        <v>3.9E-2</v>
      </c>
      <c r="F447" s="24">
        <v>0.04</v>
      </c>
      <c r="G447" s="24">
        <v>0.04</v>
      </c>
      <c r="H447" s="237" t="s">
        <v>291</v>
      </c>
      <c r="I447" s="237" t="s">
        <v>207</v>
      </c>
      <c r="J447" s="24">
        <v>3.5999999999999997E-2</v>
      </c>
      <c r="K447" s="24">
        <v>0.03</v>
      </c>
      <c r="L447" s="24">
        <v>3.5999999999999997E-2</v>
      </c>
      <c r="M447" s="24">
        <v>0.04</v>
      </c>
      <c r="N447" s="237" t="s">
        <v>103</v>
      </c>
      <c r="O447" s="24">
        <v>3.6999999999999998E-2</v>
      </c>
      <c r="P447" s="24">
        <v>3.6999999999999998E-2</v>
      </c>
      <c r="Q447" s="24">
        <v>3.5999999999999997E-2</v>
      </c>
      <c r="R447" s="24">
        <v>0.03</v>
      </c>
      <c r="S447" s="24">
        <v>3.5000000000000003E-2</v>
      </c>
      <c r="T447" s="237" t="s">
        <v>284</v>
      </c>
      <c r="U447" s="24">
        <v>3.4000000000000002E-2</v>
      </c>
      <c r="V447" s="209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  <c r="BK447" s="210"/>
      <c r="BL447" s="210"/>
      <c r="BM447" s="236">
        <v>15</v>
      </c>
    </row>
    <row r="448" spans="1:65">
      <c r="A448" s="30"/>
      <c r="B448" s="19">
        <v>1</v>
      </c>
      <c r="C448" s="9">
        <v>3</v>
      </c>
      <c r="D448" s="237" t="s">
        <v>207</v>
      </c>
      <c r="E448" s="24">
        <v>3.9E-2</v>
      </c>
      <c r="F448" s="24">
        <v>0.04</v>
      </c>
      <c r="G448" s="24">
        <v>0.03</v>
      </c>
      <c r="H448" s="237" t="s">
        <v>291</v>
      </c>
      <c r="I448" s="237" t="s">
        <v>207</v>
      </c>
      <c r="J448" s="24">
        <v>0.04</v>
      </c>
      <c r="K448" s="24">
        <v>0.03</v>
      </c>
      <c r="L448" s="24">
        <v>3.2000000000000001E-2</v>
      </c>
      <c r="M448" s="24">
        <v>0.04</v>
      </c>
      <c r="N448" s="237" t="s">
        <v>103</v>
      </c>
      <c r="O448" s="24">
        <v>3.5999999999999997E-2</v>
      </c>
      <c r="P448" s="24">
        <v>3.7999999999999999E-2</v>
      </c>
      <c r="Q448" s="24">
        <v>3.4000000000000002E-2</v>
      </c>
      <c r="R448" s="24">
        <v>0.04</v>
      </c>
      <c r="S448" s="24">
        <v>3.6999999999999998E-2</v>
      </c>
      <c r="T448" s="237" t="s">
        <v>284</v>
      </c>
      <c r="U448" s="238">
        <v>3.9E-2</v>
      </c>
      <c r="V448" s="209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  <c r="BK448" s="210"/>
      <c r="BL448" s="210"/>
      <c r="BM448" s="236">
        <v>16</v>
      </c>
    </row>
    <row r="449" spans="1:65">
      <c r="A449" s="30"/>
      <c r="B449" s="19">
        <v>1</v>
      </c>
      <c r="C449" s="9">
        <v>4</v>
      </c>
      <c r="D449" s="237" t="s">
        <v>207</v>
      </c>
      <c r="E449" s="238">
        <v>3.4000000000000002E-2</v>
      </c>
      <c r="F449" s="24">
        <v>0.03</v>
      </c>
      <c r="G449" s="24">
        <v>0.04</v>
      </c>
      <c r="H449" s="237" t="s">
        <v>291</v>
      </c>
      <c r="I449" s="237" t="s">
        <v>207</v>
      </c>
      <c r="J449" s="24">
        <v>4.1000000000000002E-2</v>
      </c>
      <c r="K449" s="24">
        <v>0.04</v>
      </c>
      <c r="L449" s="24">
        <v>3.6999999999999998E-2</v>
      </c>
      <c r="M449" s="24">
        <v>0.04</v>
      </c>
      <c r="N449" s="237" t="s">
        <v>103</v>
      </c>
      <c r="O449" s="24">
        <v>3.4000000000000002E-2</v>
      </c>
      <c r="P449" s="24">
        <v>3.5999999999999997E-2</v>
      </c>
      <c r="Q449" s="24">
        <v>3.3000000000000002E-2</v>
      </c>
      <c r="R449" s="24">
        <v>0.03</v>
      </c>
      <c r="S449" s="24">
        <v>3.7999999999999999E-2</v>
      </c>
      <c r="T449" s="237" t="s">
        <v>284</v>
      </c>
      <c r="U449" s="24">
        <v>3.4000000000000002E-2</v>
      </c>
      <c r="V449" s="209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  <c r="BK449" s="210"/>
      <c r="BL449" s="210"/>
      <c r="BM449" s="236">
        <v>3.6617948717948719E-2</v>
      </c>
    </row>
    <row r="450" spans="1:65">
      <c r="A450" s="30"/>
      <c r="B450" s="19">
        <v>1</v>
      </c>
      <c r="C450" s="9">
        <v>5</v>
      </c>
      <c r="D450" s="237" t="s">
        <v>207</v>
      </c>
      <c r="E450" s="24">
        <v>4.1000000000000002E-2</v>
      </c>
      <c r="F450" s="24">
        <v>0.04</v>
      </c>
      <c r="G450" s="24">
        <v>0.04</v>
      </c>
      <c r="H450" s="237" t="s">
        <v>291</v>
      </c>
      <c r="I450" s="237">
        <v>0.05</v>
      </c>
      <c r="J450" s="24">
        <v>4.1000000000000002E-2</v>
      </c>
      <c r="K450" s="24">
        <v>0.04</v>
      </c>
      <c r="L450" s="24">
        <v>3.5000000000000003E-2</v>
      </c>
      <c r="M450" s="24">
        <v>0.04</v>
      </c>
      <c r="N450" s="237" t="s">
        <v>103</v>
      </c>
      <c r="O450" s="24">
        <v>3.5000000000000003E-2</v>
      </c>
      <c r="P450" s="24">
        <v>3.5000000000000003E-2</v>
      </c>
      <c r="Q450" s="24">
        <v>3.6999999999999998E-2</v>
      </c>
      <c r="R450" s="24">
        <v>0.04</v>
      </c>
      <c r="S450" s="24">
        <v>0.04</v>
      </c>
      <c r="T450" s="237" t="s">
        <v>284</v>
      </c>
      <c r="U450" s="24">
        <v>3.4000000000000002E-2</v>
      </c>
      <c r="V450" s="209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  <c r="BK450" s="210"/>
      <c r="BL450" s="210"/>
      <c r="BM450" s="236">
        <v>94</v>
      </c>
    </row>
    <row r="451" spans="1:65">
      <c r="A451" s="30"/>
      <c r="B451" s="19">
        <v>1</v>
      </c>
      <c r="C451" s="9">
        <v>6</v>
      </c>
      <c r="D451" s="237" t="s">
        <v>207</v>
      </c>
      <c r="E451" s="24">
        <v>3.9E-2</v>
      </c>
      <c r="F451" s="24">
        <v>0.04</v>
      </c>
      <c r="G451" s="24">
        <v>0.04</v>
      </c>
      <c r="H451" s="237" t="s">
        <v>291</v>
      </c>
      <c r="I451" s="237" t="s">
        <v>207</v>
      </c>
      <c r="J451" s="24">
        <v>3.6999999999999998E-2</v>
      </c>
      <c r="K451" s="24">
        <v>0.04</v>
      </c>
      <c r="L451" s="24">
        <v>3.7999999999999999E-2</v>
      </c>
      <c r="M451" s="24">
        <v>0.04</v>
      </c>
      <c r="N451" s="237" t="s">
        <v>103</v>
      </c>
      <c r="O451" s="24">
        <v>3.6999999999999998E-2</v>
      </c>
      <c r="P451" s="24">
        <v>3.6999999999999998E-2</v>
      </c>
      <c r="Q451" s="24">
        <v>3.2000000000000001E-2</v>
      </c>
      <c r="R451" s="238">
        <v>0.05</v>
      </c>
      <c r="S451" s="24">
        <v>3.5999999999999997E-2</v>
      </c>
      <c r="T451" s="237" t="s">
        <v>284</v>
      </c>
      <c r="U451" s="24">
        <v>3.4000000000000002E-2</v>
      </c>
      <c r="V451" s="209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  <c r="BK451" s="210"/>
      <c r="BL451" s="210"/>
      <c r="BM451" s="56"/>
    </row>
    <row r="452" spans="1:65">
      <c r="A452" s="30"/>
      <c r="B452" s="20" t="s">
        <v>267</v>
      </c>
      <c r="C452" s="12"/>
      <c r="D452" s="239" t="s">
        <v>644</v>
      </c>
      <c r="E452" s="239">
        <v>3.8833333333333338E-2</v>
      </c>
      <c r="F452" s="239">
        <v>3.6666666666666674E-2</v>
      </c>
      <c r="G452" s="239">
        <v>3.6666666666666674E-2</v>
      </c>
      <c r="H452" s="239" t="s">
        <v>644</v>
      </c>
      <c r="I452" s="239">
        <v>0.05</v>
      </c>
      <c r="J452" s="239">
        <v>3.8833333333333338E-2</v>
      </c>
      <c r="K452" s="239">
        <v>3.5000000000000003E-2</v>
      </c>
      <c r="L452" s="239">
        <v>3.5666666666666666E-2</v>
      </c>
      <c r="M452" s="239">
        <v>3.8333333333333337E-2</v>
      </c>
      <c r="N452" s="239" t="s">
        <v>644</v>
      </c>
      <c r="O452" s="239">
        <v>3.5999999999999997E-2</v>
      </c>
      <c r="P452" s="239">
        <v>3.6333333333333336E-2</v>
      </c>
      <c r="Q452" s="239">
        <v>3.4333333333333334E-2</v>
      </c>
      <c r="R452" s="239">
        <v>3.8333333333333337E-2</v>
      </c>
      <c r="S452" s="239">
        <v>3.8000000000000006E-2</v>
      </c>
      <c r="T452" s="239" t="s">
        <v>644</v>
      </c>
      <c r="U452" s="239">
        <v>3.5166666666666672E-2</v>
      </c>
      <c r="V452" s="209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  <c r="BK452" s="210"/>
      <c r="BL452" s="210"/>
      <c r="BM452" s="56"/>
    </row>
    <row r="453" spans="1:65">
      <c r="A453" s="30"/>
      <c r="B453" s="3" t="s">
        <v>268</v>
      </c>
      <c r="C453" s="29"/>
      <c r="D453" s="24" t="s">
        <v>644</v>
      </c>
      <c r="E453" s="24">
        <v>3.9E-2</v>
      </c>
      <c r="F453" s="24">
        <v>0.04</v>
      </c>
      <c r="G453" s="24">
        <v>0.04</v>
      </c>
      <c r="H453" s="24" t="s">
        <v>644</v>
      </c>
      <c r="I453" s="24">
        <v>0.05</v>
      </c>
      <c r="J453" s="24">
        <v>3.9E-2</v>
      </c>
      <c r="K453" s="24">
        <v>3.5000000000000003E-2</v>
      </c>
      <c r="L453" s="24">
        <v>3.5999999999999997E-2</v>
      </c>
      <c r="M453" s="24">
        <v>0.04</v>
      </c>
      <c r="N453" s="24" t="s">
        <v>644</v>
      </c>
      <c r="O453" s="24">
        <v>3.6499999999999998E-2</v>
      </c>
      <c r="P453" s="24">
        <v>3.6499999999999998E-2</v>
      </c>
      <c r="Q453" s="24">
        <v>3.4000000000000002E-2</v>
      </c>
      <c r="R453" s="24">
        <v>0.04</v>
      </c>
      <c r="S453" s="24">
        <v>3.7499999999999999E-2</v>
      </c>
      <c r="T453" s="24" t="s">
        <v>644</v>
      </c>
      <c r="U453" s="24">
        <v>3.4000000000000002E-2</v>
      </c>
      <c r="V453" s="209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  <c r="BK453" s="210"/>
      <c r="BL453" s="210"/>
      <c r="BM453" s="56"/>
    </row>
    <row r="454" spans="1:65">
      <c r="A454" s="30"/>
      <c r="B454" s="3" t="s">
        <v>269</v>
      </c>
      <c r="C454" s="29"/>
      <c r="D454" s="24" t="s">
        <v>644</v>
      </c>
      <c r="E454" s="24">
        <v>2.5625508125043423E-3</v>
      </c>
      <c r="F454" s="24">
        <v>5.1639777949432242E-3</v>
      </c>
      <c r="G454" s="24">
        <v>5.1639777949432242E-3</v>
      </c>
      <c r="H454" s="24" t="s">
        <v>644</v>
      </c>
      <c r="I454" s="24" t="s">
        <v>644</v>
      </c>
      <c r="J454" s="24">
        <v>2.1369760566432826E-3</v>
      </c>
      <c r="K454" s="24">
        <v>5.4772255750516622E-3</v>
      </c>
      <c r="L454" s="24">
        <v>2.065591117977288E-3</v>
      </c>
      <c r="M454" s="24">
        <v>4.0824829046386306E-3</v>
      </c>
      <c r="N454" s="24" t="s">
        <v>644</v>
      </c>
      <c r="O454" s="24">
        <v>1.2649110640673496E-3</v>
      </c>
      <c r="P454" s="24">
        <v>1.2110601416389947E-3</v>
      </c>
      <c r="Q454" s="24">
        <v>1.861898672502524E-3</v>
      </c>
      <c r="R454" s="24">
        <v>7.527726527090787E-3</v>
      </c>
      <c r="S454" s="24">
        <v>2.60768096208106E-3</v>
      </c>
      <c r="T454" s="24" t="s">
        <v>644</v>
      </c>
      <c r="U454" s="24">
        <v>2.0412414523193136E-3</v>
      </c>
      <c r="V454" s="209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  <c r="BK454" s="210"/>
      <c r="BL454" s="210"/>
      <c r="BM454" s="56"/>
    </row>
    <row r="455" spans="1:65">
      <c r="A455" s="30"/>
      <c r="B455" s="3" t="s">
        <v>86</v>
      </c>
      <c r="C455" s="29"/>
      <c r="D455" s="13" t="s">
        <v>644</v>
      </c>
      <c r="E455" s="13">
        <v>6.5988432940025973E-2</v>
      </c>
      <c r="F455" s="13">
        <v>0.14083575804390608</v>
      </c>
      <c r="G455" s="13">
        <v>0.14083575804390608</v>
      </c>
      <c r="H455" s="13" t="s">
        <v>644</v>
      </c>
      <c r="I455" s="13" t="s">
        <v>644</v>
      </c>
      <c r="J455" s="13">
        <v>5.502942635132916E-2</v>
      </c>
      <c r="K455" s="13">
        <v>0.15649215928719032</v>
      </c>
      <c r="L455" s="13">
        <v>5.7913769662914616E-2</v>
      </c>
      <c r="M455" s="13">
        <v>0.10649955403405122</v>
      </c>
      <c r="N455" s="13" t="s">
        <v>644</v>
      </c>
      <c r="O455" s="13">
        <v>3.5136418446315272E-2</v>
      </c>
      <c r="P455" s="13">
        <v>3.333193050382554E-2</v>
      </c>
      <c r="Q455" s="13">
        <v>5.423005842240361E-2</v>
      </c>
      <c r="R455" s="13">
        <v>0.19637547461975965</v>
      </c>
      <c r="S455" s="13">
        <v>6.8623183212659464E-2</v>
      </c>
      <c r="T455" s="13" t="s">
        <v>644</v>
      </c>
      <c r="U455" s="13">
        <v>5.8044780634672416E-2</v>
      </c>
      <c r="V455" s="152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270</v>
      </c>
      <c r="C456" s="29"/>
      <c r="D456" s="13" t="s">
        <v>644</v>
      </c>
      <c r="E456" s="13">
        <v>6.0499964988446342E-2</v>
      </c>
      <c r="F456" s="13">
        <v>1.3304390448849457E-3</v>
      </c>
      <c r="G456" s="13">
        <v>1.3304390448849457E-3</v>
      </c>
      <c r="H456" s="13" t="s">
        <v>644</v>
      </c>
      <c r="I456" s="13">
        <v>0.36545059869757024</v>
      </c>
      <c r="J456" s="13">
        <v>6.0499964988446342E-2</v>
      </c>
      <c r="K456" s="13">
        <v>-4.4184580911700744E-2</v>
      </c>
      <c r="L456" s="13">
        <v>-2.5978572929066579E-2</v>
      </c>
      <c r="M456" s="13">
        <v>4.6845459001470635E-2</v>
      </c>
      <c r="N456" s="13" t="s">
        <v>644</v>
      </c>
      <c r="O456" s="13">
        <v>-1.6875568937749552E-2</v>
      </c>
      <c r="P456" s="13">
        <v>-7.7725649464323032E-3</v>
      </c>
      <c r="Q456" s="13">
        <v>-6.2390588894335131E-2</v>
      </c>
      <c r="R456" s="13">
        <v>4.6845459001470635E-2</v>
      </c>
      <c r="S456" s="13">
        <v>3.7742455010153497E-2</v>
      </c>
      <c r="T456" s="13" t="s">
        <v>644</v>
      </c>
      <c r="U456" s="13">
        <v>-3.9633078916042175E-2</v>
      </c>
      <c r="V456" s="152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271</v>
      </c>
      <c r="C457" s="47"/>
      <c r="D457" s="45">
        <v>4.2300000000000004</v>
      </c>
      <c r="E457" s="45">
        <v>0.86</v>
      </c>
      <c r="F457" s="45">
        <v>0.06</v>
      </c>
      <c r="G457" s="45">
        <v>0.06</v>
      </c>
      <c r="H457" s="45">
        <v>12.51</v>
      </c>
      <c r="I457" s="45">
        <v>2.7</v>
      </c>
      <c r="J457" s="45">
        <v>0.86</v>
      </c>
      <c r="K457" s="45">
        <v>0.55000000000000004</v>
      </c>
      <c r="L457" s="45">
        <v>0.31</v>
      </c>
      <c r="M457" s="45">
        <v>0.67</v>
      </c>
      <c r="N457" s="45">
        <v>906.09</v>
      </c>
      <c r="O457" s="45">
        <v>0.18</v>
      </c>
      <c r="P457" s="45">
        <v>0.06</v>
      </c>
      <c r="Q457" s="45">
        <v>0.8</v>
      </c>
      <c r="R457" s="45">
        <v>0.67</v>
      </c>
      <c r="S457" s="45">
        <v>0.55000000000000004</v>
      </c>
      <c r="T457" s="45">
        <v>78.53</v>
      </c>
      <c r="U457" s="45">
        <v>0.49</v>
      </c>
      <c r="V457" s="152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BM458" s="55"/>
    </row>
    <row r="459" spans="1:65" ht="15">
      <c r="B459" s="8" t="s">
        <v>540</v>
      </c>
      <c r="BM459" s="28" t="s">
        <v>66</v>
      </c>
    </row>
    <row r="460" spans="1:65" ht="15">
      <c r="A460" s="25" t="s">
        <v>54</v>
      </c>
      <c r="B460" s="18" t="s">
        <v>109</v>
      </c>
      <c r="C460" s="15" t="s">
        <v>110</v>
      </c>
      <c r="D460" s="16" t="s">
        <v>227</v>
      </c>
      <c r="E460" s="17" t="s">
        <v>227</v>
      </c>
      <c r="F460" s="17" t="s">
        <v>227</v>
      </c>
      <c r="G460" s="17" t="s">
        <v>227</v>
      </c>
      <c r="H460" s="17" t="s">
        <v>227</v>
      </c>
      <c r="I460" s="17" t="s">
        <v>227</v>
      </c>
      <c r="J460" s="17" t="s">
        <v>227</v>
      </c>
      <c r="K460" s="17" t="s">
        <v>227</v>
      </c>
      <c r="L460" s="17" t="s">
        <v>227</v>
      </c>
      <c r="M460" s="17" t="s">
        <v>227</v>
      </c>
      <c r="N460" s="17" t="s">
        <v>227</v>
      </c>
      <c r="O460" s="17" t="s">
        <v>227</v>
      </c>
      <c r="P460" s="17" t="s">
        <v>227</v>
      </c>
      <c r="Q460" s="17" t="s">
        <v>227</v>
      </c>
      <c r="R460" s="17" t="s">
        <v>227</v>
      </c>
      <c r="S460" s="17" t="s">
        <v>227</v>
      </c>
      <c r="T460" s="17" t="s">
        <v>227</v>
      </c>
      <c r="U460" s="17" t="s">
        <v>227</v>
      </c>
      <c r="V460" s="17" t="s">
        <v>227</v>
      </c>
      <c r="W460" s="17" t="s">
        <v>227</v>
      </c>
      <c r="X460" s="17" t="s">
        <v>227</v>
      </c>
      <c r="Y460" s="17" t="s">
        <v>227</v>
      </c>
      <c r="Z460" s="17" t="s">
        <v>227</v>
      </c>
      <c r="AA460" s="17" t="s">
        <v>227</v>
      </c>
      <c r="AB460" s="17" t="s">
        <v>227</v>
      </c>
      <c r="AC460" s="17" t="s">
        <v>227</v>
      </c>
      <c r="AD460" s="152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228</v>
      </c>
      <c r="C461" s="9" t="s">
        <v>228</v>
      </c>
      <c r="D461" s="150" t="s">
        <v>230</v>
      </c>
      <c r="E461" s="151" t="s">
        <v>232</v>
      </c>
      <c r="F461" s="151" t="s">
        <v>233</v>
      </c>
      <c r="G461" s="151" t="s">
        <v>234</v>
      </c>
      <c r="H461" s="151" t="s">
        <v>235</v>
      </c>
      <c r="I461" s="151" t="s">
        <v>236</v>
      </c>
      <c r="J461" s="151" t="s">
        <v>237</v>
      </c>
      <c r="K461" s="151" t="s">
        <v>238</v>
      </c>
      <c r="L461" s="151" t="s">
        <v>239</v>
      </c>
      <c r="M461" s="151" t="s">
        <v>240</v>
      </c>
      <c r="N461" s="151" t="s">
        <v>241</v>
      </c>
      <c r="O461" s="151" t="s">
        <v>244</v>
      </c>
      <c r="P461" s="151" t="s">
        <v>245</v>
      </c>
      <c r="Q461" s="151" t="s">
        <v>246</v>
      </c>
      <c r="R461" s="151" t="s">
        <v>247</v>
      </c>
      <c r="S461" s="151" t="s">
        <v>248</v>
      </c>
      <c r="T461" s="151" t="s">
        <v>249</v>
      </c>
      <c r="U461" s="151" t="s">
        <v>250</v>
      </c>
      <c r="V461" s="151" t="s">
        <v>251</v>
      </c>
      <c r="W461" s="151" t="s">
        <v>252</v>
      </c>
      <c r="X461" s="151" t="s">
        <v>253</v>
      </c>
      <c r="Y461" s="151" t="s">
        <v>254</v>
      </c>
      <c r="Z461" s="151" t="s">
        <v>255</v>
      </c>
      <c r="AA461" s="151" t="s">
        <v>256</v>
      </c>
      <c r="AB461" s="151" t="s">
        <v>257</v>
      </c>
      <c r="AC461" s="151" t="s">
        <v>258</v>
      </c>
      <c r="AD461" s="152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1</v>
      </c>
    </row>
    <row r="462" spans="1:65">
      <c r="A462" s="30"/>
      <c r="B462" s="19"/>
      <c r="C462" s="9"/>
      <c r="D462" s="10" t="s">
        <v>276</v>
      </c>
      <c r="E462" s="11" t="s">
        <v>274</v>
      </c>
      <c r="F462" s="11" t="s">
        <v>276</v>
      </c>
      <c r="G462" s="11" t="s">
        <v>274</v>
      </c>
      <c r="H462" s="11" t="s">
        <v>274</v>
      </c>
      <c r="I462" s="11" t="s">
        <v>274</v>
      </c>
      <c r="J462" s="11" t="s">
        <v>305</v>
      </c>
      <c r="K462" s="11" t="s">
        <v>305</v>
      </c>
      <c r="L462" s="11" t="s">
        <v>276</v>
      </c>
      <c r="M462" s="11" t="s">
        <v>276</v>
      </c>
      <c r="N462" s="11" t="s">
        <v>276</v>
      </c>
      <c r="O462" s="11" t="s">
        <v>276</v>
      </c>
      <c r="P462" s="11" t="s">
        <v>274</v>
      </c>
      <c r="Q462" s="11" t="s">
        <v>305</v>
      </c>
      <c r="R462" s="11" t="s">
        <v>274</v>
      </c>
      <c r="S462" s="11" t="s">
        <v>305</v>
      </c>
      <c r="T462" s="11" t="s">
        <v>305</v>
      </c>
      <c r="U462" s="11" t="s">
        <v>305</v>
      </c>
      <c r="V462" s="11" t="s">
        <v>274</v>
      </c>
      <c r="W462" s="11" t="s">
        <v>276</v>
      </c>
      <c r="X462" s="11" t="s">
        <v>276</v>
      </c>
      <c r="Y462" s="11" t="s">
        <v>274</v>
      </c>
      <c r="Z462" s="11" t="s">
        <v>276</v>
      </c>
      <c r="AA462" s="11" t="s">
        <v>274</v>
      </c>
      <c r="AB462" s="11" t="s">
        <v>305</v>
      </c>
      <c r="AC462" s="11" t="s">
        <v>274</v>
      </c>
      <c r="AD462" s="152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9"/>
      <c r="C463" s="9"/>
      <c r="D463" s="26" t="s">
        <v>306</v>
      </c>
      <c r="E463" s="26" t="s">
        <v>307</v>
      </c>
      <c r="F463" s="26" t="s">
        <v>308</v>
      </c>
      <c r="G463" s="26" t="s">
        <v>306</v>
      </c>
      <c r="H463" s="26" t="s">
        <v>263</v>
      </c>
      <c r="I463" s="26" t="s">
        <v>309</v>
      </c>
      <c r="J463" s="26" t="s">
        <v>307</v>
      </c>
      <c r="K463" s="26" t="s">
        <v>309</v>
      </c>
      <c r="L463" s="26" t="s">
        <v>309</v>
      </c>
      <c r="M463" s="26" t="s">
        <v>306</v>
      </c>
      <c r="N463" s="26" t="s">
        <v>307</v>
      </c>
      <c r="O463" s="26" t="s">
        <v>308</v>
      </c>
      <c r="P463" s="26" t="s">
        <v>307</v>
      </c>
      <c r="Q463" s="26" t="s">
        <v>309</v>
      </c>
      <c r="R463" s="26" t="s">
        <v>307</v>
      </c>
      <c r="S463" s="26" t="s">
        <v>306</v>
      </c>
      <c r="T463" s="26" t="s">
        <v>307</v>
      </c>
      <c r="U463" s="26" t="s">
        <v>307</v>
      </c>
      <c r="V463" s="26" t="s">
        <v>307</v>
      </c>
      <c r="W463" s="26" t="s">
        <v>307</v>
      </c>
      <c r="X463" s="26" t="s">
        <v>307</v>
      </c>
      <c r="Y463" s="26" t="s">
        <v>307</v>
      </c>
      <c r="Z463" s="26" t="s">
        <v>307</v>
      </c>
      <c r="AA463" s="26" t="s">
        <v>307</v>
      </c>
      <c r="AB463" s="26" t="s">
        <v>265</v>
      </c>
      <c r="AC463" s="26" t="s">
        <v>307</v>
      </c>
      <c r="AD463" s="152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34">
        <v>0.22500000000000003</v>
      </c>
      <c r="E464" s="233">
        <v>0.2</v>
      </c>
      <c r="F464" s="234">
        <v>0.21</v>
      </c>
      <c r="G464" s="233">
        <v>0.28110000000000002</v>
      </c>
      <c r="H464" s="234">
        <v>0.21</v>
      </c>
      <c r="I464" s="234">
        <v>0.20626071731460896</v>
      </c>
      <c r="J464" s="234">
        <v>0.2034</v>
      </c>
      <c r="K464" s="234">
        <v>0.19708199999999998</v>
      </c>
      <c r="L464" s="234">
        <v>0.22999999999999998</v>
      </c>
      <c r="M464" s="233">
        <v>0.26500000000000001</v>
      </c>
      <c r="N464" s="234">
        <v>0.2</v>
      </c>
      <c r="O464" s="233">
        <v>0.39</v>
      </c>
      <c r="P464" s="234">
        <v>0.2</v>
      </c>
      <c r="Q464" s="234">
        <v>0.18660915</v>
      </c>
      <c r="R464" s="234">
        <v>0.2</v>
      </c>
      <c r="S464" s="234">
        <v>0.20609999999999998</v>
      </c>
      <c r="T464" s="234">
        <v>0.22999999999999998</v>
      </c>
      <c r="U464" s="234">
        <v>0.23556999999999997</v>
      </c>
      <c r="V464" s="234">
        <v>0.19</v>
      </c>
      <c r="W464" s="234">
        <v>0.19</v>
      </c>
      <c r="X464" s="234">
        <v>0.20483049999999997</v>
      </c>
      <c r="Y464" s="234">
        <v>0.21</v>
      </c>
      <c r="Z464" s="234">
        <v>0.21</v>
      </c>
      <c r="AA464" s="234">
        <v>0.19</v>
      </c>
      <c r="AB464" s="234">
        <v>0.2</v>
      </c>
      <c r="AC464" s="234">
        <v>0.19</v>
      </c>
      <c r="AD464" s="209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  <c r="BK464" s="210"/>
      <c r="BL464" s="210"/>
      <c r="BM464" s="236">
        <v>1</v>
      </c>
    </row>
    <row r="465" spans="1:65">
      <c r="A465" s="30"/>
      <c r="B465" s="19">
        <v>1</v>
      </c>
      <c r="C465" s="9">
        <v>2</v>
      </c>
      <c r="D465" s="24">
        <v>0.22799999999999998</v>
      </c>
      <c r="E465" s="237">
        <v>0.2</v>
      </c>
      <c r="F465" s="24">
        <v>0.21</v>
      </c>
      <c r="G465" s="237">
        <v>0.29430000000000001</v>
      </c>
      <c r="H465" s="24">
        <v>0.21</v>
      </c>
      <c r="I465" s="24">
        <v>0.20972973380915744</v>
      </c>
      <c r="J465" s="24">
        <v>0.2001</v>
      </c>
      <c r="K465" s="24">
        <v>0.201346</v>
      </c>
      <c r="L465" s="24">
        <v>0.21</v>
      </c>
      <c r="M465" s="237">
        <v>0.27699999999999997</v>
      </c>
      <c r="N465" s="24">
        <v>0.21</v>
      </c>
      <c r="O465" s="237">
        <v>0.38</v>
      </c>
      <c r="P465" s="24">
        <v>0.2</v>
      </c>
      <c r="Q465" s="24">
        <v>0.19059009999999998</v>
      </c>
      <c r="R465" s="24">
        <v>0.19</v>
      </c>
      <c r="S465" s="24">
        <v>0.20699999999999999</v>
      </c>
      <c r="T465" s="24">
        <v>0.22999999999999998</v>
      </c>
      <c r="U465" s="24">
        <v>0.22969000000000001</v>
      </c>
      <c r="V465" s="24">
        <v>0.19</v>
      </c>
      <c r="W465" s="24">
        <v>0.19</v>
      </c>
      <c r="X465" s="24">
        <v>0.20002780000000003</v>
      </c>
      <c r="Y465" s="24">
        <v>0.21</v>
      </c>
      <c r="Z465" s="24">
        <v>0.21</v>
      </c>
      <c r="AA465" s="24">
        <v>0.19</v>
      </c>
      <c r="AB465" s="24">
        <v>0.2</v>
      </c>
      <c r="AC465" s="24">
        <v>0.18</v>
      </c>
      <c r="AD465" s="209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  <c r="BK465" s="210"/>
      <c r="BL465" s="210"/>
      <c r="BM465" s="236" t="e">
        <v>#N/A</v>
      </c>
    </row>
    <row r="466" spans="1:65">
      <c r="A466" s="30"/>
      <c r="B466" s="19">
        <v>1</v>
      </c>
      <c r="C466" s="9">
        <v>3</v>
      </c>
      <c r="D466" s="24">
        <v>0.22799999999999998</v>
      </c>
      <c r="E466" s="237">
        <v>0.2</v>
      </c>
      <c r="F466" s="24">
        <v>0.21</v>
      </c>
      <c r="G466" s="237">
        <v>0.28700000000000003</v>
      </c>
      <c r="H466" s="24">
        <v>0.21</v>
      </c>
      <c r="I466" s="24">
        <v>0.21337954946172039</v>
      </c>
      <c r="J466" s="24">
        <v>0.2034</v>
      </c>
      <c r="K466" s="24">
        <v>0.19776400000000002</v>
      </c>
      <c r="L466" s="24">
        <v>0.22</v>
      </c>
      <c r="M466" s="237">
        <v>0.27999999999999997</v>
      </c>
      <c r="N466" s="24">
        <v>0.21</v>
      </c>
      <c r="O466" s="237">
        <v>0.38</v>
      </c>
      <c r="P466" s="24">
        <v>0.2</v>
      </c>
      <c r="Q466" s="24">
        <v>0.1872231</v>
      </c>
      <c r="R466" s="24">
        <v>0.19</v>
      </c>
      <c r="S466" s="24">
        <v>0.20569999999999999</v>
      </c>
      <c r="T466" s="24">
        <v>0.22999999999999998</v>
      </c>
      <c r="U466" s="24">
        <v>0.23184999999999997</v>
      </c>
      <c r="V466" s="24">
        <v>0.19</v>
      </c>
      <c r="W466" s="24">
        <v>0.2</v>
      </c>
      <c r="X466" s="24">
        <v>0.19966120000000001</v>
      </c>
      <c r="Y466" s="24">
        <v>0.21</v>
      </c>
      <c r="Z466" s="24">
        <v>0.21</v>
      </c>
      <c r="AA466" s="24">
        <v>0.19</v>
      </c>
      <c r="AB466" s="24">
        <v>0.2</v>
      </c>
      <c r="AC466" s="24">
        <v>0.18</v>
      </c>
      <c r="AD466" s="209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  <c r="BK466" s="210"/>
      <c r="BL466" s="210"/>
      <c r="BM466" s="236">
        <v>16</v>
      </c>
    </row>
    <row r="467" spans="1:65">
      <c r="A467" s="30"/>
      <c r="B467" s="19">
        <v>1</v>
      </c>
      <c r="C467" s="9">
        <v>4</v>
      </c>
      <c r="D467" s="24">
        <v>0.22599999999999998</v>
      </c>
      <c r="E467" s="237">
        <v>0.2</v>
      </c>
      <c r="F467" s="24">
        <v>0.21</v>
      </c>
      <c r="G467" s="237">
        <v>0.28370000000000001</v>
      </c>
      <c r="H467" s="24">
        <v>0.21</v>
      </c>
      <c r="I467" s="24">
        <v>0.21092730636544801</v>
      </c>
      <c r="J467" s="24">
        <v>0.2009</v>
      </c>
      <c r="K467" s="24">
        <v>0.19403699999999999</v>
      </c>
      <c r="L467" s="24">
        <v>0.22</v>
      </c>
      <c r="M467" s="237">
        <v>0.27599999999999997</v>
      </c>
      <c r="N467" s="24">
        <v>0.21</v>
      </c>
      <c r="O467" s="237">
        <v>0.39</v>
      </c>
      <c r="P467" s="24">
        <v>0.21</v>
      </c>
      <c r="Q467" s="24">
        <v>0.18823645</v>
      </c>
      <c r="R467" s="24">
        <v>0.19</v>
      </c>
      <c r="S467" s="24">
        <v>0.2036</v>
      </c>
      <c r="T467" s="24">
        <v>0.22999999999999998</v>
      </c>
      <c r="U467" s="24">
        <v>0.23330999999999999</v>
      </c>
      <c r="V467" s="24">
        <v>0.2</v>
      </c>
      <c r="W467" s="24">
        <v>0.2</v>
      </c>
      <c r="X467" s="24">
        <v>0.19931170000000001</v>
      </c>
      <c r="Y467" s="24">
        <v>0.2</v>
      </c>
      <c r="Z467" s="24">
        <v>0.21</v>
      </c>
      <c r="AA467" s="24">
        <v>0.19</v>
      </c>
      <c r="AB467" s="24">
        <v>0.19</v>
      </c>
      <c r="AC467" s="24">
        <v>0.18</v>
      </c>
      <c r="AD467" s="209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  <c r="BK467" s="210"/>
      <c r="BL467" s="210"/>
      <c r="BM467" s="236">
        <v>0.20531100790760384</v>
      </c>
    </row>
    <row r="468" spans="1:65">
      <c r="A468" s="30"/>
      <c r="B468" s="19">
        <v>1</v>
      </c>
      <c r="C468" s="9">
        <v>5</v>
      </c>
      <c r="D468" s="24">
        <v>0.23799999999999996</v>
      </c>
      <c r="E468" s="237">
        <v>0.2</v>
      </c>
      <c r="F468" s="24">
        <v>0.21</v>
      </c>
      <c r="G468" s="237">
        <v>0.29149999999999998</v>
      </c>
      <c r="H468" s="24">
        <v>0.21</v>
      </c>
      <c r="I468" s="24">
        <v>0.21567346825353198</v>
      </c>
      <c r="J468" s="24">
        <v>0.2009</v>
      </c>
      <c r="K468" s="24">
        <v>0.192827</v>
      </c>
      <c r="L468" s="24">
        <v>0.22999999999999998</v>
      </c>
      <c r="M468" s="237">
        <v>0.27399999999999997</v>
      </c>
      <c r="N468" s="24">
        <v>0.21</v>
      </c>
      <c r="O468" s="237">
        <v>0.38</v>
      </c>
      <c r="P468" s="24">
        <v>0.21</v>
      </c>
      <c r="Q468" s="24">
        <v>0.19133240000000001</v>
      </c>
      <c r="R468" s="24">
        <v>0.19</v>
      </c>
      <c r="S468" s="24">
        <v>0.20300000000000001</v>
      </c>
      <c r="T468" s="24">
        <v>0.22999999999999998</v>
      </c>
      <c r="U468" s="24">
        <v>0.23131999999999997</v>
      </c>
      <c r="V468" s="24">
        <v>0.2</v>
      </c>
      <c r="W468" s="24">
        <v>0.2</v>
      </c>
      <c r="X468" s="24">
        <v>0.19889320000000002</v>
      </c>
      <c r="Y468" s="24">
        <v>0.21</v>
      </c>
      <c r="Z468" s="24">
        <v>0.2</v>
      </c>
      <c r="AA468" s="24">
        <v>0.19</v>
      </c>
      <c r="AB468" s="24">
        <v>0.19</v>
      </c>
      <c r="AC468" s="24">
        <v>0.19</v>
      </c>
      <c r="AD468" s="209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  <c r="BK468" s="210"/>
      <c r="BL468" s="210"/>
      <c r="BM468" s="236">
        <v>95</v>
      </c>
    </row>
    <row r="469" spans="1:65">
      <c r="A469" s="30"/>
      <c r="B469" s="19">
        <v>1</v>
      </c>
      <c r="C469" s="9">
        <v>6</v>
      </c>
      <c r="D469" s="24">
        <v>0.23699999999999996</v>
      </c>
      <c r="E469" s="237">
        <v>0.2</v>
      </c>
      <c r="F469" s="24">
        <v>0.21</v>
      </c>
      <c r="G469" s="237">
        <v>0.30660000000000004</v>
      </c>
      <c r="H469" s="24">
        <v>0.21</v>
      </c>
      <c r="I469" s="24">
        <v>0.21426488628975932</v>
      </c>
      <c r="J469" s="24">
        <v>0.19919999999999999</v>
      </c>
      <c r="K469" s="24">
        <v>0.18884500000000001</v>
      </c>
      <c r="L469" s="24">
        <v>0.22999999999999998</v>
      </c>
      <c r="M469" s="237">
        <v>0.27100000000000002</v>
      </c>
      <c r="N469" s="24">
        <v>0.2</v>
      </c>
      <c r="O469" s="237">
        <v>0.38</v>
      </c>
      <c r="P469" s="24">
        <v>0.21</v>
      </c>
      <c r="Q469" s="24">
        <v>0.19218505</v>
      </c>
      <c r="R469" s="24">
        <v>0.19</v>
      </c>
      <c r="S469" s="24">
        <v>0.20799999999999999</v>
      </c>
      <c r="T469" s="24">
        <v>0.22999999999999998</v>
      </c>
      <c r="U469" s="24">
        <v>0.23016999999999999</v>
      </c>
      <c r="V469" s="24">
        <v>0.2</v>
      </c>
      <c r="W469" s="24">
        <v>0.2</v>
      </c>
      <c r="X469" s="24">
        <v>0.20483590000000004</v>
      </c>
      <c r="Y469" s="24">
        <v>0.2</v>
      </c>
      <c r="Z469" s="24">
        <v>0.19</v>
      </c>
      <c r="AA469" s="24">
        <v>0.19</v>
      </c>
      <c r="AB469" s="24">
        <v>0.19</v>
      </c>
      <c r="AC469" s="24">
        <v>0.19</v>
      </c>
      <c r="AD469" s="209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  <c r="BK469" s="210"/>
      <c r="BL469" s="210"/>
      <c r="BM469" s="56"/>
    </row>
    <row r="470" spans="1:65">
      <c r="A470" s="30"/>
      <c r="B470" s="20" t="s">
        <v>267</v>
      </c>
      <c r="C470" s="12"/>
      <c r="D470" s="239">
        <v>0.23033333333333331</v>
      </c>
      <c r="E470" s="239">
        <v>0.19999999999999998</v>
      </c>
      <c r="F470" s="239">
        <v>0.21</v>
      </c>
      <c r="G470" s="239">
        <v>0.29070000000000001</v>
      </c>
      <c r="H470" s="239">
        <v>0.21</v>
      </c>
      <c r="I470" s="239">
        <v>0.21170594358237102</v>
      </c>
      <c r="J470" s="239">
        <v>0.20131666666666667</v>
      </c>
      <c r="K470" s="239">
        <v>0.19531683333333336</v>
      </c>
      <c r="L470" s="239">
        <v>0.2233333333333333</v>
      </c>
      <c r="M470" s="239">
        <v>0.27383333333333337</v>
      </c>
      <c r="N470" s="239">
        <v>0.20666666666666667</v>
      </c>
      <c r="O470" s="239">
        <v>0.3833333333333333</v>
      </c>
      <c r="P470" s="239">
        <v>0.20499999999999999</v>
      </c>
      <c r="Q470" s="239">
        <v>0.18936270833333332</v>
      </c>
      <c r="R470" s="239">
        <v>0.19166666666666665</v>
      </c>
      <c r="S470" s="239">
        <v>0.20556666666666668</v>
      </c>
      <c r="T470" s="239">
        <v>0.22999999999999998</v>
      </c>
      <c r="U470" s="239">
        <v>0.231985</v>
      </c>
      <c r="V470" s="239">
        <v>0.19499999999999998</v>
      </c>
      <c r="W470" s="239">
        <v>0.19666666666666666</v>
      </c>
      <c r="X470" s="239">
        <v>0.20126005</v>
      </c>
      <c r="Y470" s="239">
        <v>0.20666666666666667</v>
      </c>
      <c r="Z470" s="239">
        <v>0.20499999999999999</v>
      </c>
      <c r="AA470" s="239">
        <v>0.18999999999999997</v>
      </c>
      <c r="AB470" s="239">
        <v>0.19499999999999998</v>
      </c>
      <c r="AC470" s="239">
        <v>0.18499999999999997</v>
      </c>
      <c r="AD470" s="209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  <c r="BK470" s="210"/>
      <c r="BL470" s="210"/>
      <c r="BM470" s="56"/>
    </row>
    <row r="471" spans="1:65">
      <c r="A471" s="30"/>
      <c r="B471" s="3" t="s">
        <v>268</v>
      </c>
      <c r="C471" s="29"/>
      <c r="D471" s="24">
        <v>0.22799999999999998</v>
      </c>
      <c r="E471" s="24">
        <v>0.2</v>
      </c>
      <c r="F471" s="24">
        <v>0.21</v>
      </c>
      <c r="G471" s="24">
        <v>0.28925000000000001</v>
      </c>
      <c r="H471" s="24">
        <v>0.21</v>
      </c>
      <c r="I471" s="24">
        <v>0.21215342791358421</v>
      </c>
      <c r="J471" s="24">
        <v>0.2009</v>
      </c>
      <c r="K471" s="24">
        <v>0.1955595</v>
      </c>
      <c r="L471" s="24">
        <v>0.22499999999999998</v>
      </c>
      <c r="M471" s="24">
        <v>0.27499999999999997</v>
      </c>
      <c r="N471" s="24">
        <v>0.21</v>
      </c>
      <c r="O471" s="24">
        <v>0.38</v>
      </c>
      <c r="P471" s="24">
        <v>0.20500000000000002</v>
      </c>
      <c r="Q471" s="24">
        <v>0.18941327499999999</v>
      </c>
      <c r="R471" s="24">
        <v>0.19</v>
      </c>
      <c r="S471" s="24">
        <v>0.20589999999999997</v>
      </c>
      <c r="T471" s="24">
        <v>0.22999999999999998</v>
      </c>
      <c r="U471" s="24">
        <v>0.23158499999999999</v>
      </c>
      <c r="V471" s="24">
        <v>0.19500000000000001</v>
      </c>
      <c r="W471" s="24">
        <v>0.2</v>
      </c>
      <c r="X471" s="24">
        <v>0.19984450000000004</v>
      </c>
      <c r="Y471" s="24">
        <v>0.21</v>
      </c>
      <c r="Z471" s="24">
        <v>0.21</v>
      </c>
      <c r="AA471" s="24">
        <v>0.19</v>
      </c>
      <c r="AB471" s="24">
        <v>0.19500000000000001</v>
      </c>
      <c r="AC471" s="24">
        <v>0.185</v>
      </c>
      <c r="AD471" s="209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  <c r="BK471" s="210"/>
      <c r="BL471" s="210"/>
      <c r="BM471" s="56"/>
    </row>
    <row r="472" spans="1:65">
      <c r="A472" s="30"/>
      <c r="B472" s="3" t="s">
        <v>269</v>
      </c>
      <c r="C472" s="29"/>
      <c r="D472" s="24">
        <v>5.680375574437525E-3</v>
      </c>
      <c r="E472" s="24">
        <v>3.0404709722440586E-17</v>
      </c>
      <c r="F472" s="24">
        <v>0</v>
      </c>
      <c r="G472" s="24">
        <v>9.1788888216384947E-3</v>
      </c>
      <c r="H472" s="24">
        <v>0</v>
      </c>
      <c r="I472" s="24">
        <v>3.4424574514671292E-3</v>
      </c>
      <c r="J472" s="24">
        <v>1.7313771012308886E-3</v>
      </c>
      <c r="K472" s="24">
        <v>4.3629613528733714E-3</v>
      </c>
      <c r="L472" s="24">
        <v>8.1649658092772543E-3</v>
      </c>
      <c r="M472" s="24">
        <v>5.269408568963547E-3</v>
      </c>
      <c r="N472" s="24">
        <v>5.163977794943213E-3</v>
      </c>
      <c r="O472" s="24">
        <v>5.1639777949432268E-3</v>
      </c>
      <c r="P472" s="24">
        <v>5.47722557505165E-3</v>
      </c>
      <c r="Q472" s="24">
        <v>2.3143142914082912E-3</v>
      </c>
      <c r="R472" s="24">
        <v>4.0824829046386332E-3</v>
      </c>
      <c r="S472" s="24">
        <v>1.9356308187943871E-3</v>
      </c>
      <c r="T472" s="24">
        <v>0</v>
      </c>
      <c r="U472" s="24">
        <v>2.173915821737349E-3</v>
      </c>
      <c r="V472" s="24">
        <v>5.4772255750516665E-3</v>
      </c>
      <c r="W472" s="24">
        <v>5.1639777949432277E-3</v>
      </c>
      <c r="X472" s="24">
        <v>2.7931209946939232E-3</v>
      </c>
      <c r="Y472" s="24">
        <v>5.163977794943213E-3</v>
      </c>
      <c r="Z472" s="24">
        <v>8.3666002653407495E-3</v>
      </c>
      <c r="AA472" s="24">
        <v>3.0404709722440586E-17</v>
      </c>
      <c r="AB472" s="24">
        <v>5.4772255750516656E-3</v>
      </c>
      <c r="AC472" s="24">
        <v>5.4772255750516665E-3</v>
      </c>
      <c r="AD472" s="209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  <c r="BK472" s="210"/>
      <c r="BL472" s="210"/>
      <c r="BM472" s="56"/>
    </row>
    <row r="473" spans="1:65">
      <c r="A473" s="30"/>
      <c r="B473" s="3" t="s">
        <v>86</v>
      </c>
      <c r="C473" s="29"/>
      <c r="D473" s="13">
        <v>2.4661543738513137E-2</v>
      </c>
      <c r="E473" s="13">
        <v>1.5202354861220294E-16</v>
      </c>
      <c r="F473" s="13">
        <v>0</v>
      </c>
      <c r="G473" s="13">
        <v>3.1575124945436857E-2</v>
      </c>
      <c r="H473" s="13">
        <v>0</v>
      </c>
      <c r="I473" s="13">
        <v>1.6260561197365391E-2</v>
      </c>
      <c r="J473" s="13">
        <v>8.6002670812031883E-3</v>
      </c>
      <c r="K473" s="13">
        <v>2.233786652391305E-2</v>
      </c>
      <c r="L473" s="13">
        <v>3.6559548399748905E-2</v>
      </c>
      <c r="M473" s="13">
        <v>1.9243123197675762E-2</v>
      </c>
      <c r="N473" s="13">
        <v>2.4986989330370385E-2</v>
      </c>
      <c r="O473" s="13">
        <v>1.3471246421591027E-2</v>
      </c>
      <c r="P473" s="13">
        <v>2.6718173536837319E-2</v>
      </c>
      <c r="Q473" s="13">
        <v>1.2221594799618235E-2</v>
      </c>
      <c r="R473" s="13">
        <v>2.1299910806810263E-2</v>
      </c>
      <c r="S473" s="13">
        <v>9.4160733847627066E-3</v>
      </c>
      <c r="T473" s="13">
        <v>0</v>
      </c>
      <c r="U473" s="13">
        <v>9.3709326971026102E-3</v>
      </c>
      <c r="V473" s="13">
        <v>2.8088336282316242E-2</v>
      </c>
      <c r="W473" s="13">
        <v>2.6257514211575735E-2</v>
      </c>
      <c r="X473" s="13">
        <v>1.3878169038981772E-2</v>
      </c>
      <c r="Y473" s="13">
        <v>2.4986989330370385E-2</v>
      </c>
      <c r="Z473" s="13">
        <v>4.0812684221174393E-2</v>
      </c>
      <c r="AA473" s="13">
        <v>1.6002478801284522E-16</v>
      </c>
      <c r="AB473" s="13">
        <v>2.8088336282316238E-2</v>
      </c>
      <c r="AC473" s="13">
        <v>2.9606624730009013E-2</v>
      </c>
      <c r="AD473" s="152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>
        <v>0.12187522569169928</v>
      </c>
      <c r="E474" s="13">
        <v>-2.5868110832099056E-2</v>
      </c>
      <c r="F474" s="13">
        <v>2.2838483626296036E-2</v>
      </c>
      <c r="G474" s="13">
        <v>0.41590070090554421</v>
      </c>
      <c r="H474" s="13">
        <v>2.2838483626296036E-2</v>
      </c>
      <c r="I474" s="13">
        <v>3.1147553849840692E-2</v>
      </c>
      <c r="J474" s="13">
        <v>-1.945507589507689E-2</v>
      </c>
      <c r="K474" s="13">
        <v>-4.8678220793539562E-2</v>
      </c>
      <c r="L474" s="13">
        <v>8.7780609570822676E-2</v>
      </c>
      <c r="M474" s="13">
        <v>0.33374891158571796</v>
      </c>
      <c r="N474" s="13">
        <v>6.6029521401644864E-3</v>
      </c>
      <c r="O474" s="13">
        <v>0.86708612090514348</v>
      </c>
      <c r="P474" s="13">
        <v>-1.5148136029015102E-3</v>
      </c>
      <c r="Q474" s="13">
        <v>-7.767873596649888E-2</v>
      </c>
      <c r="R474" s="13">
        <v>-6.6456939547428262E-2</v>
      </c>
      <c r="S474" s="13">
        <v>1.2452267497409242E-3</v>
      </c>
      <c r="T474" s="13">
        <v>0.120251672543086</v>
      </c>
      <c r="U474" s="13">
        <v>0.12991993154307768</v>
      </c>
      <c r="V474" s="13">
        <v>-5.0221408061296602E-2</v>
      </c>
      <c r="W474" s="13">
        <v>-4.2103642318230716E-2</v>
      </c>
      <c r="X474" s="13">
        <v>-1.9730836397368945E-2</v>
      </c>
      <c r="Y474" s="13">
        <v>6.6029521401644864E-3</v>
      </c>
      <c r="Z474" s="13">
        <v>-1.5148136029015102E-3</v>
      </c>
      <c r="AA474" s="13">
        <v>-7.4574705290494148E-2</v>
      </c>
      <c r="AB474" s="13">
        <v>-5.0221408061296602E-2</v>
      </c>
      <c r="AC474" s="13">
        <v>-9.8928002519691693E-2</v>
      </c>
      <c r="AD474" s="152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>
        <v>1.58</v>
      </c>
      <c r="E475" s="45" t="s">
        <v>272</v>
      </c>
      <c r="F475" s="45">
        <v>0.28000000000000003</v>
      </c>
      <c r="G475" s="45">
        <v>5.43</v>
      </c>
      <c r="H475" s="45">
        <v>0.28000000000000003</v>
      </c>
      <c r="I475" s="45">
        <v>0.39</v>
      </c>
      <c r="J475" s="45">
        <v>0.27</v>
      </c>
      <c r="K475" s="45">
        <v>0.65</v>
      </c>
      <c r="L475" s="45">
        <v>1.1299999999999999</v>
      </c>
      <c r="M475" s="45">
        <v>4.3600000000000003</v>
      </c>
      <c r="N475" s="45">
        <v>7.0000000000000007E-2</v>
      </c>
      <c r="O475" s="45">
        <v>11.34</v>
      </c>
      <c r="P475" s="45">
        <v>0.04</v>
      </c>
      <c r="Q475" s="45">
        <v>1.03</v>
      </c>
      <c r="R475" s="45">
        <v>0.89</v>
      </c>
      <c r="S475" s="45">
        <v>0</v>
      </c>
      <c r="T475" s="45">
        <v>1.56</v>
      </c>
      <c r="U475" s="45">
        <v>1.69</v>
      </c>
      <c r="V475" s="45">
        <v>0.67</v>
      </c>
      <c r="W475" s="45">
        <v>0.56999999999999995</v>
      </c>
      <c r="X475" s="45">
        <v>0.27</v>
      </c>
      <c r="Y475" s="45">
        <v>7.0000000000000007E-2</v>
      </c>
      <c r="Z475" s="45">
        <v>0.04</v>
      </c>
      <c r="AA475" s="45">
        <v>0.99</v>
      </c>
      <c r="AB475" s="45">
        <v>0.67</v>
      </c>
      <c r="AC475" s="45">
        <v>1.31</v>
      </c>
      <c r="AD475" s="152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 t="s">
        <v>316</v>
      </c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BM476" s="55"/>
    </row>
    <row r="477" spans="1:65">
      <c r="BM477" s="55"/>
    </row>
    <row r="478" spans="1:65" ht="15">
      <c r="B478" s="8" t="s">
        <v>541</v>
      </c>
      <c r="BM478" s="28" t="s">
        <v>66</v>
      </c>
    </row>
    <row r="479" spans="1:65" ht="15">
      <c r="A479" s="25" t="s">
        <v>17</v>
      </c>
      <c r="B479" s="18" t="s">
        <v>109</v>
      </c>
      <c r="C479" s="15" t="s">
        <v>110</v>
      </c>
      <c r="D479" s="16" t="s">
        <v>227</v>
      </c>
      <c r="E479" s="17" t="s">
        <v>227</v>
      </c>
      <c r="F479" s="17" t="s">
        <v>227</v>
      </c>
      <c r="G479" s="17" t="s">
        <v>227</v>
      </c>
      <c r="H479" s="17" t="s">
        <v>227</v>
      </c>
      <c r="I479" s="17" t="s">
        <v>227</v>
      </c>
      <c r="J479" s="17" t="s">
        <v>227</v>
      </c>
      <c r="K479" s="17" t="s">
        <v>227</v>
      </c>
      <c r="L479" s="17" t="s">
        <v>227</v>
      </c>
      <c r="M479" s="17" t="s">
        <v>227</v>
      </c>
      <c r="N479" s="17" t="s">
        <v>227</v>
      </c>
      <c r="O479" s="17" t="s">
        <v>227</v>
      </c>
      <c r="P479" s="17" t="s">
        <v>227</v>
      </c>
      <c r="Q479" s="17" t="s">
        <v>227</v>
      </c>
      <c r="R479" s="17" t="s">
        <v>227</v>
      </c>
      <c r="S479" s="17" t="s">
        <v>227</v>
      </c>
      <c r="T479" s="17" t="s">
        <v>227</v>
      </c>
      <c r="U479" s="17" t="s">
        <v>227</v>
      </c>
      <c r="V479" s="17" t="s">
        <v>227</v>
      </c>
      <c r="W479" s="17" t="s">
        <v>227</v>
      </c>
      <c r="X479" s="17" t="s">
        <v>227</v>
      </c>
      <c r="Y479" s="17" t="s">
        <v>227</v>
      </c>
      <c r="Z479" s="17" t="s">
        <v>227</v>
      </c>
      <c r="AA479" s="17" t="s">
        <v>227</v>
      </c>
      <c r="AB479" s="152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228</v>
      </c>
      <c r="C480" s="9" t="s">
        <v>228</v>
      </c>
      <c r="D480" s="150" t="s">
        <v>230</v>
      </c>
      <c r="E480" s="151" t="s">
        <v>232</v>
      </c>
      <c r="F480" s="151" t="s">
        <v>233</v>
      </c>
      <c r="G480" s="151" t="s">
        <v>234</v>
      </c>
      <c r="H480" s="151" t="s">
        <v>235</v>
      </c>
      <c r="I480" s="151" t="s">
        <v>236</v>
      </c>
      <c r="J480" s="151" t="s">
        <v>237</v>
      </c>
      <c r="K480" s="151" t="s">
        <v>239</v>
      </c>
      <c r="L480" s="151" t="s">
        <v>240</v>
      </c>
      <c r="M480" s="151" t="s">
        <v>241</v>
      </c>
      <c r="N480" s="151" t="s">
        <v>244</v>
      </c>
      <c r="O480" s="151" t="s">
        <v>245</v>
      </c>
      <c r="P480" s="151" t="s">
        <v>246</v>
      </c>
      <c r="Q480" s="151" t="s">
        <v>247</v>
      </c>
      <c r="R480" s="151" t="s">
        <v>248</v>
      </c>
      <c r="S480" s="151" t="s">
        <v>249</v>
      </c>
      <c r="T480" s="151" t="s">
        <v>250</v>
      </c>
      <c r="U480" s="151" t="s">
        <v>251</v>
      </c>
      <c r="V480" s="151" t="s">
        <v>252</v>
      </c>
      <c r="W480" s="151" t="s">
        <v>254</v>
      </c>
      <c r="X480" s="151" t="s">
        <v>255</v>
      </c>
      <c r="Y480" s="151" t="s">
        <v>256</v>
      </c>
      <c r="Z480" s="151" t="s">
        <v>257</v>
      </c>
      <c r="AA480" s="151" t="s">
        <v>258</v>
      </c>
      <c r="AB480" s="152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276</v>
      </c>
      <c r="E481" s="11" t="s">
        <v>274</v>
      </c>
      <c r="F481" s="11" t="s">
        <v>276</v>
      </c>
      <c r="G481" s="11" t="s">
        <v>274</v>
      </c>
      <c r="H481" s="11" t="s">
        <v>274</v>
      </c>
      <c r="I481" s="11" t="s">
        <v>274</v>
      </c>
      <c r="J481" s="11" t="s">
        <v>305</v>
      </c>
      <c r="K481" s="11" t="s">
        <v>274</v>
      </c>
      <c r="L481" s="11" t="s">
        <v>276</v>
      </c>
      <c r="M481" s="11" t="s">
        <v>276</v>
      </c>
      <c r="N481" s="11" t="s">
        <v>276</v>
      </c>
      <c r="O481" s="11" t="s">
        <v>274</v>
      </c>
      <c r="P481" s="11" t="s">
        <v>305</v>
      </c>
      <c r="Q481" s="11" t="s">
        <v>274</v>
      </c>
      <c r="R481" s="11" t="s">
        <v>274</v>
      </c>
      <c r="S481" s="11" t="s">
        <v>305</v>
      </c>
      <c r="T481" s="11" t="s">
        <v>305</v>
      </c>
      <c r="U481" s="11" t="s">
        <v>274</v>
      </c>
      <c r="V481" s="11" t="s">
        <v>276</v>
      </c>
      <c r="W481" s="11" t="s">
        <v>274</v>
      </c>
      <c r="X481" s="11" t="s">
        <v>276</v>
      </c>
      <c r="Y481" s="11" t="s">
        <v>274</v>
      </c>
      <c r="Z481" s="11" t="s">
        <v>274</v>
      </c>
      <c r="AA481" s="11" t="s">
        <v>274</v>
      </c>
      <c r="AB481" s="152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/>
      <c r="C482" s="9"/>
      <c r="D482" s="26" t="s">
        <v>306</v>
      </c>
      <c r="E482" s="26" t="s">
        <v>307</v>
      </c>
      <c r="F482" s="26" t="s">
        <v>308</v>
      </c>
      <c r="G482" s="26" t="s">
        <v>306</v>
      </c>
      <c r="H482" s="26" t="s">
        <v>263</v>
      </c>
      <c r="I482" s="26" t="s">
        <v>309</v>
      </c>
      <c r="J482" s="26" t="s">
        <v>307</v>
      </c>
      <c r="K482" s="26" t="s">
        <v>309</v>
      </c>
      <c r="L482" s="26" t="s">
        <v>306</v>
      </c>
      <c r="M482" s="26" t="s">
        <v>307</v>
      </c>
      <c r="N482" s="26" t="s">
        <v>308</v>
      </c>
      <c r="O482" s="26" t="s">
        <v>307</v>
      </c>
      <c r="P482" s="26" t="s">
        <v>309</v>
      </c>
      <c r="Q482" s="26" t="s">
        <v>307</v>
      </c>
      <c r="R482" s="26" t="s">
        <v>306</v>
      </c>
      <c r="S482" s="26" t="s">
        <v>307</v>
      </c>
      <c r="T482" s="26" t="s">
        <v>307</v>
      </c>
      <c r="U482" s="26" t="s">
        <v>115</v>
      </c>
      <c r="V482" s="26" t="s">
        <v>307</v>
      </c>
      <c r="W482" s="26" t="s">
        <v>307</v>
      </c>
      <c r="X482" s="26" t="s">
        <v>307</v>
      </c>
      <c r="Y482" s="26" t="s">
        <v>307</v>
      </c>
      <c r="Z482" s="26" t="s">
        <v>265</v>
      </c>
      <c r="AA482" s="26" t="s">
        <v>307</v>
      </c>
      <c r="AB482" s="152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</v>
      </c>
    </row>
    <row r="483" spans="1:65">
      <c r="A483" s="30"/>
      <c r="B483" s="18">
        <v>1</v>
      </c>
      <c r="C483" s="14">
        <v>1</v>
      </c>
      <c r="D483" s="222">
        <v>12.66</v>
      </c>
      <c r="E483" s="229">
        <v>14.5</v>
      </c>
      <c r="F483" s="230">
        <v>14.9</v>
      </c>
      <c r="G483" s="222">
        <v>12.14</v>
      </c>
      <c r="H483" s="222">
        <v>11.5</v>
      </c>
      <c r="I483" s="222">
        <v>11.916842966090773</v>
      </c>
      <c r="J483" s="230">
        <v>9</v>
      </c>
      <c r="K483" s="222">
        <v>12.5</v>
      </c>
      <c r="L483" s="222">
        <v>11.9</v>
      </c>
      <c r="M483" s="222">
        <v>11.8</v>
      </c>
      <c r="N483" s="222">
        <v>12.4</v>
      </c>
      <c r="O483" s="222">
        <v>12.9</v>
      </c>
      <c r="P483" s="230">
        <v>14.516500000000001</v>
      </c>
      <c r="Q483" s="222">
        <v>11.9</v>
      </c>
      <c r="R483" s="222">
        <v>12.506</v>
      </c>
      <c r="S483" s="230">
        <v>13</v>
      </c>
      <c r="T483" s="222">
        <v>12.57</v>
      </c>
      <c r="U483" s="222">
        <v>13.4</v>
      </c>
      <c r="V483" s="222">
        <v>12</v>
      </c>
      <c r="W483" s="222">
        <v>13</v>
      </c>
      <c r="X483" s="222">
        <v>12.1</v>
      </c>
      <c r="Y483" s="222">
        <v>13</v>
      </c>
      <c r="Z483" s="230">
        <v>14.4</v>
      </c>
      <c r="AA483" s="222">
        <v>12.7</v>
      </c>
      <c r="AB483" s="223"/>
      <c r="AC483" s="224"/>
      <c r="AD483" s="224"/>
      <c r="AE483" s="224"/>
      <c r="AF483" s="224"/>
      <c r="AG483" s="224"/>
      <c r="AH483" s="224"/>
      <c r="AI483" s="224"/>
      <c r="AJ483" s="224"/>
      <c r="AK483" s="224"/>
      <c r="AL483" s="224"/>
      <c r="AM483" s="224"/>
      <c r="AN483" s="224"/>
      <c r="AO483" s="224"/>
      <c r="AP483" s="224"/>
      <c r="AQ483" s="224"/>
      <c r="AR483" s="224"/>
      <c r="AS483" s="224"/>
      <c r="AT483" s="224"/>
      <c r="AU483" s="224"/>
      <c r="AV483" s="224"/>
      <c r="AW483" s="224"/>
      <c r="AX483" s="224"/>
      <c r="AY483" s="224"/>
      <c r="AZ483" s="224"/>
      <c r="BA483" s="224"/>
      <c r="BB483" s="224"/>
      <c r="BC483" s="224"/>
      <c r="BD483" s="224"/>
      <c r="BE483" s="224"/>
      <c r="BF483" s="224"/>
      <c r="BG483" s="224"/>
      <c r="BH483" s="224"/>
      <c r="BI483" s="224"/>
      <c r="BJ483" s="224"/>
      <c r="BK483" s="224"/>
      <c r="BL483" s="224"/>
      <c r="BM483" s="225">
        <v>1</v>
      </c>
    </row>
    <row r="484" spans="1:65">
      <c r="A484" s="30"/>
      <c r="B484" s="19">
        <v>1</v>
      </c>
      <c r="C484" s="9">
        <v>2</v>
      </c>
      <c r="D484" s="226">
        <v>12.6</v>
      </c>
      <c r="E484" s="226">
        <v>13.6</v>
      </c>
      <c r="F484" s="231">
        <v>15</v>
      </c>
      <c r="G484" s="226">
        <v>12.493</v>
      </c>
      <c r="H484" s="226">
        <v>11.7</v>
      </c>
      <c r="I484" s="226">
        <v>12.023930013661085</v>
      </c>
      <c r="J484" s="231">
        <v>9</v>
      </c>
      <c r="K484" s="226">
        <v>12.9</v>
      </c>
      <c r="L484" s="226">
        <v>12.2</v>
      </c>
      <c r="M484" s="226">
        <v>11.8</v>
      </c>
      <c r="N484" s="226">
        <v>12.6</v>
      </c>
      <c r="O484" s="226">
        <v>12.9</v>
      </c>
      <c r="P484" s="231">
        <v>14.609500000000001</v>
      </c>
      <c r="Q484" s="226">
        <v>13.3</v>
      </c>
      <c r="R484" s="226">
        <v>12.555</v>
      </c>
      <c r="S484" s="231">
        <v>13</v>
      </c>
      <c r="T484" s="232">
        <v>11.63</v>
      </c>
      <c r="U484" s="226">
        <v>13.5</v>
      </c>
      <c r="V484" s="226">
        <v>12.1</v>
      </c>
      <c r="W484" s="226">
        <v>12.7</v>
      </c>
      <c r="X484" s="226">
        <v>11.9</v>
      </c>
      <c r="Y484" s="226">
        <v>13.4</v>
      </c>
      <c r="Z484" s="231">
        <v>14.2</v>
      </c>
      <c r="AA484" s="226">
        <v>12.7</v>
      </c>
      <c r="AB484" s="223"/>
      <c r="AC484" s="224"/>
      <c r="AD484" s="224"/>
      <c r="AE484" s="224"/>
      <c r="AF484" s="224"/>
      <c r="AG484" s="224"/>
      <c r="AH484" s="224"/>
      <c r="AI484" s="224"/>
      <c r="AJ484" s="224"/>
      <c r="AK484" s="224"/>
      <c r="AL484" s="224"/>
      <c r="AM484" s="224"/>
      <c r="AN484" s="224"/>
      <c r="AO484" s="224"/>
      <c r="AP484" s="224"/>
      <c r="AQ484" s="224"/>
      <c r="AR484" s="224"/>
      <c r="AS484" s="224"/>
      <c r="AT484" s="224"/>
      <c r="AU484" s="224"/>
      <c r="AV484" s="224"/>
      <c r="AW484" s="224"/>
      <c r="AX484" s="224"/>
      <c r="AY484" s="224"/>
      <c r="AZ484" s="224"/>
      <c r="BA484" s="224"/>
      <c r="BB484" s="224"/>
      <c r="BC484" s="224"/>
      <c r="BD484" s="224"/>
      <c r="BE484" s="224"/>
      <c r="BF484" s="224"/>
      <c r="BG484" s="224"/>
      <c r="BH484" s="224"/>
      <c r="BI484" s="224"/>
      <c r="BJ484" s="224"/>
      <c r="BK484" s="224"/>
      <c r="BL484" s="224"/>
      <c r="BM484" s="225">
        <v>16</v>
      </c>
    </row>
    <row r="485" spans="1:65">
      <c r="A485" s="30"/>
      <c r="B485" s="19">
        <v>1</v>
      </c>
      <c r="C485" s="9">
        <v>3</v>
      </c>
      <c r="D485" s="226">
        <v>12.73</v>
      </c>
      <c r="E485" s="226">
        <v>13.8</v>
      </c>
      <c r="F485" s="231">
        <v>15</v>
      </c>
      <c r="G485" s="226">
        <v>12.162000000000001</v>
      </c>
      <c r="H485" s="226">
        <v>11.4</v>
      </c>
      <c r="I485" s="226">
        <v>12.301676726354327</v>
      </c>
      <c r="J485" s="231">
        <v>9</v>
      </c>
      <c r="K485" s="226">
        <v>12.6</v>
      </c>
      <c r="L485" s="226">
        <v>12.5</v>
      </c>
      <c r="M485" s="226">
        <v>11.8</v>
      </c>
      <c r="N485" s="226">
        <v>12.4</v>
      </c>
      <c r="O485" s="226">
        <v>12.7</v>
      </c>
      <c r="P485" s="231">
        <v>14.561</v>
      </c>
      <c r="Q485" s="226">
        <v>12.7</v>
      </c>
      <c r="R485" s="226">
        <v>12.551</v>
      </c>
      <c r="S485" s="231">
        <v>13</v>
      </c>
      <c r="T485" s="226">
        <v>12.26</v>
      </c>
      <c r="U485" s="226">
        <v>13</v>
      </c>
      <c r="V485" s="226">
        <v>12.2</v>
      </c>
      <c r="W485" s="226">
        <v>12.6</v>
      </c>
      <c r="X485" s="226">
        <v>11.8</v>
      </c>
      <c r="Y485" s="226">
        <v>13.3</v>
      </c>
      <c r="Z485" s="231">
        <v>14.4</v>
      </c>
      <c r="AA485" s="226">
        <v>12.2</v>
      </c>
      <c r="AB485" s="223"/>
      <c r="AC485" s="224"/>
      <c r="AD485" s="224"/>
      <c r="AE485" s="224"/>
      <c r="AF485" s="224"/>
      <c r="AG485" s="224"/>
      <c r="AH485" s="224"/>
      <c r="AI485" s="224"/>
      <c r="AJ485" s="224"/>
      <c r="AK485" s="224"/>
      <c r="AL485" s="224"/>
      <c r="AM485" s="224"/>
      <c r="AN485" s="224"/>
      <c r="AO485" s="224"/>
      <c r="AP485" s="224"/>
      <c r="AQ485" s="224"/>
      <c r="AR485" s="224"/>
      <c r="AS485" s="224"/>
      <c r="AT485" s="224"/>
      <c r="AU485" s="224"/>
      <c r="AV485" s="224"/>
      <c r="AW485" s="224"/>
      <c r="AX485" s="224"/>
      <c r="AY485" s="224"/>
      <c r="AZ485" s="224"/>
      <c r="BA485" s="224"/>
      <c r="BB485" s="224"/>
      <c r="BC485" s="224"/>
      <c r="BD485" s="224"/>
      <c r="BE485" s="224"/>
      <c r="BF485" s="224"/>
      <c r="BG485" s="224"/>
      <c r="BH485" s="224"/>
      <c r="BI485" s="224"/>
      <c r="BJ485" s="224"/>
      <c r="BK485" s="224"/>
      <c r="BL485" s="224"/>
      <c r="BM485" s="225">
        <v>16</v>
      </c>
    </row>
    <row r="486" spans="1:65">
      <c r="A486" s="30"/>
      <c r="B486" s="19">
        <v>1</v>
      </c>
      <c r="C486" s="9">
        <v>4</v>
      </c>
      <c r="D486" s="226">
        <v>12.64</v>
      </c>
      <c r="E486" s="226">
        <v>12.5</v>
      </c>
      <c r="F486" s="231">
        <v>15</v>
      </c>
      <c r="G486" s="226">
        <v>12.493</v>
      </c>
      <c r="H486" s="226">
        <v>11.7</v>
      </c>
      <c r="I486" s="226">
        <v>12.387368646739711</v>
      </c>
      <c r="J486" s="231">
        <v>9</v>
      </c>
      <c r="K486" s="226">
        <v>12.7</v>
      </c>
      <c r="L486" s="226">
        <v>11.9</v>
      </c>
      <c r="M486" s="226">
        <v>12.2</v>
      </c>
      <c r="N486" s="226">
        <v>12.6</v>
      </c>
      <c r="O486" s="226">
        <v>13.3</v>
      </c>
      <c r="P486" s="231">
        <v>14.417</v>
      </c>
      <c r="Q486" s="226">
        <v>11.9</v>
      </c>
      <c r="R486" s="226">
        <v>12.599</v>
      </c>
      <c r="S486" s="231">
        <v>13</v>
      </c>
      <c r="T486" s="226">
        <v>12.07</v>
      </c>
      <c r="U486" s="226">
        <v>12.8</v>
      </c>
      <c r="V486" s="226">
        <v>11.9</v>
      </c>
      <c r="W486" s="226">
        <v>12.8</v>
      </c>
      <c r="X486" s="226">
        <v>12</v>
      </c>
      <c r="Y486" s="226">
        <v>12.8</v>
      </c>
      <c r="Z486" s="231">
        <v>14.2</v>
      </c>
      <c r="AA486" s="226">
        <v>12.4</v>
      </c>
      <c r="AB486" s="223"/>
      <c r="AC486" s="224"/>
      <c r="AD486" s="224"/>
      <c r="AE486" s="224"/>
      <c r="AF486" s="224"/>
      <c r="AG486" s="224"/>
      <c r="AH486" s="224"/>
      <c r="AI486" s="224"/>
      <c r="AJ486" s="224"/>
      <c r="AK486" s="224"/>
      <c r="AL486" s="224"/>
      <c r="AM486" s="224"/>
      <c r="AN486" s="224"/>
      <c r="AO486" s="224"/>
      <c r="AP486" s="224"/>
      <c r="AQ486" s="224"/>
      <c r="AR486" s="224"/>
      <c r="AS486" s="224"/>
      <c r="AT486" s="224"/>
      <c r="AU486" s="224"/>
      <c r="AV486" s="224"/>
      <c r="AW486" s="224"/>
      <c r="AX486" s="224"/>
      <c r="AY486" s="224"/>
      <c r="AZ486" s="224"/>
      <c r="BA486" s="224"/>
      <c r="BB486" s="224"/>
      <c r="BC486" s="224"/>
      <c r="BD486" s="224"/>
      <c r="BE486" s="224"/>
      <c r="BF486" s="224"/>
      <c r="BG486" s="224"/>
      <c r="BH486" s="224"/>
      <c r="BI486" s="224"/>
      <c r="BJ486" s="224"/>
      <c r="BK486" s="224"/>
      <c r="BL486" s="224"/>
      <c r="BM486" s="225">
        <v>12.491009656743747</v>
      </c>
    </row>
    <row r="487" spans="1:65">
      <c r="A487" s="30"/>
      <c r="B487" s="19">
        <v>1</v>
      </c>
      <c r="C487" s="9">
        <v>5</v>
      </c>
      <c r="D487" s="226">
        <v>12.93</v>
      </c>
      <c r="E487" s="226">
        <v>14</v>
      </c>
      <c r="F487" s="231">
        <v>15.1</v>
      </c>
      <c r="G487" s="226">
        <v>12.47</v>
      </c>
      <c r="H487" s="226">
        <v>11.7</v>
      </c>
      <c r="I487" s="226">
        <v>12.193970693057461</v>
      </c>
      <c r="J487" s="231">
        <v>9</v>
      </c>
      <c r="K487" s="226">
        <v>12.8</v>
      </c>
      <c r="L487" s="226">
        <v>12.3</v>
      </c>
      <c r="M487" s="232">
        <v>12.6</v>
      </c>
      <c r="N487" s="226">
        <v>12.6</v>
      </c>
      <c r="O487" s="226">
        <v>13.1</v>
      </c>
      <c r="P487" s="231">
        <v>14.7165</v>
      </c>
      <c r="Q487" s="226">
        <v>12.8</v>
      </c>
      <c r="R487" s="226">
        <v>12.648</v>
      </c>
      <c r="S487" s="231">
        <v>13</v>
      </c>
      <c r="T487" s="226">
        <v>12.23</v>
      </c>
      <c r="U487" s="226">
        <v>13.3</v>
      </c>
      <c r="V487" s="226">
        <v>12.5</v>
      </c>
      <c r="W487" s="226">
        <v>12.6</v>
      </c>
      <c r="X487" s="226">
        <v>12</v>
      </c>
      <c r="Y487" s="226">
        <v>12.8</v>
      </c>
      <c r="Z487" s="231">
        <v>14.2</v>
      </c>
      <c r="AA487" s="226">
        <v>12.7</v>
      </c>
      <c r="AB487" s="223"/>
      <c r="AC487" s="224"/>
      <c r="AD487" s="224"/>
      <c r="AE487" s="224"/>
      <c r="AF487" s="224"/>
      <c r="AG487" s="224"/>
      <c r="AH487" s="224"/>
      <c r="AI487" s="224"/>
      <c r="AJ487" s="224"/>
      <c r="AK487" s="224"/>
      <c r="AL487" s="224"/>
      <c r="AM487" s="224"/>
      <c r="AN487" s="224"/>
      <c r="AO487" s="224"/>
      <c r="AP487" s="224"/>
      <c r="AQ487" s="224"/>
      <c r="AR487" s="224"/>
      <c r="AS487" s="224"/>
      <c r="AT487" s="224"/>
      <c r="AU487" s="224"/>
      <c r="AV487" s="224"/>
      <c r="AW487" s="224"/>
      <c r="AX487" s="224"/>
      <c r="AY487" s="224"/>
      <c r="AZ487" s="224"/>
      <c r="BA487" s="224"/>
      <c r="BB487" s="224"/>
      <c r="BC487" s="224"/>
      <c r="BD487" s="224"/>
      <c r="BE487" s="224"/>
      <c r="BF487" s="224"/>
      <c r="BG487" s="224"/>
      <c r="BH487" s="224"/>
      <c r="BI487" s="224"/>
      <c r="BJ487" s="224"/>
      <c r="BK487" s="224"/>
      <c r="BL487" s="224"/>
      <c r="BM487" s="225">
        <v>96</v>
      </c>
    </row>
    <row r="488" spans="1:65">
      <c r="A488" s="30"/>
      <c r="B488" s="19">
        <v>1</v>
      </c>
      <c r="C488" s="9">
        <v>6</v>
      </c>
      <c r="D488" s="226">
        <v>12.87</v>
      </c>
      <c r="E488" s="226">
        <v>12.6</v>
      </c>
      <c r="F488" s="231">
        <v>14.7</v>
      </c>
      <c r="G488" s="226">
        <v>12.458</v>
      </c>
      <c r="H488" s="226">
        <v>11.4</v>
      </c>
      <c r="I488" s="226">
        <v>12.293311822883849</v>
      </c>
      <c r="J488" s="231">
        <v>9</v>
      </c>
      <c r="K488" s="226">
        <v>12.5</v>
      </c>
      <c r="L488" s="226">
        <v>11.5</v>
      </c>
      <c r="M488" s="226">
        <v>11.6</v>
      </c>
      <c r="N488" s="226">
        <v>12.6</v>
      </c>
      <c r="O488" s="226">
        <v>13.2</v>
      </c>
      <c r="P488" s="231">
        <v>14.6165</v>
      </c>
      <c r="Q488" s="226">
        <v>13.1</v>
      </c>
      <c r="R488" s="226">
        <v>12.468999999999999</v>
      </c>
      <c r="S488" s="231">
        <v>13</v>
      </c>
      <c r="T488" s="226">
        <v>12.24</v>
      </c>
      <c r="U488" s="226">
        <v>13.3</v>
      </c>
      <c r="V488" s="226">
        <v>12.2</v>
      </c>
      <c r="W488" s="226">
        <v>12.2</v>
      </c>
      <c r="X488" s="226">
        <v>12.3</v>
      </c>
      <c r="Y488" s="226">
        <v>12.6</v>
      </c>
      <c r="Z488" s="231">
        <v>14.2</v>
      </c>
      <c r="AA488" s="226">
        <v>12.9</v>
      </c>
      <c r="AB488" s="223"/>
      <c r="AC488" s="224"/>
      <c r="AD488" s="224"/>
      <c r="AE488" s="224"/>
      <c r="AF488" s="224"/>
      <c r="AG488" s="224"/>
      <c r="AH488" s="224"/>
      <c r="AI488" s="224"/>
      <c r="AJ488" s="224"/>
      <c r="AK488" s="224"/>
      <c r="AL488" s="224"/>
      <c r="AM488" s="224"/>
      <c r="AN488" s="224"/>
      <c r="AO488" s="224"/>
      <c r="AP488" s="224"/>
      <c r="AQ488" s="224"/>
      <c r="AR488" s="224"/>
      <c r="AS488" s="224"/>
      <c r="AT488" s="224"/>
      <c r="AU488" s="224"/>
      <c r="AV488" s="224"/>
      <c r="AW488" s="224"/>
      <c r="AX488" s="224"/>
      <c r="AY488" s="224"/>
      <c r="AZ488" s="224"/>
      <c r="BA488" s="224"/>
      <c r="BB488" s="224"/>
      <c r="BC488" s="224"/>
      <c r="BD488" s="224"/>
      <c r="BE488" s="224"/>
      <c r="BF488" s="224"/>
      <c r="BG488" s="224"/>
      <c r="BH488" s="224"/>
      <c r="BI488" s="224"/>
      <c r="BJ488" s="224"/>
      <c r="BK488" s="224"/>
      <c r="BL488" s="224"/>
      <c r="BM488" s="227"/>
    </row>
    <row r="489" spans="1:65">
      <c r="A489" s="30"/>
      <c r="B489" s="20" t="s">
        <v>267</v>
      </c>
      <c r="C489" s="12"/>
      <c r="D489" s="228">
        <v>12.738333333333332</v>
      </c>
      <c r="E489" s="228">
        <v>13.5</v>
      </c>
      <c r="F489" s="228">
        <v>14.950000000000001</v>
      </c>
      <c r="G489" s="228">
        <v>12.369333333333335</v>
      </c>
      <c r="H489" s="228">
        <v>11.566666666666668</v>
      </c>
      <c r="I489" s="228">
        <v>12.1861834781312</v>
      </c>
      <c r="J489" s="228">
        <v>9</v>
      </c>
      <c r="K489" s="228">
        <v>12.666666666666666</v>
      </c>
      <c r="L489" s="228">
        <v>12.049999999999999</v>
      </c>
      <c r="M489" s="228">
        <v>11.966666666666669</v>
      </c>
      <c r="N489" s="228">
        <v>12.533333333333333</v>
      </c>
      <c r="O489" s="228">
        <v>13.016666666666666</v>
      </c>
      <c r="P489" s="228">
        <v>14.572833333333334</v>
      </c>
      <c r="Q489" s="228">
        <v>12.616666666666667</v>
      </c>
      <c r="R489" s="228">
        <v>12.554666666666664</v>
      </c>
      <c r="S489" s="228">
        <v>13</v>
      </c>
      <c r="T489" s="228">
        <v>12.166666666666666</v>
      </c>
      <c r="U489" s="228">
        <v>13.216666666666667</v>
      </c>
      <c r="V489" s="228">
        <v>12.149999999999999</v>
      </c>
      <c r="W489" s="228">
        <v>12.649999999999999</v>
      </c>
      <c r="X489" s="228">
        <v>12.016666666666666</v>
      </c>
      <c r="Y489" s="228">
        <v>12.983333333333333</v>
      </c>
      <c r="Z489" s="228">
        <v>14.266666666666667</v>
      </c>
      <c r="AA489" s="228">
        <v>12.6</v>
      </c>
      <c r="AB489" s="223"/>
      <c r="AC489" s="224"/>
      <c r="AD489" s="224"/>
      <c r="AE489" s="224"/>
      <c r="AF489" s="224"/>
      <c r="AG489" s="224"/>
      <c r="AH489" s="224"/>
      <c r="AI489" s="224"/>
      <c r="AJ489" s="224"/>
      <c r="AK489" s="224"/>
      <c r="AL489" s="224"/>
      <c r="AM489" s="224"/>
      <c r="AN489" s="224"/>
      <c r="AO489" s="224"/>
      <c r="AP489" s="224"/>
      <c r="AQ489" s="224"/>
      <c r="AR489" s="224"/>
      <c r="AS489" s="224"/>
      <c r="AT489" s="224"/>
      <c r="AU489" s="224"/>
      <c r="AV489" s="224"/>
      <c r="AW489" s="224"/>
      <c r="AX489" s="224"/>
      <c r="AY489" s="224"/>
      <c r="AZ489" s="224"/>
      <c r="BA489" s="224"/>
      <c r="BB489" s="224"/>
      <c r="BC489" s="224"/>
      <c r="BD489" s="224"/>
      <c r="BE489" s="224"/>
      <c r="BF489" s="224"/>
      <c r="BG489" s="224"/>
      <c r="BH489" s="224"/>
      <c r="BI489" s="224"/>
      <c r="BJ489" s="224"/>
      <c r="BK489" s="224"/>
      <c r="BL489" s="224"/>
      <c r="BM489" s="227"/>
    </row>
    <row r="490" spans="1:65">
      <c r="A490" s="30"/>
      <c r="B490" s="3" t="s">
        <v>268</v>
      </c>
      <c r="C490" s="29"/>
      <c r="D490" s="226">
        <v>12.695</v>
      </c>
      <c r="E490" s="226">
        <v>13.7</v>
      </c>
      <c r="F490" s="226">
        <v>15</v>
      </c>
      <c r="G490" s="226">
        <v>12.464</v>
      </c>
      <c r="H490" s="226">
        <v>11.6</v>
      </c>
      <c r="I490" s="226">
        <v>12.243641257970655</v>
      </c>
      <c r="J490" s="226">
        <v>9</v>
      </c>
      <c r="K490" s="226">
        <v>12.649999999999999</v>
      </c>
      <c r="L490" s="226">
        <v>12.05</v>
      </c>
      <c r="M490" s="226">
        <v>11.8</v>
      </c>
      <c r="N490" s="226">
        <v>12.6</v>
      </c>
      <c r="O490" s="226">
        <v>13</v>
      </c>
      <c r="P490" s="226">
        <v>14.58525</v>
      </c>
      <c r="Q490" s="226">
        <v>12.75</v>
      </c>
      <c r="R490" s="226">
        <v>12.553000000000001</v>
      </c>
      <c r="S490" s="226">
        <v>13</v>
      </c>
      <c r="T490" s="226">
        <v>12.234999999999999</v>
      </c>
      <c r="U490" s="226">
        <v>13.3</v>
      </c>
      <c r="V490" s="226">
        <v>12.149999999999999</v>
      </c>
      <c r="W490" s="226">
        <v>12.649999999999999</v>
      </c>
      <c r="X490" s="226">
        <v>12</v>
      </c>
      <c r="Y490" s="226">
        <v>12.9</v>
      </c>
      <c r="Z490" s="226">
        <v>14.2</v>
      </c>
      <c r="AA490" s="226">
        <v>12.7</v>
      </c>
      <c r="AB490" s="223"/>
      <c r="AC490" s="224"/>
      <c r="AD490" s="224"/>
      <c r="AE490" s="224"/>
      <c r="AF490" s="224"/>
      <c r="AG490" s="224"/>
      <c r="AH490" s="224"/>
      <c r="AI490" s="224"/>
      <c r="AJ490" s="224"/>
      <c r="AK490" s="224"/>
      <c r="AL490" s="224"/>
      <c r="AM490" s="224"/>
      <c r="AN490" s="224"/>
      <c r="AO490" s="224"/>
      <c r="AP490" s="224"/>
      <c r="AQ490" s="224"/>
      <c r="AR490" s="224"/>
      <c r="AS490" s="224"/>
      <c r="AT490" s="224"/>
      <c r="AU490" s="224"/>
      <c r="AV490" s="224"/>
      <c r="AW490" s="224"/>
      <c r="AX490" s="224"/>
      <c r="AY490" s="224"/>
      <c r="AZ490" s="224"/>
      <c r="BA490" s="224"/>
      <c r="BB490" s="224"/>
      <c r="BC490" s="224"/>
      <c r="BD490" s="224"/>
      <c r="BE490" s="224"/>
      <c r="BF490" s="224"/>
      <c r="BG490" s="224"/>
      <c r="BH490" s="224"/>
      <c r="BI490" s="224"/>
      <c r="BJ490" s="224"/>
      <c r="BK490" s="224"/>
      <c r="BL490" s="224"/>
      <c r="BM490" s="227"/>
    </row>
    <row r="491" spans="1:65">
      <c r="A491" s="30"/>
      <c r="B491" s="3" t="s">
        <v>269</v>
      </c>
      <c r="C491" s="29"/>
      <c r="D491" s="24">
        <v>0.13347908700117256</v>
      </c>
      <c r="E491" s="24">
        <v>0.79498427657407178</v>
      </c>
      <c r="F491" s="24">
        <v>0.13784048752090236</v>
      </c>
      <c r="G491" s="24">
        <v>0.16980184529817871</v>
      </c>
      <c r="H491" s="24">
        <v>0.15055453054181567</v>
      </c>
      <c r="I491" s="24">
        <v>0.18123012088373638</v>
      </c>
      <c r="J491" s="24">
        <v>0</v>
      </c>
      <c r="K491" s="24">
        <v>0.16329931618554541</v>
      </c>
      <c r="L491" s="24">
        <v>0.35637059362410917</v>
      </c>
      <c r="M491" s="24">
        <v>0.36696957185394324</v>
      </c>
      <c r="N491" s="24">
        <v>0.10327955589886408</v>
      </c>
      <c r="O491" s="24">
        <v>0.22286019533929052</v>
      </c>
      <c r="P491" s="24">
        <v>0.10147791221081892</v>
      </c>
      <c r="Q491" s="24">
        <v>0.59469880331699565</v>
      </c>
      <c r="R491" s="24">
        <v>6.3870702725636844E-2</v>
      </c>
      <c r="S491" s="24">
        <v>0</v>
      </c>
      <c r="T491" s="24">
        <v>0.30923561674986039</v>
      </c>
      <c r="U491" s="24">
        <v>0.26394443859772193</v>
      </c>
      <c r="V491" s="24">
        <v>0.20736441353327706</v>
      </c>
      <c r="W491" s="24">
        <v>0.26645825188948485</v>
      </c>
      <c r="X491" s="24">
        <v>0.17224014243685082</v>
      </c>
      <c r="Y491" s="24">
        <v>0.31251666622224605</v>
      </c>
      <c r="Z491" s="24">
        <v>0.10327955589886501</v>
      </c>
      <c r="AA491" s="24">
        <v>0.25298221281347044</v>
      </c>
      <c r="AB491" s="152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86</v>
      </c>
      <c r="C492" s="29"/>
      <c r="D492" s="13">
        <v>1.0478536203153676E-2</v>
      </c>
      <c r="E492" s="13">
        <v>5.8887724190671981E-2</v>
      </c>
      <c r="F492" s="13">
        <v>9.2200994997259089E-3</v>
      </c>
      <c r="G492" s="13">
        <v>1.3727647296931553E-2</v>
      </c>
      <c r="H492" s="13">
        <v>1.3016241833586368E-2</v>
      </c>
      <c r="I492" s="13">
        <v>1.4871770247753461E-2</v>
      </c>
      <c r="J492" s="13">
        <v>0</v>
      </c>
      <c r="K492" s="13">
        <v>1.2892051277806217E-2</v>
      </c>
      <c r="L492" s="13">
        <v>2.9574323122332713E-2</v>
      </c>
      <c r="M492" s="13">
        <v>3.0665980934869903E-2</v>
      </c>
      <c r="N492" s="13">
        <v>8.2403900983136231E-3</v>
      </c>
      <c r="O492" s="13">
        <v>1.712114176742309E-2</v>
      </c>
      <c r="P492" s="13">
        <v>6.9634991281141111E-3</v>
      </c>
      <c r="Q492" s="13">
        <v>4.7135968558810748E-2</v>
      </c>
      <c r="R492" s="13">
        <v>5.0874072901686109E-3</v>
      </c>
      <c r="S492" s="13">
        <v>0</v>
      </c>
      <c r="T492" s="13">
        <v>2.5416626034235102E-2</v>
      </c>
      <c r="U492" s="13">
        <v>1.9970575429840248E-2</v>
      </c>
      <c r="V492" s="13">
        <v>1.7067029920434327E-2</v>
      </c>
      <c r="W492" s="13">
        <v>2.1063893429998804E-2</v>
      </c>
      <c r="X492" s="13">
        <v>1.4333437650778155E-2</v>
      </c>
      <c r="Y492" s="13">
        <v>2.4070603303382239E-2</v>
      </c>
      <c r="Z492" s="13">
        <v>7.2392212078643695E-3</v>
      </c>
      <c r="AA492" s="13">
        <v>2.007795339789448E-2</v>
      </c>
      <c r="AB492" s="152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270</v>
      </c>
      <c r="C493" s="29"/>
      <c r="D493" s="13">
        <v>1.9800134927928426E-2</v>
      </c>
      <c r="E493" s="13">
        <v>8.0777324730632261E-2</v>
      </c>
      <c r="F493" s="13">
        <v>0.19686081516466314</v>
      </c>
      <c r="G493" s="13">
        <v>-9.7411119480418362E-3</v>
      </c>
      <c r="H493" s="13">
        <v>-7.4000662514742133E-2</v>
      </c>
      <c r="I493" s="13">
        <v>-2.4403646061387452E-2</v>
      </c>
      <c r="J493" s="13">
        <v>-0.27948178351291186</v>
      </c>
      <c r="K493" s="13">
        <v>1.4062675055901863E-2</v>
      </c>
      <c r="L493" s="13">
        <v>-3.5306165703398729E-2</v>
      </c>
      <c r="M493" s="13">
        <v>-4.1977630670871569E-2</v>
      </c>
      <c r="N493" s="13">
        <v>3.3883311079450085E-3</v>
      </c>
      <c r="O493" s="13">
        <v>4.2082827919288412E-2</v>
      </c>
      <c r="P493" s="13">
        <v>0.16666576472188011</v>
      </c>
      <c r="Q493" s="13">
        <v>1.005979607541807E-2</v>
      </c>
      <c r="R493" s="13">
        <v>5.0962261396179098E-3</v>
      </c>
      <c r="S493" s="13">
        <v>4.0748534925793889E-2</v>
      </c>
      <c r="T493" s="13">
        <v>-2.5966114748936397E-2</v>
      </c>
      <c r="U493" s="13">
        <v>5.8094343841223806E-2</v>
      </c>
      <c r="V493" s="13">
        <v>-2.7300407742431143E-2</v>
      </c>
      <c r="W493" s="13">
        <v>1.2728382062407118E-2</v>
      </c>
      <c r="X493" s="13">
        <v>-3.7974751690387887E-2</v>
      </c>
      <c r="Y493" s="13">
        <v>3.9414241932299365E-2</v>
      </c>
      <c r="Z493" s="13">
        <v>0.14215480243138434</v>
      </c>
      <c r="AA493" s="13">
        <v>8.7255030819233248E-3</v>
      </c>
      <c r="AB493" s="152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271</v>
      </c>
      <c r="C494" s="47"/>
      <c r="D494" s="45">
        <v>0.2</v>
      </c>
      <c r="E494" s="45">
        <v>1.39</v>
      </c>
      <c r="F494" s="45">
        <v>3.66</v>
      </c>
      <c r="G494" s="45">
        <v>0.37</v>
      </c>
      <c r="H494" s="45">
        <v>1.63</v>
      </c>
      <c r="I494" s="45">
        <v>0.66</v>
      </c>
      <c r="J494" s="45" t="s">
        <v>272</v>
      </c>
      <c r="K494" s="45">
        <v>0.09</v>
      </c>
      <c r="L494" s="45">
        <v>0.87</v>
      </c>
      <c r="M494" s="45">
        <v>1</v>
      </c>
      <c r="N494" s="45">
        <v>0.12</v>
      </c>
      <c r="O494" s="45">
        <v>0.64</v>
      </c>
      <c r="P494" s="45">
        <v>3.07</v>
      </c>
      <c r="Q494" s="45">
        <v>0.01</v>
      </c>
      <c r="R494" s="45">
        <v>0.08</v>
      </c>
      <c r="S494" s="45" t="s">
        <v>272</v>
      </c>
      <c r="T494" s="45">
        <v>0.69</v>
      </c>
      <c r="U494" s="45">
        <v>0.95</v>
      </c>
      <c r="V494" s="45">
        <v>0.72</v>
      </c>
      <c r="W494" s="45">
        <v>7.0000000000000007E-2</v>
      </c>
      <c r="X494" s="45">
        <v>0.92</v>
      </c>
      <c r="Y494" s="45">
        <v>0.59</v>
      </c>
      <c r="Z494" s="45">
        <v>2.59</v>
      </c>
      <c r="AA494" s="45">
        <v>0.01</v>
      </c>
      <c r="AB494" s="152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 t="s">
        <v>292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BM495" s="55"/>
    </row>
    <row r="496" spans="1:65">
      <c r="BM496" s="55"/>
    </row>
    <row r="497" spans="1:65" ht="15">
      <c r="B497" s="8" t="s">
        <v>542</v>
      </c>
      <c r="BM497" s="28" t="s">
        <v>66</v>
      </c>
    </row>
    <row r="498" spans="1:65" ht="15">
      <c r="A498" s="25" t="s">
        <v>20</v>
      </c>
      <c r="B498" s="18" t="s">
        <v>109</v>
      </c>
      <c r="C498" s="15" t="s">
        <v>110</v>
      </c>
      <c r="D498" s="16" t="s">
        <v>227</v>
      </c>
      <c r="E498" s="17" t="s">
        <v>227</v>
      </c>
      <c r="F498" s="17" t="s">
        <v>227</v>
      </c>
      <c r="G498" s="17" t="s">
        <v>227</v>
      </c>
      <c r="H498" s="17" t="s">
        <v>227</v>
      </c>
      <c r="I498" s="17" t="s">
        <v>227</v>
      </c>
      <c r="J498" s="17" t="s">
        <v>227</v>
      </c>
      <c r="K498" s="17" t="s">
        <v>227</v>
      </c>
      <c r="L498" s="17" t="s">
        <v>227</v>
      </c>
      <c r="M498" s="17" t="s">
        <v>227</v>
      </c>
      <c r="N498" s="17" t="s">
        <v>227</v>
      </c>
      <c r="O498" s="17" t="s">
        <v>227</v>
      </c>
      <c r="P498" s="17" t="s">
        <v>227</v>
      </c>
      <c r="Q498" s="17" t="s">
        <v>227</v>
      </c>
      <c r="R498" s="17" t="s">
        <v>227</v>
      </c>
      <c r="S498" s="17" t="s">
        <v>227</v>
      </c>
      <c r="T498" s="17" t="s">
        <v>227</v>
      </c>
      <c r="U498" s="17" t="s">
        <v>227</v>
      </c>
      <c r="V498" s="17" t="s">
        <v>227</v>
      </c>
      <c r="W498" s="17" t="s">
        <v>227</v>
      </c>
      <c r="X498" s="17" t="s">
        <v>227</v>
      </c>
      <c r="Y498" s="17" t="s">
        <v>227</v>
      </c>
      <c r="Z498" s="152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 t="s">
        <v>228</v>
      </c>
      <c r="C499" s="9" t="s">
        <v>228</v>
      </c>
      <c r="D499" s="150" t="s">
        <v>230</v>
      </c>
      <c r="E499" s="151" t="s">
        <v>232</v>
      </c>
      <c r="F499" s="151" t="s">
        <v>233</v>
      </c>
      <c r="G499" s="151" t="s">
        <v>234</v>
      </c>
      <c r="H499" s="151" t="s">
        <v>236</v>
      </c>
      <c r="I499" s="151" t="s">
        <v>237</v>
      </c>
      <c r="J499" s="151" t="s">
        <v>239</v>
      </c>
      <c r="K499" s="151" t="s">
        <v>240</v>
      </c>
      <c r="L499" s="151" t="s">
        <v>241</v>
      </c>
      <c r="M499" s="151" t="s">
        <v>244</v>
      </c>
      <c r="N499" s="151" t="s">
        <v>245</v>
      </c>
      <c r="O499" s="151" t="s">
        <v>246</v>
      </c>
      <c r="P499" s="151" t="s">
        <v>248</v>
      </c>
      <c r="Q499" s="151" t="s">
        <v>249</v>
      </c>
      <c r="R499" s="151" t="s">
        <v>250</v>
      </c>
      <c r="S499" s="151" t="s">
        <v>251</v>
      </c>
      <c r="T499" s="151" t="s">
        <v>252</v>
      </c>
      <c r="U499" s="151" t="s">
        <v>254</v>
      </c>
      <c r="V499" s="151" t="s">
        <v>255</v>
      </c>
      <c r="W499" s="151" t="s">
        <v>256</v>
      </c>
      <c r="X499" s="151" t="s">
        <v>257</v>
      </c>
      <c r="Y499" s="151" t="s">
        <v>258</v>
      </c>
      <c r="Z499" s="152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 t="s">
        <v>3</v>
      </c>
    </row>
    <row r="500" spans="1:65">
      <c r="A500" s="30"/>
      <c r="B500" s="19"/>
      <c r="C500" s="9"/>
      <c r="D500" s="10" t="s">
        <v>276</v>
      </c>
      <c r="E500" s="11" t="s">
        <v>274</v>
      </c>
      <c r="F500" s="11" t="s">
        <v>276</v>
      </c>
      <c r="G500" s="11" t="s">
        <v>274</v>
      </c>
      <c r="H500" s="11" t="s">
        <v>274</v>
      </c>
      <c r="I500" s="11" t="s">
        <v>305</v>
      </c>
      <c r="J500" s="11" t="s">
        <v>274</v>
      </c>
      <c r="K500" s="11" t="s">
        <v>276</v>
      </c>
      <c r="L500" s="11" t="s">
        <v>276</v>
      </c>
      <c r="M500" s="11" t="s">
        <v>276</v>
      </c>
      <c r="N500" s="11" t="s">
        <v>274</v>
      </c>
      <c r="O500" s="11" t="s">
        <v>305</v>
      </c>
      <c r="P500" s="11" t="s">
        <v>274</v>
      </c>
      <c r="Q500" s="11" t="s">
        <v>305</v>
      </c>
      <c r="R500" s="11" t="s">
        <v>274</v>
      </c>
      <c r="S500" s="11" t="s">
        <v>274</v>
      </c>
      <c r="T500" s="11" t="s">
        <v>276</v>
      </c>
      <c r="U500" s="11" t="s">
        <v>274</v>
      </c>
      <c r="V500" s="11" t="s">
        <v>276</v>
      </c>
      <c r="W500" s="11" t="s">
        <v>274</v>
      </c>
      <c r="X500" s="11" t="s">
        <v>305</v>
      </c>
      <c r="Y500" s="11" t="s">
        <v>274</v>
      </c>
      <c r="Z500" s="152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/>
      <c r="C501" s="9"/>
      <c r="D501" s="26" t="s">
        <v>306</v>
      </c>
      <c r="E501" s="26" t="s">
        <v>307</v>
      </c>
      <c r="F501" s="26" t="s">
        <v>308</v>
      </c>
      <c r="G501" s="26" t="s">
        <v>306</v>
      </c>
      <c r="H501" s="26" t="s">
        <v>309</v>
      </c>
      <c r="I501" s="26" t="s">
        <v>307</v>
      </c>
      <c r="J501" s="26" t="s">
        <v>309</v>
      </c>
      <c r="K501" s="26" t="s">
        <v>306</v>
      </c>
      <c r="L501" s="26" t="s">
        <v>307</v>
      </c>
      <c r="M501" s="26" t="s">
        <v>308</v>
      </c>
      <c r="N501" s="26" t="s">
        <v>307</v>
      </c>
      <c r="O501" s="26" t="s">
        <v>309</v>
      </c>
      <c r="P501" s="26" t="s">
        <v>306</v>
      </c>
      <c r="Q501" s="26" t="s">
        <v>307</v>
      </c>
      <c r="R501" s="26" t="s">
        <v>307</v>
      </c>
      <c r="S501" s="26" t="s">
        <v>307</v>
      </c>
      <c r="T501" s="26" t="s">
        <v>307</v>
      </c>
      <c r="U501" s="26" t="s">
        <v>307</v>
      </c>
      <c r="V501" s="26" t="s">
        <v>307</v>
      </c>
      <c r="W501" s="26" t="s">
        <v>307</v>
      </c>
      <c r="X501" s="26" t="s">
        <v>265</v>
      </c>
      <c r="Y501" s="26" t="s">
        <v>307</v>
      </c>
      <c r="Z501" s="152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</v>
      </c>
    </row>
    <row r="502" spans="1:65">
      <c r="A502" s="30"/>
      <c r="B502" s="18">
        <v>1</v>
      </c>
      <c r="C502" s="14">
        <v>1</v>
      </c>
      <c r="D502" s="222">
        <v>20.7</v>
      </c>
      <c r="E502" s="222">
        <v>19.8</v>
      </c>
      <c r="F502" s="222">
        <v>20</v>
      </c>
      <c r="G502" s="222">
        <v>19.399999999999999</v>
      </c>
      <c r="H502" s="222">
        <v>19.565554244142188</v>
      </c>
      <c r="I502" s="222">
        <v>18</v>
      </c>
      <c r="J502" s="222">
        <v>20.399999999999999</v>
      </c>
      <c r="K502" s="222">
        <v>20.9</v>
      </c>
      <c r="L502" s="222">
        <v>19.100000000000001</v>
      </c>
      <c r="M502" s="222">
        <v>20</v>
      </c>
      <c r="N502" s="222">
        <v>20.2</v>
      </c>
      <c r="O502" s="222">
        <v>21.795000000000002</v>
      </c>
      <c r="P502" s="222">
        <v>18.8</v>
      </c>
      <c r="Q502" s="222">
        <v>21</v>
      </c>
      <c r="R502" s="222">
        <v>18.2206306927112</v>
      </c>
      <c r="S502" s="222">
        <v>20.100000000000001</v>
      </c>
      <c r="T502" s="222">
        <v>19</v>
      </c>
      <c r="U502" s="222">
        <v>21.2</v>
      </c>
      <c r="V502" s="222">
        <v>19.100000000000001</v>
      </c>
      <c r="W502" s="222">
        <v>18.899999999999999</v>
      </c>
      <c r="X502" s="230">
        <v>20</v>
      </c>
      <c r="Y502" s="222">
        <v>19.899999999999999</v>
      </c>
      <c r="Z502" s="223"/>
      <c r="AA502" s="224"/>
      <c r="AB502" s="224"/>
      <c r="AC502" s="224"/>
      <c r="AD502" s="224"/>
      <c r="AE502" s="224"/>
      <c r="AF502" s="224"/>
      <c r="AG502" s="224"/>
      <c r="AH502" s="224"/>
      <c r="AI502" s="224"/>
      <c r="AJ502" s="224"/>
      <c r="AK502" s="224"/>
      <c r="AL502" s="224"/>
      <c r="AM502" s="224"/>
      <c r="AN502" s="224"/>
      <c r="AO502" s="224"/>
      <c r="AP502" s="224"/>
      <c r="AQ502" s="224"/>
      <c r="AR502" s="224"/>
      <c r="AS502" s="224"/>
      <c r="AT502" s="224"/>
      <c r="AU502" s="224"/>
      <c r="AV502" s="224"/>
      <c r="AW502" s="224"/>
      <c r="AX502" s="224"/>
      <c r="AY502" s="224"/>
      <c r="AZ502" s="224"/>
      <c r="BA502" s="224"/>
      <c r="BB502" s="224"/>
      <c r="BC502" s="224"/>
      <c r="BD502" s="224"/>
      <c r="BE502" s="224"/>
      <c r="BF502" s="224"/>
      <c r="BG502" s="224"/>
      <c r="BH502" s="224"/>
      <c r="BI502" s="224"/>
      <c r="BJ502" s="224"/>
      <c r="BK502" s="224"/>
      <c r="BL502" s="224"/>
      <c r="BM502" s="225">
        <v>1</v>
      </c>
    </row>
    <row r="503" spans="1:65">
      <c r="A503" s="30"/>
      <c r="B503" s="19">
        <v>1</v>
      </c>
      <c r="C503" s="9">
        <v>2</v>
      </c>
      <c r="D503" s="226">
        <v>20.9</v>
      </c>
      <c r="E503" s="226">
        <v>20.100000000000001</v>
      </c>
      <c r="F503" s="226">
        <v>20</v>
      </c>
      <c r="G503" s="226">
        <v>19.8</v>
      </c>
      <c r="H503" s="226">
        <v>19.6177459068989</v>
      </c>
      <c r="I503" s="226">
        <v>17</v>
      </c>
      <c r="J503" s="226">
        <v>20.9</v>
      </c>
      <c r="K503" s="226">
        <v>20.8</v>
      </c>
      <c r="L503" s="226">
        <v>19.5</v>
      </c>
      <c r="M503" s="226">
        <v>20</v>
      </c>
      <c r="N503" s="226">
        <v>20.8</v>
      </c>
      <c r="O503" s="226">
        <v>21.783000000000001</v>
      </c>
      <c r="P503" s="226">
        <v>18.899999999999999</v>
      </c>
      <c r="Q503" s="226">
        <v>21</v>
      </c>
      <c r="R503" s="226">
        <v>18.312406110823101</v>
      </c>
      <c r="S503" s="226">
        <v>20.100000000000001</v>
      </c>
      <c r="T503" s="226">
        <v>18</v>
      </c>
      <c r="U503" s="226">
        <v>20.8</v>
      </c>
      <c r="V503" s="226">
        <v>18.899999999999999</v>
      </c>
      <c r="W503" s="226">
        <v>19</v>
      </c>
      <c r="X503" s="231">
        <v>20</v>
      </c>
      <c r="Y503" s="226">
        <v>19.399999999999999</v>
      </c>
      <c r="Z503" s="223"/>
      <c r="AA503" s="224"/>
      <c r="AB503" s="224"/>
      <c r="AC503" s="224"/>
      <c r="AD503" s="224"/>
      <c r="AE503" s="224"/>
      <c r="AF503" s="224"/>
      <c r="AG503" s="224"/>
      <c r="AH503" s="224"/>
      <c r="AI503" s="224"/>
      <c r="AJ503" s="224"/>
      <c r="AK503" s="224"/>
      <c r="AL503" s="224"/>
      <c r="AM503" s="224"/>
      <c r="AN503" s="224"/>
      <c r="AO503" s="224"/>
      <c r="AP503" s="224"/>
      <c r="AQ503" s="224"/>
      <c r="AR503" s="224"/>
      <c r="AS503" s="224"/>
      <c r="AT503" s="224"/>
      <c r="AU503" s="224"/>
      <c r="AV503" s="224"/>
      <c r="AW503" s="224"/>
      <c r="AX503" s="224"/>
      <c r="AY503" s="224"/>
      <c r="AZ503" s="224"/>
      <c r="BA503" s="224"/>
      <c r="BB503" s="224"/>
      <c r="BC503" s="224"/>
      <c r="BD503" s="224"/>
      <c r="BE503" s="224"/>
      <c r="BF503" s="224"/>
      <c r="BG503" s="224"/>
      <c r="BH503" s="224"/>
      <c r="BI503" s="224"/>
      <c r="BJ503" s="224"/>
      <c r="BK503" s="224"/>
      <c r="BL503" s="224"/>
      <c r="BM503" s="225" t="e">
        <v>#N/A</v>
      </c>
    </row>
    <row r="504" spans="1:65">
      <c r="A504" s="30"/>
      <c r="B504" s="19">
        <v>1</v>
      </c>
      <c r="C504" s="9">
        <v>3</v>
      </c>
      <c r="D504" s="226">
        <v>21.3</v>
      </c>
      <c r="E504" s="226">
        <v>20</v>
      </c>
      <c r="F504" s="226">
        <v>19</v>
      </c>
      <c r="G504" s="226">
        <v>19.3</v>
      </c>
      <c r="H504" s="226">
        <v>20.010536265257251</v>
      </c>
      <c r="I504" s="226">
        <v>18</v>
      </c>
      <c r="J504" s="226">
        <v>20.9</v>
      </c>
      <c r="K504" s="226">
        <v>21</v>
      </c>
      <c r="L504" s="226">
        <v>19.7</v>
      </c>
      <c r="M504" s="226">
        <v>20</v>
      </c>
      <c r="N504" s="226">
        <v>20.399999999999999</v>
      </c>
      <c r="O504" s="226">
        <v>21.918500000000002</v>
      </c>
      <c r="P504" s="226">
        <v>19.2</v>
      </c>
      <c r="Q504" s="226">
        <v>22</v>
      </c>
      <c r="R504" s="226">
        <v>19.1169662378597</v>
      </c>
      <c r="S504" s="226">
        <v>19.8</v>
      </c>
      <c r="T504" s="226">
        <v>20.5</v>
      </c>
      <c r="U504" s="226">
        <v>20.8</v>
      </c>
      <c r="V504" s="226">
        <v>18.7</v>
      </c>
      <c r="W504" s="226">
        <v>19.100000000000001</v>
      </c>
      <c r="X504" s="231">
        <v>20</v>
      </c>
      <c r="Y504" s="226">
        <v>18.600000000000001</v>
      </c>
      <c r="Z504" s="223"/>
      <c r="AA504" s="224"/>
      <c r="AB504" s="224"/>
      <c r="AC504" s="224"/>
      <c r="AD504" s="224"/>
      <c r="AE504" s="224"/>
      <c r="AF504" s="224"/>
      <c r="AG504" s="224"/>
      <c r="AH504" s="224"/>
      <c r="AI504" s="224"/>
      <c r="AJ504" s="224"/>
      <c r="AK504" s="224"/>
      <c r="AL504" s="224"/>
      <c r="AM504" s="224"/>
      <c r="AN504" s="224"/>
      <c r="AO504" s="224"/>
      <c r="AP504" s="224"/>
      <c r="AQ504" s="224"/>
      <c r="AR504" s="224"/>
      <c r="AS504" s="224"/>
      <c r="AT504" s="224"/>
      <c r="AU504" s="224"/>
      <c r="AV504" s="224"/>
      <c r="AW504" s="224"/>
      <c r="AX504" s="224"/>
      <c r="AY504" s="224"/>
      <c r="AZ504" s="224"/>
      <c r="BA504" s="224"/>
      <c r="BB504" s="224"/>
      <c r="BC504" s="224"/>
      <c r="BD504" s="224"/>
      <c r="BE504" s="224"/>
      <c r="BF504" s="224"/>
      <c r="BG504" s="224"/>
      <c r="BH504" s="224"/>
      <c r="BI504" s="224"/>
      <c r="BJ504" s="224"/>
      <c r="BK504" s="224"/>
      <c r="BL504" s="224"/>
      <c r="BM504" s="225">
        <v>16</v>
      </c>
    </row>
    <row r="505" spans="1:65">
      <c r="A505" s="30"/>
      <c r="B505" s="19">
        <v>1</v>
      </c>
      <c r="C505" s="9">
        <v>4</v>
      </c>
      <c r="D505" s="226">
        <v>20.7</v>
      </c>
      <c r="E505" s="226">
        <v>20.399999999999999</v>
      </c>
      <c r="F505" s="226">
        <v>20</v>
      </c>
      <c r="G505" s="226">
        <v>20</v>
      </c>
      <c r="H505" s="226">
        <v>19.850521885678948</v>
      </c>
      <c r="I505" s="226">
        <v>17</v>
      </c>
      <c r="J505" s="226">
        <v>20.9</v>
      </c>
      <c r="K505" s="226">
        <v>23.4</v>
      </c>
      <c r="L505" s="226">
        <v>19.5</v>
      </c>
      <c r="M505" s="226">
        <v>21</v>
      </c>
      <c r="N505" s="226">
        <v>21.2</v>
      </c>
      <c r="O505" s="226">
        <v>22.2135</v>
      </c>
      <c r="P505" s="226">
        <v>18.8</v>
      </c>
      <c r="Q505" s="226">
        <v>21</v>
      </c>
      <c r="R505" s="226">
        <v>18.658394658012782</v>
      </c>
      <c r="S505" s="226">
        <v>20.7</v>
      </c>
      <c r="T505" s="226">
        <v>18.7</v>
      </c>
      <c r="U505" s="226">
        <v>20.5</v>
      </c>
      <c r="V505" s="226">
        <v>19.5</v>
      </c>
      <c r="W505" s="226">
        <v>18.7</v>
      </c>
      <c r="X505" s="231">
        <v>20</v>
      </c>
      <c r="Y505" s="226">
        <v>18.7</v>
      </c>
      <c r="Z505" s="223"/>
      <c r="AA505" s="224"/>
      <c r="AB505" s="224"/>
      <c r="AC505" s="224"/>
      <c r="AD505" s="224"/>
      <c r="AE505" s="224"/>
      <c r="AF505" s="224"/>
      <c r="AG505" s="224"/>
      <c r="AH505" s="224"/>
      <c r="AI505" s="224"/>
      <c r="AJ505" s="224"/>
      <c r="AK505" s="224"/>
      <c r="AL505" s="224"/>
      <c r="AM505" s="224"/>
      <c r="AN505" s="224"/>
      <c r="AO505" s="224"/>
      <c r="AP505" s="224"/>
      <c r="AQ505" s="224"/>
      <c r="AR505" s="224"/>
      <c r="AS505" s="224"/>
      <c r="AT505" s="224"/>
      <c r="AU505" s="224"/>
      <c r="AV505" s="224"/>
      <c r="AW505" s="224"/>
      <c r="AX505" s="224"/>
      <c r="AY505" s="224"/>
      <c r="AZ505" s="224"/>
      <c r="BA505" s="224"/>
      <c r="BB505" s="224"/>
      <c r="BC505" s="224"/>
      <c r="BD505" s="224"/>
      <c r="BE505" s="224"/>
      <c r="BF505" s="224"/>
      <c r="BG505" s="224"/>
      <c r="BH505" s="224"/>
      <c r="BI505" s="224"/>
      <c r="BJ505" s="224"/>
      <c r="BK505" s="224"/>
      <c r="BL505" s="224"/>
      <c r="BM505" s="225">
        <v>19.962041605894051</v>
      </c>
    </row>
    <row r="506" spans="1:65">
      <c r="A506" s="30"/>
      <c r="B506" s="19">
        <v>1</v>
      </c>
      <c r="C506" s="9">
        <v>5</v>
      </c>
      <c r="D506" s="226">
        <v>21.4</v>
      </c>
      <c r="E506" s="226">
        <v>20.100000000000001</v>
      </c>
      <c r="F506" s="226">
        <v>19</v>
      </c>
      <c r="G506" s="226">
        <v>20</v>
      </c>
      <c r="H506" s="226">
        <v>20.140819828248144</v>
      </c>
      <c r="I506" s="226">
        <v>17</v>
      </c>
      <c r="J506" s="226">
        <v>21.1</v>
      </c>
      <c r="K506" s="226">
        <v>21.5</v>
      </c>
      <c r="L506" s="226">
        <v>19.899999999999999</v>
      </c>
      <c r="M506" s="226">
        <v>21</v>
      </c>
      <c r="N506" s="226">
        <v>21.1</v>
      </c>
      <c r="O506" s="226">
        <v>22.1005</v>
      </c>
      <c r="P506" s="226">
        <v>19</v>
      </c>
      <c r="Q506" s="226">
        <v>21</v>
      </c>
      <c r="R506" s="226">
        <v>18.8722521569421</v>
      </c>
      <c r="S506" s="226">
        <v>20.399999999999999</v>
      </c>
      <c r="T506" s="226">
        <v>20</v>
      </c>
      <c r="U506" s="226">
        <v>21</v>
      </c>
      <c r="V506" s="226">
        <v>18.600000000000001</v>
      </c>
      <c r="W506" s="226">
        <v>18.7</v>
      </c>
      <c r="X506" s="231">
        <v>20</v>
      </c>
      <c r="Y506" s="226">
        <v>19.7</v>
      </c>
      <c r="Z506" s="223"/>
      <c r="AA506" s="224"/>
      <c r="AB506" s="224"/>
      <c r="AC506" s="224"/>
      <c r="AD506" s="224"/>
      <c r="AE506" s="224"/>
      <c r="AF506" s="224"/>
      <c r="AG506" s="224"/>
      <c r="AH506" s="224"/>
      <c r="AI506" s="224"/>
      <c r="AJ506" s="224"/>
      <c r="AK506" s="224"/>
      <c r="AL506" s="224"/>
      <c r="AM506" s="224"/>
      <c r="AN506" s="224"/>
      <c r="AO506" s="224"/>
      <c r="AP506" s="224"/>
      <c r="AQ506" s="224"/>
      <c r="AR506" s="224"/>
      <c r="AS506" s="224"/>
      <c r="AT506" s="224"/>
      <c r="AU506" s="224"/>
      <c r="AV506" s="224"/>
      <c r="AW506" s="224"/>
      <c r="AX506" s="224"/>
      <c r="AY506" s="224"/>
      <c r="AZ506" s="224"/>
      <c r="BA506" s="224"/>
      <c r="BB506" s="224"/>
      <c r="BC506" s="224"/>
      <c r="BD506" s="224"/>
      <c r="BE506" s="224"/>
      <c r="BF506" s="224"/>
      <c r="BG506" s="224"/>
      <c r="BH506" s="224"/>
      <c r="BI506" s="224"/>
      <c r="BJ506" s="224"/>
      <c r="BK506" s="224"/>
      <c r="BL506" s="224"/>
      <c r="BM506" s="225">
        <v>97</v>
      </c>
    </row>
    <row r="507" spans="1:65">
      <c r="A507" s="30"/>
      <c r="B507" s="19">
        <v>1</v>
      </c>
      <c r="C507" s="9">
        <v>6</v>
      </c>
      <c r="D507" s="226">
        <v>21.1</v>
      </c>
      <c r="E507" s="226">
        <v>20.3</v>
      </c>
      <c r="F507" s="226">
        <v>19</v>
      </c>
      <c r="G507" s="226">
        <v>20.5</v>
      </c>
      <c r="H507" s="226">
        <v>20.280100145151764</v>
      </c>
      <c r="I507" s="226">
        <v>17</v>
      </c>
      <c r="J507" s="232">
        <v>20</v>
      </c>
      <c r="K507" s="226">
        <v>23.6</v>
      </c>
      <c r="L507" s="226">
        <v>18.899999999999999</v>
      </c>
      <c r="M507" s="226">
        <v>21</v>
      </c>
      <c r="N507" s="226">
        <v>21.6</v>
      </c>
      <c r="O507" s="226">
        <v>22.058</v>
      </c>
      <c r="P507" s="226">
        <v>18.7</v>
      </c>
      <c r="Q507" s="226">
        <v>21</v>
      </c>
      <c r="R507" s="226">
        <v>17.86281421092453</v>
      </c>
      <c r="S507" s="226">
        <v>21.2</v>
      </c>
      <c r="T507" s="226">
        <v>19</v>
      </c>
      <c r="U507" s="226">
        <v>20.5</v>
      </c>
      <c r="V507" s="226">
        <v>18.600000000000001</v>
      </c>
      <c r="W507" s="226">
        <v>18.600000000000001</v>
      </c>
      <c r="X507" s="231">
        <v>20</v>
      </c>
      <c r="Y507" s="226">
        <v>19.5</v>
      </c>
      <c r="Z507" s="223"/>
      <c r="AA507" s="224"/>
      <c r="AB507" s="224"/>
      <c r="AC507" s="224"/>
      <c r="AD507" s="224"/>
      <c r="AE507" s="224"/>
      <c r="AF507" s="224"/>
      <c r="AG507" s="224"/>
      <c r="AH507" s="224"/>
      <c r="AI507" s="224"/>
      <c r="AJ507" s="224"/>
      <c r="AK507" s="224"/>
      <c r="AL507" s="224"/>
      <c r="AM507" s="224"/>
      <c r="AN507" s="224"/>
      <c r="AO507" s="224"/>
      <c r="AP507" s="224"/>
      <c r="AQ507" s="224"/>
      <c r="AR507" s="224"/>
      <c r="AS507" s="224"/>
      <c r="AT507" s="224"/>
      <c r="AU507" s="224"/>
      <c r="AV507" s="224"/>
      <c r="AW507" s="224"/>
      <c r="AX507" s="224"/>
      <c r="AY507" s="224"/>
      <c r="AZ507" s="224"/>
      <c r="BA507" s="224"/>
      <c r="BB507" s="224"/>
      <c r="BC507" s="224"/>
      <c r="BD507" s="224"/>
      <c r="BE507" s="224"/>
      <c r="BF507" s="224"/>
      <c r="BG507" s="224"/>
      <c r="BH507" s="224"/>
      <c r="BI507" s="224"/>
      <c r="BJ507" s="224"/>
      <c r="BK507" s="224"/>
      <c r="BL507" s="224"/>
      <c r="BM507" s="227"/>
    </row>
    <row r="508" spans="1:65">
      <c r="A508" s="30"/>
      <c r="B508" s="20" t="s">
        <v>267</v>
      </c>
      <c r="C508" s="12"/>
      <c r="D508" s="228">
        <v>21.016666666666666</v>
      </c>
      <c r="E508" s="228">
        <v>20.116666666666667</v>
      </c>
      <c r="F508" s="228">
        <v>19.5</v>
      </c>
      <c r="G508" s="228">
        <v>19.833333333333332</v>
      </c>
      <c r="H508" s="228">
        <v>19.910879712562863</v>
      </c>
      <c r="I508" s="228">
        <v>17.333333333333332</v>
      </c>
      <c r="J508" s="228">
        <v>20.7</v>
      </c>
      <c r="K508" s="228">
        <v>21.866666666666664</v>
      </c>
      <c r="L508" s="228">
        <v>19.433333333333334</v>
      </c>
      <c r="M508" s="228">
        <v>20.5</v>
      </c>
      <c r="N508" s="228">
        <v>20.883333333333329</v>
      </c>
      <c r="O508" s="228">
        <v>21.978083333333331</v>
      </c>
      <c r="P508" s="228">
        <v>18.900000000000002</v>
      </c>
      <c r="Q508" s="228">
        <v>21.166666666666668</v>
      </c>
      <c r="R508" s="228">
        <v>18.507244011212233</v>
      </c>
      <c r="S508" s="228">
        <v>20.383333333333333</v>
      </c>
      <c r="T508" s="228">
        <v>19.2</v>
      </c>
      <c r="U508" s="228">
        <v>20.8</v>
      </c>
      <c r="V508" s="228">
        <v>18.900000000000002</v>
      </c>
      <c r="W508" s="228">
        <v>18.833333333333332</v>
      </c>
      <c r="X508" s="228">
        <v>20</v>
      </c>
      <c r="Y508" s="228">
        <v>19.3</v>
      </c>
      <c r="Z508" s="223"/>
      <c r="AA508" s="224"/>
      <c r="AB508" s="224"/>
      <c r="AC508" s="224"/>
      <c r="AD508" s="224"/>
      <c r="AE508" s="224"/>
      <c r="AF508" s="224"/>
      <c r="AG508" s="224"/>
      <c r="AH508" s="224"/>
      <c r="AI508" s="224"/>
      <c r="AJ508" s="224"/>
      <c r="AK508" s="224"/>
      <c r="AL508" s="224"/>
      <c r="AM508" s="224"/>
      <c r="AN508" s="224"/>
      <c r="AO508" s="224"/>
      <c r="AP508" s="224"/>
      <c r="AQ508" s="224"/>
      <c r="AR508" s="224"/>
      <c r="AS508" s="224"/>
      <c r="AT508" s="224"/>
      <c r="AU508" s="224"/>
      <c r="AV508" s="224"/>
      <c r="AW508" s="224"/>
      <c r="AX508" s="224"/>
      <c r="AY508" s="224"/>
      <c r="AZ508" s="224"/>
      <c r="BA508" s="224"/>
      <c r="BB508" s="224"/>
      <c r="BC508" s="224"/>
      <c r="BD508" s="224"/>
      <c r="BE508" s="224"/>
      <c r="BF508" s="224"/>
      <c r="BG508" s="224"/>
      <c r="BH508" s="224"/>
      <c r="BI508" s="224"/>
      <c r="BJ508" s="224"/>
      <c r="BK508" s="224"/>
      <c r="BL508" s="224"/>
      <c r="BM508" s="227"/>
    </row>
    <row r="509" spans="1:65">
      <c r="A509" s="30"/>
      <c r="B509" s="3" t="s">
        <v>268</v>
      </c>
      <c r="C509" s="29"/>
      <c r="D509" s="226">
        <v>21</v>
      </c>
      <c r="E509" s="226">
        <v>20.100000000000001</v>
      </c>
      <c r="F509" s="226">
        <v>19.5</v>
      </c>
      <c r="G509" s="226">
        <v>19.899999999999999</v>
      </c>
      <c r="H509" s="226">
        <v>19.930529075468101</v>
      </c>
      <c r="I509" s="226">
        <v>17</v>
      </c>
      <c r="J509" s="226">
        <v>20.9</v>
      </c>
      <c r="K509" s="226">
        <v>21.25</v>
      </c>
      <c r="L509" s="226">
        <v>19.5</v>
      </c>
      <c r="M509" s="226">
        <v>20.5</v>
      </c>
      <c r="N509" s="226">
        <v>20.950000000000003</v>
      </c>
      <c r="O509" s="226">
        <v>21.988250000000001</v>
      </c>
      <c r="P509" s="226">
        <v>18.850000000000001</v>
      </c>
      <c r="Q509" s="226">
        <v>21</v>
      </c>
      <c r="R509" s="226">
        <v>18.485400384417943</v>
      </c>
      <c r="S509" s="226">
        <v>20.25</v>
      </c>
      <c r="T509" s="226">
        <v>19</v>
      </c>
      <c r="U509" s="226">
        <v>20.8</v>
      </c>
      <c r="V509" s="226">
        <v>18.799999999999997</v>
      </c>
      <c r="W509" s="226">
        <v>18.799999999999997</v>
      </c>
      <c r="X509" s="226">
        <v>20</v>
      </c>
      <c r="Y509" s="226">
        <v>19.45</v>
      </c>
      <c r="Z509" s="223"/>
      <c r="AA509" s="224"/>
      <c r="AB509" s="224"/>
      <c r="AC509" s="224"/>
      <c r="AD509" s="224"/>
      <c r="AE509" s="224"/>
      <c r="AF509" s="224"/>
      <c r="AG509" s="224"/>
      <c r="AH509" s="224"/>
      <c r="AI509" s="224"/>
      <c r="AJ509" s="224"/>
      <c r="AK509" s="224"/>
      <c r="AL509" s="224"/>
      <c r="AM509" s="224"/>
      <c r="AN509" s="224"/>
      <c r="AO509" s="224"/>
      <c r="AP509" s="224"/>
      <c r="AQ509" s="224"/>
      <c r="AR509" s="224"/>
      <c r="AS509" s="224"/>
      <c r="AT509" s="224"/>
      <c r="AU509" s="224"/>
      <c r="AV509" s="224"/>
      <c r="AW509" s="224"/>
      <c r="AX509" s="224"/>
      <c r="AY509" s="224"/>
      <c r="AZ509" s="224"/>
      <c r="BA509" s="224"/>
      <c r="BB509" s="224"/>
      <c r="BC509" s="224"/>
      <c r="BD509" s="224"/>
      <c r="BE509" s="224"/>
      <c r="BF509" s="224"/>
      <c r="BG509" s="224"/>
      <c r="BH509" s="224"/>
      <c r="BI509" s="224"/>
      <c r="BJ509" s="224"/>
      <c r="BK509" s="224"/>
      <c r="BL509" s="224"/>
      <c r="BM509" s="227"/>
    </row>
    <row r="510" spans="1:65">
      <c r="A510" s="30"/>
      <c r="B510" s="3" t="s">
        <v>269</v>
      </c>
      <c r="C510" s="29"/>
      <c r="D510" s="24">
        <v>0.29944392908634304</v>
      </c>
      <c r="E510" s="24">
        <v>0.21369760566432758</v>
      </c>
      <c r="F510" s="24">
        <v>0.54772255750516607</v>
      </c>
      <c r="G510" s="24">
        <v>0.44121045620731464</v>
      </c>
      <c r="H510" s="24">
        <v>0.2856388585492422</v>
      </c>
      <c r="I510" s="24">
        <v>0.5163977794943222</v>
      </c>
      <c r="J510" s="24">
        <v>0.41472882706655451</v>
      </c>
      <c r="K510" s="24">
        <v>1.2894443247642247</v>
      </c>
      <c r="L510" s="24">
        <v>0.37237973450050477</v>
      </c>
      <c r="M510" s="24">
        <v>0.54772255750516607</v>
      </c>
      <c r="N510" s="24">
        <v>0.5231315959361158</v>
      </c>
      <c r="O510" s="24">
        <v>0.17431047491951362</v>
      </c>
      <c r="P510" s="24">
        <v>0.17888543819998295</v>
      </c>
      <c r="Q510" s="24">
        <v>0.40824829046386296</v>
      </c>
      <c r="R510" s="24">
        <v>0.46113716558403606</v>
      </c>
      <c r="S510" s="24">
        <v>0.50365331992022633</v>
      </c>
      <c r="T510" s="24">
        <v>0.90553851381374184</v>
      </c>
      <c r="U510" s="24">
        <v>0.27568097504180422</v>
      </c>
      <c r="V510" s="24">
        <v>0.35213633723317994</v>
      </c>
      <c r="W510" s="24">
        <v>0.19663841605003515</v>
      </c>
      <c r="X510" s="24">
        <v>0</v>
      </c>
      <c r="Y510" s="24">
        <v>0.53291650377896838</v>
      </c>
      <c r="Z510" s="152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86</v>
      </c>
      <c r="C511" s="29"/>
      <c r="D511" s="13">
        <v>1.4247926839952881E-2</v>
      </c>
      <c r="E511" s="13">
        <v>1.0622913289030369E-2</v>
      </c>
      <c r="F511" s="13">
        <v>2.8088336282316211E-2</v>
      </c>
      <c r="G511" s="13">
        <v>2.2245905354990655E-2</v>
      </c>
      <c r="H511" s="13">
        <v>1.4345868322885653E-2</v>
      </c>
      <c r="I511" s="13">
        <v>2.9792179586210898E-2</v>
      </c>
      <c r="J511" s="13">
        <v>2.0035209037031619E-2</v>
      </c>
      <c r="K511" s="13">
        <v>5.8968490461778572E-2</v>
      </c>
      <c r="L511" s="13">
        <v>1.9161907435703503E-2</v>
      </c>
      <c r="M511" s="13">
        <v>2.6718173536837371E-2</v>
      </c>
      <c r="N511" s="13">
        <v>2.5050196134211455E-2</v>
      </c>
      <c r="O511" s="13">
        <v>7.9311044678378982E-3</v>
      </c>
      <c r="P511" s="13">
        <v>9.4648379999990977E-3</v>
      </c>
      <c r="Q511" s="13">
        <v>1.9287320809316361E-2</v>
      </c>
      <c r="R511" s="13">
        <v>2.4916576736366883E-2</v>
      </c>
      <c r="S511" s="13">
        <v>2.4709075384475535E-2</v>
      </c>
      <c r="T511" s="13">
        <v>4.7163464261132389E-2</v>
      </c>
      <c r="U511" s="13">
        <v>1.3253893030855972E-2</v>
      </c>
      <c r="V511" s="13">
        <v>1.8631552234559784E-2</v>
      </c>
      <c r="W511" s="13">
        <v>1.04409778433647E-2</v>
      </c>
      <c r="X511" s="13">
        <v>0</v>
      </c>
      <c r="Y511" s="13">
        <v>2.7612254081811831E-2</v>
      </c>
      <c r="Z511" s="152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270</v>
      </c>
      <c r="C512" s="29"/>
      <c r="D512" s="13">
        <v>5.2831523027245142E-2</v>
      </c>
      <c r="E512" s="13">
        <v>7.7459542378151003E-3</v>
      </c>
      <c r="F512" s="13">
        <v>-2.3146009562349912E-2</v>
      </c>
      <c r="G512" s="13">
        <v>-6.4476507514499293E-3</v>
      </c>
      <c r="H512" s="13">
        <v>-2.5629589568674227E-3</v>
      </c>
      <c r="I512" s="13">
        <v>-0.13168534183320002</v>
      </c>
      <c r="J512" s="13">
        <v>3.696808215689007E-2</v>
      </c>
      <c r="K512" s="13">
        <v>9.5412337995040009E-2</v>
      </c>
      <c r="L512" s="13">
        <v>-2.6485681324529886E-2</v>
      </c>
      <c r="M512" s="13">
        <v>2.6949066870350036E-2</v>
      </c>
      <c r="N512" s="13">
        <v>4.6152179502884971E-2</v>
      </c>
      <c r="O512" s="13">
        <v>0.10099376442758334</v>
      </c>
      <c r="P512" s="13">
        <v>-5.3203055421969792E-2</v>
      </c>
      <c r="Q512" s="13">
        <v>6.0345784492150223E-2</v>
      </c>
      <c r="R512" s="13">
        <v>-7.2878196699693754E-2</v>
      </c>
      <c r="S512" s="13">
        <v>2.1104641286534997E-2</v>
      </c>
      <c r="T512" s="13">
        <v>-3.8174532492159963E-2</v>
      </c>
      <c r="U512" s="13">
        <v>4.1977589800160198E-2</v>
      </c>
      <c r="V512" s="13">
        <v>-5.3203055421969792E-2</v>
      </c>
      <c r="W512" s="13">
        <v>-5.6542727184149988E-2</v>
      </c>
      <c r="X512" s="13">
        <v>1.901528654000062E-3</v>
      </c>
      <c r="Y512" s="13">
        <v>-3.3165024848889835E-2</v>
      </c>
      <c r="Z512" s="152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46" t="s">
        <v>271</v>
      </c>
      <c r="C513" s="47"/>
      <c r="D513" s="45">
        <v>0.84</v>
      </c>
      <c r="E513" s="45">
        <v>0.16</v>
      </c>
      <c r="F513" s="45">
        <v>0.31</v>
      </c>
      <c r="G513" s="45">
        <v>0.06</v>
      </c>
      <c r="H513" s="45">
        <v>0</v>
      </c>
      <c r="I513" s="45">
        <v>1.95</v>
      </c>
      <c r="J513" s="45">
        <v>0.6</v>
      </c>
      <c r="K513" s="45">
        <v>1.48</v>
      </c>
      <c r="L513" s="45">
        <v>0.36</v>
      </c>
      <c r="M513" s="45">
        <v>0.45</v>
      </c>
      <c r="N513" s="45">
        <v>0.74</v>
      </c>
      <c r="O513" s="45">
        <v>1.57</v>
      </c>
      <c r="P513" s="45">
        <v>0.77</v>
      </c>
      <c r="Q513" s="45">
        <v>0.95</v>
      </c>
      <c r="R513" s="45">
        <v>1.06</v>
      </c>
      <c r="S513" s="45">
        <v>0.36</v>
      </c>
      <c r="T513" s="45">
        <v>0.54</v>
      </c>
      <c r="U513" s="45">
        <v>0.67</v>
      </c>
      <c r="V513" s="45">
        <v>0.77</v>
      </c>
      <c r="W513" s="45">
        <v>0.82</v>
      </c>
      <c r="X513" s="45" t="s">
        <v>272</v>
      </c>
      <c r="Y513" s="45">
        <v>0.46</v>
      </c>
      <c r="Z513" s="152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BM514" s="55"/>
    </row>
    <row r="515" spans="1:65" ht="15">
      <c r="B515" s="8" t="s">
        <v>543</v>
      </c>
      <c r="BM515" s="28" t="s">
        <v>66</v>
      </c>
    </row>
    <row r="516" spans="1:65" ht="15">
      <c r="A516" s="25" t="s">
        <v>23</v>
      </c>
      <c r="B516" s="18" t="s">
        <v>109</v>
      </c>
      <c r="C516" s="15" t="s">
        <v>110</v>
      </c>
      <c r="D516" s="16" t="s">
        <v>227</v>
      </c>
      <c r="E516" s="17" t="s">
        <v>227</v>
      </c>
      <c r="F516" s="17" t="s">
        <v>227</v>
      </c>
      <c r="G516" s="17" t="s">
        <v>227</v>
      </c>
      <c r="H516" s="17" t="s">
        <v>227</v>
      </c>
      <c r="I516" s="17" t="s">
        <v>227</v>
      </c>
      <c r="J516" s="15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 t="s">
        <v>228</v>
      </c>
      <c r="C517" s="9" t="s">
        <v>228</v>
      </c>
      <c r="D517" s="150" t="s">
        <v>233</v>
      </c>
      <c r="E517" s="151" t="s">
        <v>236</v>
      </c>
      <c r="F517" s="151" t="s">
        <v>244</v>
      </c>
      <c r="G517" s="151" t="s">
        <v>248</v>
      </c>
      <c r="H517" s="151" t="s">
        <v>255</v>
      </c>
      <c r="I517" s="151" t="s">
        <v>257</v>
      </c>
      <c r="J517" s="15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s">
        <v>3</v>
      </c>
    </row>
    <row r="518" spans="1:65">
      <c r="A518" s="30"/>
      <c r="B518" s="19"/>
      <c r="C518" s="9"/>
      <c r="D518" s="10" t="s">
        <v>276</v>
      </c>
      <c r="E518" s="11" t="s">
        <v>274</v>
      </c>
      <c r="F518" s="11" t="s">
        <v>276</v>
      </c>
      <c r="G518" s="11" t="s">
        <v>274</v>
      </c>
      <c r="H518" s="11" t="s">
        <v>276</v>
      </c>
      <c r="I518" s="11" t="s">
        <v>274</v>
      </c>
      <c r="J518" s="15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9"/>
      <c r="C519" s="9"/>
      <c r="D519" s="26" t="s">
        <v>308</v>
      </c>
      <c r="E519" s="26" t="s">
        <v>309</v>
      </c>
      <c r="F519" s="26" t="s">
        <v>308</v>
      </c>
      <c r="G519" s="26" t="s">
        <v>306</v>
      </c>
      <c r="H519" s="26" t="s">
        <v>307</v>
      </c>
      <c r="I519" s="26" t="s">
        <v>265</v>
      </c>
      <c r="J519" s="15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</v>
      </c>
    </row>
    <row r="520" spans="1:65">
      <c r="A520" s="30"/>
      <c r="B520" s="18">
        <v>1</v>
      </c>
      <c r="C520" s="14">
        <v>1</v>
      </c>
      <c r="D520" s="22">
        <v>0.12</v>
      </c>
      <c r="E520" s="22">
        <v>0.12874148400843158</v>
      </c>
      <c r="F520" s="22">
        <v>0.13</v>
      </c>
      <c r="G520" s="22">
        <v>0.125</v>
      </c>
      <c r="H520" s="146">
        <v>0.1</v>
      </c>
      <c r="I520" s="22">
        <v>0.14000000000000001</v>
      </c>
      <c r="J520" s="15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>
        <v>1</v>
      </c>
      <c r="C521" s="9">
        <v>2</v>
      </c>
      <c r="D521" s="11">
        <v>0.12</v>
      </c>
      <c r="E521" s="11">
        <v>0.13187714497230335</v>
      </c>
      <c r="F521" s="11">
        <v>0.13</v>
      </c>
      <c r="G521" s="11">
        <v>0.128</v>
      </c>
      <c r="H521" s="147">
        <v>0.1</v>
      </c>
      <c r="I521" s="11">
        <v>0.14000000000000001</v>
      </c>
      <c r="J521" s="15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17</v>
      </c>
    </row>
    <row r="522" spans="1:65">
      <c r="A522" s="30"/>
      <c r="B522" s="19">
        <v>1</v>
      </c>
      <c r="C522" s="9">
        <v>3</v>
      </c>
      <c r="D522" s="11">
        <v>0.13</v>
      </c>
      <c r="E522" s="11">
        <v>0.14036971810012727</v>
      </c>
      <c r="F522" s="11">
        <v>0.13</v>
      </c>
      <c r="G522" s="11">
        <v>0.13100000000000001</v>
      </c>
      <c r="H522" s="147">
        <v>0.1</v>
      </c>
      <c r="I522" s="11">
        <v>0.14000000000000001</v>
      </c>
      <c r="J522" s="15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16</v>
      </c>
    </row>
    <row r="523" spans="1:65">
      <c r="A523" s="30"/>
      <c r="B523" s="19">
        <v>1</v>
      </c>
      <c r="C523" s="9">
        <v>4</v>
      </c>
      <c r="D523" s="11">
        <v>0.13</v>
      </c>
      <c r="E523" s="11">
        <v>0.1334117681123958</v>
      </c>
      <c r="F523" s="11">
        <v>0.13</v>
      </c>
      <c r="G523" s="11">
        <v>0.125</v>
      </c>
      <c r="H523" s="147">
        <v>0.1</v>
      </c>
      <c r="I523" s="11">
        <v>0.14000000000000001</v>
      </c>
      <c r="J523" s="15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0.13195637891235329</v>
      </c>
    </row>
    <row r="524" spans="1:65">
      <c r="A524" s="30"/>
      <c r="B524" s="19">
        <v>1</v>
      </c>
      <c r="C524" s="9">
        <v>5</v>
      </c>
      <c r="D524" s="11">
        <v>0.13</v>
      </c>
      <c r="E524" s="11">
        <v>0.13583931501507526</v>
      </c>
      <c r="F524" s="11">
        <v>0.14000000000000001</v>
      </c>
      <c r="G524" s="11">
        <v>0.129</v>
      </c>
      <c r="H524" s="147">
        <v>0.1</v>
      </c>
      <c r="I524" s="11">
        <v>0.14000000000000001</v>
      </c>
      <c r="J524" s="15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98</v>
      </c>
    </row>
    <row r="525" spans="1:65">
      <c r="A525" s="30"/>
      <c r="B525" s="19">
        <v>1</v>
      </c>
      <c r="C525" s="9">
        <v>6</v>
      </c>
      <c r="D525" s="11">
        <v>0.13</v>
      </c>
      <c r="E525" s="11">
        <v>0.13645193716226503</v>
      </c>
      <c r="F525" s="11">
        <v>0.13</v>
      </c>
      <c r="G525" s="11">
        <v>0.124</v>
      </c>
      <c r="H525" s="147">
        <v>0.1</v>
      </c>
      <c r="I525" s="148">
        <v>0.14499999999999999</v>
      </c>
      <c r="J525" s="15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20" t="s">
        <v>267</v>
      </c>
      <c r="C526" s="12"/>
      <c r="D526" s="23">
        <v>0.12666666666666668</v>
      </c>
      <c r="E526" s="23">
        <v>0.13444856122843304</v>
      </c>
      <c r="F526" s="23">
        <v>0.13166666666666668</v>
      </c>
      <c r="G526" s="23">
        <v>0.127</v>
      </c>
      <c r="H526" s="23">
        <v>9.9999999999999992E-2</v>
      </c>
      <c r="I526" s="23">
        <v>0.14083333333333334</v>
      </c>
      <c r="J526" s="15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268</v>
      </c>
      <c r="C527" s="29"/>
      <c r="D527" s="11">
        <v>0.13</v>
      </c>
      <c r="E527" s="11">
        <v>0.13462554156373552</v>
      </c>
      <c r="F527" s="11">
        <v>0.13</v>
      </c>
      <c r="G527" s="11">
        <v>0.1265</v>
      </c>
      <c r="H527" s="11">
        <v>0.1</v>
      </c>
      <c r="I527" s="11">
        <v>0.14000000000000001</v>
      </c>
      <c r="J527" s="15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269</v>
      </c>
      <c r="C528" s="29"/>
      <c r="D528" s="24">
        <v>5.1639777949432277E-3</v>
      </c>
      <c r="E528" s="24">
        <v>4.0315173780932304E-3</v>
      </c>
      <c r="F528" s="24">
        <v>4.0824829046386332E-3</v>
      </c>
      <c r="G528" s="24">
        <v>2.756809750418047E-3</v>
      </c>
      <c r="H528" s="24">
        <v>1.5202354861220293E-17</v>
      </c>
      <c r="I528" s="24">
        <v>2.0412414523193058E-3</v>
      </c>
      <c r="J528" s="209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  <c r="BK528" s="210"/>
      <c r="BL528" s="210"/>
      <c r="BM528" s="56"/>
    </row>
    <row r="529" spans="1:65">
      <c r="A529" s="30"/>
      <c r="B529" s="3" t="s">
        <v>86</v>
      </c>
      <c r="C529" s="29"/>
      <c r="D529" s="13">
        <v>4.0768245749551797E-2</v>
      </c>
      <c r="E529" s="13">
        <v>2.9985574715400146E-2</v>
      </c>
      <c r="F529" s="13">
        <v>3.1006199275736453E-2</v>
      </c>
      <c r="G529" s="13">
        <v>2.1707163389118479E-2</v>
      </c>
      <c r="H529" s="13">
        <v>1.5202354861220294E-16</v>
      </c>
      <c r="I529" s="13">
        <v>1.4494022146645958E-2</v>
      </c>
      <c r="J529" s="15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-4.0086824822618716E-2</v>
      </c>
      <c r="E530" s="13">
        <v>1.888641031696614E-2</v>
      </c>
      <c r="F530" s="13">
        <v>-2.1955152761431451E-3</v>
      </c>
      <c r="G530" s="13">
        <v>-3.7560737519520493E-2</v>
      </c>
      <c r="H530" s="13">
        <v>-0.24217380907048858</v>
      </c>
      <c r="I530" s="13">
        <v>6.7271885559061939E-2</v>
      </c>
      <c r="J530" s="15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>
        <v>0.72</v>
      </c>
      <c r="E531" s="45">
        <v>0.4</v>
      </c>
      <c r="F531" s="45">
        <v>0</v>
      </c>
      <c r="G531" s="45">
        <v>0.67</v>
      </c>
      <c r="H531" s="45" t="s">
        <v>272</v>
      </c>
      <c r="I531" s="45">
        <v>1.32</v>
      </c>
      <c r="J531" s="15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 t="s">
        <v>313</v>
      </c>
      <c r="C532" s="20"/>
      <c r="D532" s="20"/>
      <c r="E532" s="20"/>
      <c r="F532" s="20"/>
      <c r="G532" s="20"/>
      <c r="H532" s="20"/>
      <c r="I532" s="20"/>
      <c r="BM532" s="55"/>
    </row>
    <row r="533" spans="1:65">
      <c r="BM533" s="55"/>
    </row>
    <row r="534" spans="1:65" ht="15">
      <c r="B534" s="8" t="s">
        <v>544</v>
      </c>
      <c r="BM534" s="28" t="s">
        <v>66</v>
      </c>
    </row>
    <row r="535" spans="1:65" ht="15">
      <c r="A535" s="25" t="s">
        <v>55</v>
      </c>
      <c r="B535" s="18" t="s">
        <v>109</v>
      </c>
      <c r="C535" s="15" t="s">
        <v>110</v>
      </c>
      <c r="D535" s="16" t="s">
        <v>227</v>
      </c>
      <c r="E535" s="17" t="s">
        <v>227</v>
      </c>
      <c r="F535" s="17" t="s">
        <v>227</v>
      </c>
      <c r="G535" s="17" t="s">
        <v>227</v>
      </c>
      <c r="H535" s="17" t="s">
        <v>227</v>
      </c>
      <c r="I535" s="17" t="s">
        <v>227</v>
      </c>
      <c r="J535" s="17" t="s">
        <v>227</v>
      </c>
      <c r="K535" s="17" t="s">
        <v>227</v>
      </c>
      <c r="L535" s="17" t="s">
        <v>227</v>
      </c>
      <c r="M535" s="17" t="s">
        <v>227</v>
      </c>
      <c r="N535" s="17" t="s">
        <v>227</v>
      </c>
      <c r="O535" s="17" t="s">
        <v>227</v>
      </c>
      <c r="P535" s="17" t="s">
        <v>227</v>
      </c>
      <c r="Q535" s="17" t="s">
        <v>227</v>
      </c>
      <c r="R535" s="17" t="s">
        <v>227</v>
      </c>
      <c r="S535" s="17" t="s">
        <v>227</v>
      </c>
      <c r="T535" s="17" t="s">
        <v>227</v>
      </c>
      <c r="U535" s="17" t="s">
        <v>227</v>
      </c>
      <c r="V535" s="17" t="s">
        <v>227</v>
      </c>
      <c r="W535" s="17" t="s">
        <v>227</v>
      </c>
      <c r="X535" s="17" t="s">
        <v>227</v>
      </c>
      <c r="Y535" s="17" t="s">
        <v>227</v>
      </c>
      <c r="Z535" s="17" t="s">
        <v>227</v>
      </c>
      <c r="AA535" s="17" t="s">
        <v>227</v>
      </c>
      <c r="AB535" s="17" t="s">
        <v>227</v>
      </c>
      <c r="AC535" s="17" t="s">
        <v>227</v>
      </c>
      <c r="AD535" s="152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</v>
      </c>
    </row>
    <row r="536" spans="1:65">
      <c r="A536" s="30"/>
      <c r="B536" s="19" t="s">
        <v>228</v>
      </c>
      <c r="C536" s="9" t="s">
        <v>228</v>
      </c>
      <c r="D536" s="150" t="s">
        <v>230</v>
      </c>
      <c r="E536" s="151" t="s">
        <v>232</v>
      </c>
      <c r="F536" s="151" t="s">
        <v>233</v>
      </c>
      <c r="G536" s="151" t="s">
        <v>234</v>
      </c>
      <c r="H536" s="151" t="s">
        <v>235</v>
      </c>
      <c r="I536" s="151" t="s">
        <v>236</v>
      </c>
      <c r="J536" s="151" t="s">
        <v>237</v>
      </c>
      <c r="K536" s="151" t="s">
        <v>238</v>
      </c>
      <c r="L536" s="151" t="s">
        <v>239</v>
      </c>
      <c r="M536" s="151" t="s">
        <v>240</v>
      </c>
      <c r="N536" s="151" t="s">
        <v>241</v>
      </c>
      <c r="O536" s="151" t="s">
        <v>244</v>
      </c>
      <c r="P536" s="151" t="s">
        <v>245</v>
      </c>
      <c r="Q536" s="151" t="s">
        <v>246</v>
      </c>
      <c r="R536" s="151" t="s">
        <v>247</v>
      </c>
      <c r="S536" s="151" t="s">
        <v>248</v>
      </c>
      <c r="T536" s="151" t="s">
        <v>249</v>
      </c>
      <c r="U536" s="151" t="s">
        <v>250</v>
      </c>
      <c r="V536" s="151" t="s">
        <v>251</v>
      </c>
      <c r="W536" s="151" t="s">
        <v>252</v>
      </c>
      <c r="X536" s="151" t="s">
        <v>253</v>
      </c>
      <c r="Y536" s="151" t="s">
        <v>254</v>
      </c>
      <c r="Z536" s="151" t="s">
        <v>255</v>
      </c>
      <c r="AA536" s="151" t="s">
        <v>256</v>
      </c>
      <c r="AB536" s="151" t="s">
        <v>257</v>
      </c>
      <c r="AC536" s="151" t="s">
        <v>258</v>
      </c>
      <c r="AD536" s="152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 t="s">
        <v>1</v>
      </c>
    </row>
    <row r="537" spans="1:65">
      <c r="A537" s="30"/>
      <c r="B537" s="19"/>
      <c r="C537" s="9"/>
      <c r="D537" s="10" t="s">
        <v>276</v>
      </c>
      <c r="E537" s="11" t="s">
        <v>274</v>
      </c>
      <c r="F537" s="11" t="s">
        <v>276</v>
      </c>
      <c r="G537" s="11" t="s">
        <v>274</v>
      </c>
      <c r="H537" s="11" t="s">
        <v>274</v>
      </c>
      <c r="I537" s="11" t="s">
        <v>274</v>
      </c>
      <c r="J537" s="11" t="s">
        <v>305</v>
      </c>
      <c r="K537" s="11" t="s">
        <v>305</v>
      </c>
      <c r="L537" s="11" t="s">
        <v>274</v>
      </c>
      <c r="M537" s="11" t="s">
        <v>276</v>
      </c>
      <c r="N537" s="11" t="s">
        <v>276</v>
      </c>
      <c r="O537" s="11" t="s">
        <v>276</v>
      </c>
      <c r="P537" s="11" t="s">
        <v>274</v>
      </c>
      <c r="Q537" s="11" t="s">
        <v>305</v>
      </c>
      <c r="R537" s="11" t="s">
        <v>274</v>
      </c>
      <c r="S537" s="11" t="s">
        <v>305</v>
      </c>
      <c r="T537" s="11" t="s">
        <v>305</v>
      </c>
      <c r="U537" s="11" t="s">
        <v>305</v>
      </c>
      <c r="V537" s="11" t="s">
        <v>274</v>
      </c>
      <c r="W537" s="11" t="s">
        <v>276</v>
      </c>
      <c r="X537" s="11" t="s">
        <v>276</v>
      </c>
      <c r="Y537" s="11" t="s">
        <v>274</v>
      </c>
      <c r="Z537" s="11" t="s">
        <v>276</v>
      </c>
      <c r="AA537" s="11" t="s">
        <v>274</v>
      </c>
      <c r="AB537" s="11" t="s">
        <v>305</v>
      </c>
      <c r="AC537" s="11" t="s">
        <v>274</v>
      </c>
      <c r="AD537" s="152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9"/>
      <c r="C538" s="9"/>
      <c r="D538" s="26" t="s">
        <v>306</v>
      </c>
      <c r="E538" s="26" t="s">
        <v>307</v>
      </c>
      <c r="F538" s="26" t="s">
        <v>308</v>
      </c>
      <c r="G538" s="26" t="s">
        <v>306</v>
      </c>
      <c r="H538" s="26" t="s">
        <v>263</v>
      </c>
      <c r="I538" s="26" t="s">
        <v>309</v>
      </c>
      <c r="J538" s="26" t="s">
        <v>307</v>
      </c>
      <c r="K538" s="26" t="s">
        <v>309</v>
      </c>
      <c r="L538" s="26" t="s">
        <v>309</v>
      </c>
      <c r="M538" s="26" t="s">
        <v>306</v>
      </c>
      <c r="N538" s="26" t="s">
        <v>307</v>
      </c>
      <c r="O538" s="26" t="s">
        <v>308</v>
      </c>
      <c r="P538" s="26" t="s">
        <v>307</v>
      </c>
      <c r="Q538" s="26" t="s">
        <v>309</v>
      </c>
      <c r="R538" s="26" t="s">
        <v>307</v>
      </c>
      <c r="S538" s="26" t="s">
        <v>306</v>
      </c>
      <c r="T538" s="26" t="s">
        <v>307</v>
      </c>
      <c r="U538" s="26" t="s">
        <v>307</v>
      </c>
      <c r="V538" s="26" t="s">
        <v>307</v>
      </c>
      <c r="W538" s="26" t="s">
        <v>307</v>
      </c>
      <c r="X538" s="26" t="s">
        <v>307</v>
      </c>
      <c r="Y538" s="26" t="s">
        <v>307</v>
      </c>
      <c r="Z538" s="26" t="s">
        <v>307</v>
      </c>
      <c r="AA538" s="26" t="s">
        <v>307</v>
      </c>
      <c r="AB538" s="26" t="s">
        <v>265</v>
      </c>
      <c r="AC538" s="26" t="s">
        <v>307</v>
      </c>
      <c r="AD538" s="152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3</v>
      </c>
    </row>
    <row r="539" spans="1:65">
      <c r="A539" s="30"/>
      <c r="B539" s="18">
        <v>1</v>
      </c>
      <c r="C539" s="14">
        <v>1</v>
      </c>
      <c r="D539" s="22">
        <v>1.32</v>
      </c>
      <c r="E539" s="22">
        <v>1.23</v>
      </c>
      <c r="F539" s="22">
        <v>1.31</v>
      </c>
      <c r="G539" s="22">
        <v>1.26</v>
      </c>
      <c r="H539" s="22">
        <v>1.27</v>
      </c>
      <c r="I539" s="22">
        <v>1.2574792105429338</v>
      </c>
      <c r="J539" s="146">
        <v>1.4293</v>
      </c>
      <c r="K539" s="22">
        <v>1.3353299999999999</v>
      </c>
      <c r="L539" s="22">
        <v>1.26</v>
      </c>
      <c r="M539" s="22">
        <v>1.26</v>
      </c>
      <c r="N539" s="22">
        <v>1.3</v>
      </c>
      <c r="O539" s="22">
        <v>1.22</v>
      </c>
      <c r="P539" s="22">
        <v>1.26</v>
      </c>
      <c r="Q539" s="22">
        <v>1.2625551000000002</v>
      </c>
      <c r="R539" s="22">
        <v>1.21</v>
      </c>
      <c r="S539" s="22">
        <v>1.25</v>
      </c>
      <c r="T539" s="22">
        <v>1.32</v>
      </c>
      <c r="U539" s="22">
        <v>1.2742</v>
      </c>
      <c r="V539" s="22">
        <v>1.28</v>
      </c>
      <c r="W539" s="22">
        <v>1.34</v>
      </c>
      <c r="X539" s="146">
        <v>1.1307</v>
      </c>
      <c r="Y539" s="22">
        <v>1.3</v>
      </c>
      <c r="Z539" s="146">
        <v>1.1000000000000001</v>
      </c>
      <c r="AA539" s="22">
        <v>1.23</v>
      </c>
      <c r="AB539" s="146">
        <v>1.0699999999999998</v>
      </c>
      <c r="AC539" s="146">
        <v>1.45</v>
      </c>
      <c r="AD539" s="152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>
        <v>1</v>
      </c>
      <c r="C540" s="9">
        <v>2</v>
      </c>
      <c r="D540" s="11">
        <v>1.31</v>
      </c>
      <c r="E540" s="11">
        <v>1.25</v>
      </c>
      <c r="F540" s="11">
        <v>1.31</v>
      </c>
      <c r="G540" s="11">
        <v>1.29</v>
      </c>
      <c r="H540" s="11">
        <v>1.27</v>
      </c>
      <c r="I540" s="11">
        <v>1.2703770502987508</v>
      </c>
      <c r="J540" s="147">
        <v>1.3991</v>
      </c>
      <c r="K540" s="11">
        <v>1.337974</v>
      </c>
      <c r="L540" s="11">
        <v>1.29</v>
      </c>
      <c r="M540" s="11">
        <v>1.26</v>
      </c>
      <c r="N540" s="11">
        <v>1.32</v>
      </c>
      <c r="O540" s="11">
        <v>1.23</v>
      </c>
      <c r="P540" s="11">
        <v>1.29</v>
      </c>
      <c r="Q540" s="11">
        <v>1.2634332000000001</v>
      </c>
      <c r="R540" s="11">
        <v>1.17</v>
      </c>
      <c r="S540" s="11">
        <v>1.27</v>
      </c>
      <c r="T540" s="11">
        <v>1.31</v>
      </c>
      <c r="U540" s="11">
        <v>1.2579</v>
      </c>
      <c r="V540" s="11">
        <v>1.27</v>
      </c>
      <c r="W540" s="11">
        <v>1.37</v>
      </c>
      <c r="X540" s="147">
        <v>1.129</v>
      </c>
      <c r="Y540" s="11">
        <v>1.29</v>
      </c>
      <c r="Z540" s="147">
        <v>1.0900000000000001</v>
      </c>
      <c r="AA540" s="11">
        <v>1.24</v>
      </c>
      <c r="AB540" s="147">
        <v>1.08</v>
      </c>
      <c r="AC540" s="147">
        <v>1.45</v>
      </c>
      <c r="AD540" s="152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 t="e">
        <v>#N/A</v>
      </c>
    </row>
    <row r="541" spans="1:65">
      <c r="A541" s="30"/>
      <c r="B541" s="19">
        <v>1</v>
      </c>
      <c r="C541" s="9">
        <v>3</v>
      </c>
      <c r="D541" s="11">
        <v>1.36</v>
      </c>
      <c r="E541" s="11">
        <v>1.25</v>
      </c>
      <c r="F541" s="11">
        <v>1.3</v>
      </c>
      <c r="G541" s="11">
        <v>1.24</v>
      </c>
      <c r="H541" s="11">
        <v>1.26</v>
      </c>
      <c r="I541" s="11">
        <v>1.2958722105570524</v>
      </c>
      <c r="J541" s="147">
        <v>1.4413</v>
      </c>
      <c r="K541" s="11">
        <v>1.3239339999999999</v>
      </c>
      <c r="L541" s="11">
        <v>1.26</v>
      </c>
      <c r="M541" s="11">
        <v>1.26</v>
      </c>
      <c r="N541" s="11">
        <v>1.32</v>
      </c>
      <c r="O541" s="11">
        <v>1.23</v>
      </c>
      <c r="P541" s="11">
        <v>1.26</v>
      </c>
      <c r="Q541" s="11">
        <v>1.2648299500000002</v>
      </c>
      <c r="R541" s="11">
        <v>1.17</v>
      </c>
      <c r="S541" s="11">
        <v>1.27</v>
      </c>
      <c r="T541" s="11">
        <v>1.32</v>
      </c>
      <c r="U541" s="11">
        <v>1.2791000000000001</v>
      </c>
      <c r="V541" s="11">
        <v>1.26</v>
      </c>
      <c r="W541" s="11">
        <v>1.39</v>
      </c>
      <c r="X541" s="147">
        <v>1.1209</v>
      </c>
      <c r="Y541" s="11">
        <v>1.28</v>
      </c>
      <c r="Z541" s="147">
        <v>1.1200000000000001</v>
      </c>
      <c r="AA541" s="11">
        <v>1.23</v>
      </c>
      <c r="AB541" s="147">
        <v>1.0900000000000001</v>
      </c>
      <c r="AC541" s="147">
        <v>1.43</v>
      </c>
      <c r="AD541" s="152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16</v>
      </c>
    </row>
    <row r="542" spans="1:65">
      <c r="A542" s="30"/>
      <c r="B542" s="19">
        <v>1</v>
      </c>
      <c r="C542" s="9">
        <v>4</v>
      </c>
      <c r="D542" s="11">
        <v>1.33</v>
      </c>
      <c r="E542" s="11">
        <v>1.27</v>
      </c>
      <c r="F542" s="11">
        <v>1.3</v>
      </c>
      <c r="G542" s="11">
        <v>1.25</v>
      </c>
      <c r="H542" s="11">
        <v>1.25</v>
      </c>
      <c r="I542" s="11">
        <v>1.2850431275863561</v>
      </c>
      <c r="J542" s="147">
        <v>1.4232</v>
      </c>
      <c r="K542" s="11">
        <v>1.3057449999999999</v>
      </c>
      <c r="L542" s="11">
        <v>1.27</v>
      </c>
      <c r="M542" s="11">
        <v>1.28</v>
      </c>
      <c r="N542" s="11">
        <v>1.31</v>
      </c>
      <c r="O542" s="11">
        <v>1.25</v>
      </c>
      <c r="P542" s="11">
        <v>1.31</v>
      </c>
      <c r="Q542" s="11">
        <v>1.26763315</v>
      </c>
      <c r="R542" s="11">
        <v>1.24</v>
      </c>
      <c r="S542" s="11">
        <v>1.26</v>
      </c>
      <c r="T542" s="11">
        <v>1.32</v>
      </c>
      <c r="U542" s="11">
        <v>1.268</v>
      </c>
      <c r="V542" s="11">
        <v>1.32</v>
      </c>
      <c r="W542" s="11">
        <v>1.36</v>
      </c>
      <c r="X542" s="147">
        <v>1.1267</v>
      </c>
      <c r="Y542" s="11">
        <v>1.27</v>
      </c>
      <c r="Z542" s="147">
        <v>1.1200000000000001</v>
      </c>
      <c r="AA542" s="11">
        <v>1.22</v>
      </c>
      <c r="AB542" s="147">
        <v>1.08</v>
      </c>
      <c r="AC542" s="147">
        <v>1.43</v>
      </c>
      <c r="AD542" s="152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1.2815238698888174</v>
      </c>
    </row>
    <row r="543" spans="1:65">
      <c r="A543" s="30"/>
      <c r="B543" s="19">
        <v>1</v>
      </c>
      <c r="C543" s="9">
        <v>5</v>
      </c>
      <c r="D543" s="11">
        <v>1.36</v>
      </c>
      <c r="E543" s="11">
        <v>1.26</v>
      </c>
      <c r="F543" s="11">
        <v>1.3</v>
      </c>
      <c r="G543" s="11">
        <v>1.29</v>
      </c>
      <c r="H543" s="11">
        <v>1.26</v>
      </c>
      <c r="I543" s="11">
        <v>1.2940351059528008</v>
      </c>
      <c r="J543" s="147">
        <v>1.4232</v>
      </c>
      <c r="K543" s="11">
        <v>1.317585</v>
      </c>
      <c r="L543" s="11">
        <v>1.28</v>
      </c>
      <c r="M543" s="11">
        <v>1.26</v>
      </c>
      <c r="N543" s="11">
        <v>1.35</v>
      </c>
      <c r="O543" s="11">
        <v>1.25</v>
      </c>
      <c r="P543" s="11">
        <v>1.3</v>
      </c>
      <c r="Q543" s="11">
        <v>1.2710348499999999</v>
      </c>
      <c r="R543" s="11">
        <v>1.22</v>
      </c>
      <c r="S543" s="11">
        <v>1.25</v>
      </c>
      <c r="T543" s="11">
        <v>1.32</v>
      </c>
      <c r="U543" s="11">
        <v>1.2504999999999999</v>
      </c>
      <c r="V543" s="11">
        <v>1.3</v>
      </c>
      <c r="W543" s="11">
        <v>1.4</v>
      </c>
      <c r="X543" s="147">
        <v>1.1295999999999999</v>
      </c>
      <c r="Y543" s="11">
        <v>1.3</v>
      </c>
      <c r="Z543" s="147">
        <v>1.08</v>
      </c>
      <c r="AA543" s="11">
        <v>1.22</v>
      </c>
      <c r="AB543" s="147">
        <v>1.0999999999999999</v>
      </c>
      <c r="AC543" s="147">
        <v>1.45</v>
      </c>
      <c r="AD543" s="152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99</v>
      </c>
    </row>
    <row r="544" spans="1:65">
      <c r="A544" s="30"/>
      <c r="B544" s="19">
        <v>1</v>
      </c>
      <c r="C544" s="9">
        <v>6</v>
      </c>
      <c r="D544" s="11">
        <v>1.37</v>
      </c>
      <c r="E544" s="11">
        <v>1.26</v>
      </c>
      <c r="F544" s="11">
        <v>1.29</v>
      </c>
      <c r="G544" s="11">
        <v>1.29</v>
      </c>
      <c r="H544" s="11">
        <v>1.26</v>
      </c>
      <c r="I544" s="11">
        <v>1.3080759510531192</v>
      </c>
      <c r="J544" s="147">
        <v>1.4112</v>
      </c>
      <c r="K544" s="11">
        <v>1.3079749999999999</v>
      </c>
      <c r="L544" s="11">
        <v>1.27</v>
      </c>
      <c r="M544" s="11">
        <v>1.27</v>
      </c>
      <c r="N544" s="11">
        <v>1.29</v>
      </c>
      <c r="O544" s="11">
        <v>1.24</v>
      </c>
      <c r="P544" s="11">
        <v>1.32</v>
      </c>
      <c r="Q544" s="11">
        <v>1.2850956999999998</v>
      </c>
      <c r="R544" s="11">
        <v>1.1599999999999999</v>
      </c>
      <c r="S544" s="11">
        <v>1.28</v>
      </c>
      <c r="T544" s="11">
        <v>1.32</v>
      </c>
      <c r="U544" s="11">
        <v>1.2883</v>
      </c>
      <c r="V544" s="11">
        <v>1.36</v>
      </c>
      <c r="W544" s="11">
        <v>1.38</v>
      </c>
      <c r="X544" s="147">
        <v>1.1301999999999999</v>
      </c>
      <c r="Y544" s="11">
        <v>1.27</v>
      </c>
      <c r="Z544" s="147">
        <v>1.06</v>
      </c>
      <c r="AA544" s="11">
        <v>1.22</v>
      </c>
      <c r="AB544" s="147">
        <v>1.0999999999999999</v>
      </c>
      <c r="AC544" s="147">
        <v>1.45</v>
      </c>
      <c r="AD544" s="152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20" t="s">
        <v>267</v>
      </c>
      <c r="C545" s="12"/>
      <c r="D545" s="23">
        <v>1.3416666666666668</v>
      </c>
      <c r="E545" s="23">
        <v>1.2533333333333332</v>
      </c>
      <c r="F545" s="23">
        <v>1.3016666666666665</v>
      </c>
      <c r="G545" s="23">
        <v>1.27</v>
      </c>
      <c r="H545" s="23">
        <v>1.2616666666666665</v>
      </c>
      <c r="I545" s="23">
        <v>1.2851471093318356</v>
      </c>
      <c r="J545" s="23">
        <v>1.4212166666666668</v>
      </c>
      <c r="K545" s="23">
        <v>1.3214238333333332</v>
      </c>
      <c r="L545" s="23">
        <v>1.2716666666666667</v>
      </c>
      <c r="M545" s="23">
        <v>1.2649999999999999</v>
      </c>
      <c r="N545" s="23">
        <v>1.3149999999999999</v>
      </c>
      <c r="O545" s="23">
        <v>1.2366666666666666</v>
      </c>
      <c r="P545" s="23">
        <v>1.2899999999999998</v>
      </c>
      <c r="Q545" s="23">
        <v>1.2690969916666666</v>
      </c>
      <c r="R545" s="23">
        <v>1.1950000000000001</v>
      </c>
      <c r="S545" s="23">
        <v>1.2633333333333334</v>
      </c>
      <c r="T545" s="23">
        <v>1.3183333333333336</v>
      </c>
      <c r="U545" s="23">
        <v>1.2696666666666667</v>
      </c>
      <c r="V545" s="23">
        <v>1.2983333333333333</v>
      </c>
      <c r="W545" s="23">
        <v>1.3733333333333331</v>
      </c>
      <c r="X545" s="23">
        <v>1.1278500000000002</v>
      </c>
      <c r="Y545" s="23">
        <v>1.2850000000000001</v>
      </c>
      <c r="Z545" s="23">
        <v>1.095</v>
      </c>
      <c r="AA545" s="23">
        <v>1.2266666666666666</v>
      </c>
      <c r="AB545" s="23">
        <v>1.0866666666666667</v>
      </c>
      <c r="AC545" s="23">
        <v>1.4433333333333334</v>
      </c>
      <c r="AD545" s="152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268</v>
      </c>
      <c r="C546" s="29"/>
      <c r="D546" s="11">
        <v>1.3450000000000002</v>
      </c>
      <c r="E546" s="11">
        <v>1.2549999999999999</v>
      </c>
      <c r="F546" s="11">
        <v>1.3</v>
      </c>
      <c r="G546" s="11">
        <v>1.2749999999999999</v>
      </c>
      <c r="H546" s="11">
        <v>1.26</v>
      </c>
      <c r="I546" s="11">
        <v>1.2895391167695784</v>
      </c>
      <c r="J546" s="11">
        <v>1.4232</v>
      </c>
      <c r="K546" s="11">
        <v>1.3207594999999999</v>
      </c>
      <c r="L546" s="11">
        <v>1.27</v>
      </c>
      <c r="M546" s="11">
        <v>1.26</v>
      </c>
      <c r="N546" s="11">
        <v>1.3149999999999999</v>
      </c>
      <c r="O546" s="11">
        <v>1.2349999999999999</v>
      </c>
      <c r="P546" s="11">
        <v>1.2949999999999999</v>
      </c>
      <c r="Q546" s="11">
        <v>1.2662315500000001</v>
      </c>
      <c r="R546" s="11">
        <v>1.19</v>
      </c>
      <c r="S546" s="11">
        <v>1.2650000000000001</v>
      </c>
      <c r="T546" s="11">
        <v>1.32</v>
      </c>
      <c r="U546" s="11">
        <v>1.2711000000000001</v>
      </c>
      <c r="V546" s="11">
        <v>1.29</v>
      </c>
      <c r="W546" s="11">
        <v>1.375</v>
      </c>
      <c r="X546" s="11">
        <v>1.1293</v>
      </c>
      <c r="Y546" s="11">
        <v>1.2850000000000001</v>
      </c>
      <c r="Z546" s="11">
        <v>1.0950000000000002</v>
      </c>
      <c r="AA546" s="11">
        <v>1.2250000000000001</v>
      </c>
      <c r="AB546" s="11">
        <v>1.085</v>
      </c>
      <c r="AC546" s="11">
        <v>1.45</v>
      </c>
      <c r="AD546" s="152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269</v>
      </c>
      <c r="C547" s="29"/>
      <c r="D547" s="24">
        <v>2.4832774042918924E-2</v>
      </c>
      <c r="E547" s="24">
        <v>1.3662601021279476E-2</v>
      </c>
      <c r="F547" s="24">
        <v>7.5277265270908165E-3</v>
      </c>
      <c r="G547" s="24">
        <v>2.2803508501982778E-2</v>
      </c>
      <c r="H547" s="24">
        <v>7.5277265270908165E-3</v>
      </c>
      <c r="I547" s="24">
        <v>1.8457703770199754E-2</v>
      </c>
      <c r="J547" s="24">
        <v>1.4601563843187032E-2</v>
      </c>
      <c r="K547" s="24">
        <v>1.3527926661786243E-2</v>
      </c>
      <c r="L547" s="24">
        <v>1.169045194450013E-2</v>
      </c>
      <c r="M547" s="24">
        <v>8.3666002653407633E-3</v>
      </c>
      <c r="N547" s="24">
        <v>2.0736441353327736E-2</v>
      </c>
      <c r="O547" s="24">
        <v>1.2110601416389977E-2</v>
      </c>
      <c r="P547" s="24">
        <v>2.5298221281347056E-2</v>
      </c>
      <c r="Q547" s="24">
        <v>8.425429637556445E-3</v>
      </c>
      <c r="R547" s="24">
        <v>3.2710854467592282E-2</v>
      </c>
      <c r="S547" s="24">
        <v>1.2110601416389978E-2</v>
      </c>
      <c r="T547" s="24">
        <v>4.0824829046386332E-3</v>
      </c>
      <c r="U547" s="24">
        <v>1.3894843168120591E-2</v>
      </c>
      <c r="V547" s="24">
        <v>3.7103458958251713E-2</v>
      </c>
      <c r="W547" s="24">
        <v>2.1602468994692786E-2</v>
      </c>
      <c r="X547" s="24">
        <v>3.6784507608502584E-3</v>
      </c>
      <c r="Y547" s="24">
        <v>1.3784048752090234E-2</v>
      </c>
      <c r="Z547" s="24">
        <v>2.3452078799117169E-2</v>
      </c>
      <c r="AA547" s="24">
        <v>8.1649658092772665E-3</v>
      </c>
      <c r="AB547" s="24">
        <v>1.211060141638994E-2</v>
      </c>
      <c r="AC547" s="24">
        <v>1.0327955589886454E-2</v>
      </c>
      <c r="AD547" s="209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  <c r="BK547" s="210"/>
      <c r="BL547" s="210"/>
      <c r="BM547" s="56"/>
    </row>
    <row r="548" spans="1:65">
      <c r="A548" s="30"/>
      <c r="B548" s="3" t="s">
        <v>86</v>
      </c>
      <c r="C548" s="29"/>
      <c r="D548" s="13">
        <v>1.8508899907765657E-2</v>
      </c>
      <c r="E548" s="13">
        <v>1.0901011453148519E-2</v>
      </c>
      <c r="F548" s="13">
        <v>5.7831445790710503E-3</v>
      </c>
      <c r="G548" s="13">
        <v>1.7955518505498251E-2</v>
      </c>
      <c r="H548" s="13">
        <v>5.9664939448540169E-3</v>
      </c>
      <c r="I548" s="13">
        <v>1.436232757804369E-2</v>
      </c>
      <c r="J548" s="13">
        <v>1.0273988608249057E-2</v>
      </c>
      <c r="K548" s="13">
        <v>1.0237386613242491E-2</v>
      </c>
      <c r="L548" s="13">
        <v>9.1930159458716611E-3</v>
      </c>
      <c r="M548" s="13">
        <v>6.6139132532338054E-3</v>
      </c>
      <c r="N548" s="13">
        <v>1.576915692268269E-2</v>
      </c>
      <c r="O548" s="13">
        <v>9.7929391507196577E-3</v>
      </c>
      <c r="P548" s="13">
        <v>1.9611024249106247E-2</v>
      </c>
      <c r="Q548" s="13">
        <v>6.6389170354045077E-3</v>
      </c>
      <c r="R548" s="13">
        <v>2.7373099972880569E-2</v>
      </c>
      <c r="S548" s="13">
        <v>9.5862280340817761E-3</v>
      </c>
      <c r="T548" s="13">
        <v>3.0967000540874584E-3</v>
      </c>
      <c r="U548" s="13">
        <v>1.0943693752785973E-2</v>
      </c>
      <c r="V548" s="13">
        <v>2.8577760429975646E-2</v>
      </c>
      <c r="W548" s="13">
        <v>1.5729953151475334E-2</v>
      </c>
      <c r="X548" s="13">
        <v>3.2614716148869597E-3</v>
      </c>
      <c r="Y548" s="13">
        <v>1.0726886188397068E-2</v>
      </c>
      <c r="Z548" s="13">
        <v>2.1417423560837597E-2</v>
      </c>
      <c r="AA548" s="13">
        <v>6.6562221271282071E-3</v>
      </c>
      <c r="AB548" s="13">
        <v>1.1144725229806694E-2</v>
      </c>
      <c r="AC548" s="13">
        <v>7.1556274294825315E-3</v>
      </c>
      <c r="AD548" s="152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270</v>
      </c>
      <c r="C549" s="29"/>
      <c r="D549" s="13">
        <v>4.6930687902885015E-2</v>
      </c>
      <c r="E549" s="13">
        <v>-2.1997667946621946E-2</v>
      </c>
      <c r="F549" s="13">
        <v>1.5717847518202488E-2</v>
      </c>
      <c r="G549" s="13">
        <v>-8.9923177863375781E-3</v>
      </c>
      <c r="H549" s="13">
        <v>-1.5494992866479818E-2</v>
      </c>
      <c r="I549" s="13">
        <v>2.8272898602603735E-3</v>
      </c>
      <c r="J549" s="13">
        <v>0.1090052242179218</v>
      </c>
      <c r="K549" s="13">
        <v>3.1134779758708264E-2</v>
      </c>
      <c r="L549" s="13">
        <v>-7.6917827703091302E-3</v>
      </c>
      <c r="M549" s="13">
        <v>-1.2893922834422922E-2</v>
      </c>
      <c r="N549" s="13">
        <v>2.6122127646429849E-2</v>
      </c>
      <c r="O549" s="13">
        <v>-3.5003018106906203E-2</v>
      </c>
      <c r="P549" s="13">
        <v>6.6141024060033526E-3</v>
      </c>
      <c r="Q549" s="13">
        <v>-9.6969541606969356E-3</v>
      </c>
      <c r="R549" s="13">
        <v>-6.7516393507616845E-2</v>
      </c>
      <c r="S549" s="13">
        <v>-1.4194457850451259E-2</v>
      </c>
      <c r="T549" s="13">
        <v>2.8723197678486967E-2</v>
      </c>
      <c r="U549" s="13">
        <v>-9.2524247895432454E-3</v>
      </c>
      <c r="V549" s="13">
        <v>1.3116777486145592E-2</v>
      </c>
      <c r="W549" s="13">
        <v>7.1640853207424859E-2</v>
      </c>
      <c r="X549" s="13">
        <v>-0.11991494930340207</v>
      </c>
      <c r="Y549" s="13">
        <v>2.712497357918453E-3</v>
      </c>
      <c r="Z549" s="13">
        <v>-0.14554849446932261</v>
      </c>
      <c r="AA549" s="13">
        <v>-4.2806228203076779E-2</v>
      </c>
      <c r="AB549" s="13">
        <v>-0.15205116954946474</v>
      </c>
      <c r="AC549" s="13">
        <v>0.12626332388061901</v>
      </c>
      <c r="AD549" s="152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46" t="s">
        <v>271</v>
      </c>
      <c r="C550" s="47"/>
      <c r="D550" s="45">
        <v>1.47</v>
      </c>
      <c r="E550" s="45">
        <v>0.36</v>
      </c>
      <c r="F550" s="45">
        <v>0.64</v>
      </c>
      <c r="G550" s="45">
        <v>0.02</v>
      </c>
      <c r="H550" s="45">
        <v>0.19</v>
      </c>
      <c r="I550" s="45">
        <v>0.3</v>
      </c>
      <c r="J550" s="45">
        <v>3.12</v>
      </c>
      <c r="K550" s="45">
        <v>1.05</v>
      </c>
      <c r="L550" s="45">
        <v>0.02</v>
      </c>
      <c r="M550" s="45">
        <v>0.12</v>
      </c>
      <c r="N550" s="45">
        <v>0.92</v>
      </c>
      <c r="O550" s="45">
        <v>0.71</v>
      </c>
      <c r="P550" s="45">
        <v>0.4</v>
      </c>
      <c r="Q550" s="45">
        <v>0.04</v>
      </c>
      <c r="R550" s="45">
        <v>1.57</v>
      </c>
      <c r="S550" s="45">
        <v>0.16</v>
      </c>
      <c r="T550" s="45">
        <v>0.99</v>
      </c>
      <c r="U550" s="45">
        <v>0.02</v>
      </c>
      <c r="V550" s="45">
        <v>0.56999999999999995</v>
      </c>
      <c r="W550" s="45">
        <v>2.13</v>
      </c>
      <c r="X550" s="45">
        <v>2.97</v>
      </c>
      <c r="Y550" s="45">
        <v>0.28999999999999998</v>
      </c>
      <c r="Z550" s="45">
        <v>3.65</v>
      </c>
      <c r="AA550" s="45">
        <v>0.92</v>
      </c>
      <c r="AB550" s="45">
        <v>3.82</v>
      </c>
      <c r="AC550" s="45">
        <v>3.58</v>
      </c>
      <c r="AD550" s="152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BM551" s="55"/>
    </row>
    <row r="552" spans="1:65" ht="15">
      <c r="B552" s="8" t="s">
        <v>545</v>
      </c>
      <c r="BM552" s="28" t="s">
        <v>66</v>
      </c>
    </row>
    <row r="553" spans="1:65" ht="15">
      <c r="A553" s="25" t="s">
        <v>56</v>
      </c>
      <c r="B553" s="18" t="s">
        <v>109</v>
      </c>
      <c r="C553" s="15" t="s">
        <v>110</v>
      </c>
      <c r="D553" s="16" t="s">
        <v>227</v>
      </c>
      <c r="E553" s="17" t="s">
        <v>227</v>
      </c>
      <c r="F553" s="17" t="s">
        <v>227</v>
      </c>
      <c r="G553" s="17" t="s">
        <v>227</v>
      </c>
      <c r="H553" s="17" t="s">
        <v>227</v>
      </c>
      <c r="I553" s="17" t="s">
        <v>227</v>
      </c>
      <c r="J553" s="17" t="s">
        <v>227</v>
      </c>
      <c r="K553" s="17" t="s">
        <v>227</v>
      </c>
      <c r="L553" s="17" t="s">
        <v>227</v>
      </c>
      <c r="M553" s="17" t="s">
        <v>227</v>
      </c>
      <c r="N553" s="17" t="s">
        <v>227</v>
      </c>
      <c r="O553" s="17" t="s">
        <v>227</v>
      </c>
      <c r="P553" s="17" t="s">
        <v>227</v>
      </c>
      <c r="Q553" s="17" t="s">
        <v>227</v>
      </c>
      <c r="R553" s="17" t="s">
        <v>227</v>
      </c>
      <c r="S553" s="17" t="s">
        <v>227</v>
      </c>
      <c r="T553" s="17" t="s">
        <v>227</v>
      </c>
      <c r="U553" s="17" t="s">
        <v>227</v>
      </c>
      <c r="V553" s="17" t="s">
        <v>227</v>
      </c>
      <c r="W553" s="17" t="s">
        <v>227</v>
      </c>
      <c r="X553" s="17" t="s">
        <v>227</v>
      </c>
      <c r="Y553" s="17" t="s">
        <v>227</v>
      </c>
      <c r="Z553" s="17" t="s">
        <v>227</v>
      </c>
      <c r="AA553" s="17" t="s">
        <v>227</v>
      </c>
      <c r="AB553" s="17" t="s">
        <v>227</v>
      </c>
      <c r="AC553" s="152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</v>
      </c>
    </row>
    <row r="554" spans="1:65">
      <c r="A554" s="30"/>
      <c r="B554" s="19" t="s">
        <v>228</v>
      </c>
      <c r="C554" s="9" t="s">
        <v>228</v>
      </c>
      <c r="D554" s="150" t="s">
        <v>230</v>
      </c>
      <c r="E554" s="151" t="s">
        <v>232</v>
      </c>
      <c r="F554" s="151" t="s">
        <v>233</v>
      </c>
      <c r="G554" s="151" t="s">
        <v>234</v>
      </c>
      <c r="H554" s="151" t="s">
        <v>235</v>
      </c>
      <c r="I554" s="151" t="s">
        <v>236</v>
      </c>
      <c r="J554" s="151" t="s">
        <v>237</v>
      </c>
      <c r="K554" s="151" t="s">
        <v>238</v>
      </c>
      <c r="L554" s="151" t="s">
        <v>239</v>
      </c>
      <c r="M554" s="151" t="s">
        <v>240</v>
      </c>
      <c r="N554" s="151" t="s">
        <v>241</v>
      </c>
      <c r="O554" s="151" t="s">
        <v>244</v>
      </c>
      <c r="P554" s="151" t="s">
        <v>245</v>
      </c>
      <c r="Q554" s="151" t="s">
        <v>246</v>
      </c>
      <c r="R554" s="151" t="s">
        <v>247</v>
      </c>
      <c r="S554" s="151" t="s">
        <v>248</v>
      </c>
      <c r="T554" s="151" t="s">
        <v>249</v>
      </c>
      <c r="U554" s="151" t="s">
        <v>251</v>
      </c>
      <c r="V554" s="151" t="s">
        <v>252</v>
      </c>
      <c r="W554" s="151" t="s">
        <v>253</v>
      </c>
      <c r="X554" s="151" t="s">
        <v>254</v>
      </c>
      <c r="Y554" s="151" t="s">
        <v>255</v>
      </c>
      <c r="Z554" s="151" t="s">
        <v>256</v>
      </c>
      <c r="AA554" s="151" t="s">
        <v>257</v>
      </c>
      <c r="AB554" s="151" t="s">
        <v>258</v>
      </c>
      <c r="AC554" s="152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 t="s">
        <v>1</v>
      </c>
    </row>
    <row r="555" spans="1:65">
      <c r="A555" s="30"/>
      <c r="B555" s="19"/>
      <c r="C555" s="9"/>
      <c r="D555" s="10" t="s">
        <v>276</v>
      </c>
      <c r="E555" s="11" t="s">
        <v>274</v>
      </c>
      <c r="F555" s="11" t="s">
        <v>276</v>
      </c>
      <c r="G555" s="11" t="s">
        <v>274</v>
      </c>
      <c r="H555" s="11" t="s">
        <v>274</v>
      </c>
      <c r="I555" s="11" t="s">
        <v>274</v>
      </c>
      <c r="J555" s="11" t="s">
        <v>305</v>
      </c>
      <c r="K555" s="11" t="s">
        <v>305</v>
      </c>
      <c r="L555" s="11" t="s">
        <v>274</v>
      </c>
      <c r="M555" s="11" t="s">
        <v>276</v>
      </c>
      <c r="N555" s="11" t="s">
        <v>276</v>
      </c>
      <c r="O555" s="11" t="s">
        <v>276</v>
      </c>
      <c r="P555" s="11" t="s">
        <v>274</v>
      </c>
      <c r="Q555" s="11" t="s">
        <v>305</v>
      </c>
      <c r="R555" s="11" t="s">
        <v>274</v>
      </c>
      <c r="S555" s="11" t="s">
        <v>305</v>
      </c>
      <c r="T555" s="11" t="s">
        <v>305</v>
      </c>
      <c r="U555" s="11" t="s">
        <v>274</v>
      </c>
      <c r="V555" s="11" t="s">
        <v>276</v>
      </c>
      <c r="W555" s="11" t="s">
        <v>276</v>
      </c>
      <c r="X555" s="11" t="s">
        <v>274</v>
      </c>
      <c r="Y555" s="11" t="s">
        <v>276</v>
      </c>
      <c r="Z555" s="11" t="s">
        <v>274</v>
      </c>
      <c r="AA555" s="11" t="s">
        <v>305</v>
      </c>
      <c r="AB555" s="11" t="s">
        <v>274</v>
      </c>
      <c r="AC555" s="152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9"/>
      <c r="C556" s="9"/>
      <c r="D556" s="26" t="s">
        <v>306</v>
      </c>
      <c r="E556" s="26" t="s">
        <v>307</v>
      </c>
      <c r="F556" s="26" t="s">
        <v>308</v>
      </c>
      <c r="G556" s="26" t="s">
        <v>306</v>
      </c>
      <c r="H556" s="26" t="s">
        <v>263</v>
      </c>
      <c r="I556" s="26" t="s">
        <v>309</v>
      </c>
      <c r="J556" s="26" t="s">
        <v>307</v>
      </c>
      <c r="K556" s="26" t="s">
        <v>309</v>
      </c>
      <c r="L556" s="26" t="s">
        <v>309</v>
      </c>
      <c r="M556" s="26" t="s">
        <v>306</v>
      </c>
      <c r="N556" s="26" t="s">
        <v>307</v>
      </c>
      <c r="O556" s="26" t="s">
        <v>308</v>
      </c>
      <c r="P556" s="26" t="s">
        <v>307</v>
      </c>
      <c r="Q556" s="26" t="s">
        <v>309</v>
      </c>
      <c r="R556" s="26" t="s">
        <v>307</v>
      </c>
      <c r="S556" s="26" t="s">
        <v>306</v>
      </c>
      <c r="T556" s="26" t="s">
        <v>307</v>
      </c>
      <c r="U556" s="26" t="s">
        <v>307</v>
      </c>
      <c r="V556" s="26" t="s">
        <v>307</v>
      </c>
      <c r="W556" s="26" t="s">
        <v>307</v>
      </c>
      <c r="X556" s="26" t="s">
        <v>307</v>
      </c>
      <c r="Y556" s="26" t="s">
        <v>307</v>
      </c>
      <c r="Z556" s="26" t="s">
        <v>307</v>
      </c>
      <c r="AA556" s="26" t="s">
        <v>265</v>
      </c>
      <c r="AB556" s="26" t="s">
        <v>307</v>
      </c>
      <c r="AC556" s="152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8">
        <v>1</v>
      </c>
      <c r="C557" s="14">
        <v>1</v>
      </c>
      <c r="D557" s="234">
        <v>8.5400000000000004E-2</v>
      </c>
      <c r="E557" s="234">
        <v>8.2100000000000006E-2</v>
      </c>
      <c r="F557" s="234">
        <v>8.4999999999999992E-2</v>
      </c>
      <c r="G557" s="234">
        <v>8.0599999999999991E-2</v>
      </c>
      <c r="H557" s="234">
        <v>8.3400000000000002E-2</v>
      </c>
      <c r="I557" s="234">
        <v>8.0426808559781904E-2</v>
      </c>
      <c r="J557" s="234">
        <v>9.06E-2</v>
      </c>
      <c r="K557" s="233">
        <v>9.1619000000000006E-2</v>
      </c>
      <c r="L557" s="234">
        <v>8.270000000000001E-2</v>
      </c>
      <c r="M557" s="234">
        <v>8.2000000000000003E-2</v>
      </c>
      <c r="N557" s="234">
        <v>8.4699999999999998E-2</v>
      </c>
      <c r="O557" s="234">
        <v>8.4199999999999997E-2</v>
      </c>
      <c r="P557" s="234">
        <v>7.9600000000000004E-2</v>
      </c>
      <c r="Q557" s="234">
        <v>7.6707799999999993E-2</v>
      </c>
      <c r="R557" s="234">
        <v>7.690000000000001E-2</v>
      </c>
      <c r="S557" s="234">
        <v>8.2000000000000003E-2</v>
      </c>
      <c r="T557" s="234">
        <v>7.9899999999999999E-2</v>
      </c>
      <c r="U557" s="234">
        <v>8.1500000000000003E-2</v>
      </c>
      <c r="V557" s="234">
        <v>8.09E-2</v>
      </c>
      <c r="W557" s="234">
        <v>8.2160350000000007E-2</v>
      </c>
      <c r="X557" s="234">
        <v>8.6300000000000002E-2</v>
      </c>
      <c r="Y557" s="234">
        <v>8.6800000000000002E-2</v>
      </c>
      <c r="Z557" s="234">
        <v>7.8600000000000003E-2</v>
      </c>
      <c r="AA557" s="234">
        <v>8.6999999999999994E-2</v>
      </c>
      <c r="AB557" s="233">
        <v>7.5199999999999989E-2</v>
      </c>
      <c r="AC557" s="209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  <c r="BK557" s="210"/>
      <c r="BL557" s="210"/>
      <c r="BM557" s="236">
        <v>1</v>
      </c>
    </row>
    <row r="558" spans="1:65">
      <c r="A558" s="30"/>
      <c r="B558" s="19">
        <v>1</v>
      </c>
      <c r="C558" s="9">
        <v>2</v>
      </c>
      <c r="D558" s="24">
        <v>8.4000000000000005E-2</v>
      </c>
      <c r="E558" s="24">
        <v>8.3500000000000005E-2</v>
      </c>
      <c r="F558" s="24">
        <v>8.4599999999999995E-2</v>
      </c>
      <c r="G558" s="24">
        <v>8.3600000000000008E-2</v>
      </c>
      <c r="H558" s="24">
        <v>8.4000000000000005E-2</v>
      </c>
      <c r="I558" s="24">
        <v>8.1052319107428952E-2</v>
      </c>
      <c r="J558" s="24">
        <v>8.9099999999999999E-2</v>
      </c>
      <c r="K558" s="237">
        <v>9.1690999999999995E-2</v>
      </c>
      <c r="L558" s="24">
        <v>8.2900000000000001E-2</v>
      </c>
      <c r="M558" s="24">
        <v>8.09E-2</v>
      </c>
      <c r="N558" s="24">
        <v>8.6599999999999996E-2</v>
      </c>
      <c r="O558" s="24">
        <v>8.6199999999999999E-2</v>
      </c>
      <c r="P558" s="24">
        <v>8.1500000000000003E-2</v>
      </c>
      <c r="Q558" s="24">
        <v>7.71622E-2</v>
      </c>
      <c r="R558" s="24">
        <v>7.4499999999999997E-2</v>
      </c>
      <c r="S558" s="24">
        <v>8.3299999999999999E-2</v>
      </c>
      <c r="T558" s="24">
        <v>7.9899999999999999E-2</v>
      </c>
      <c r="U558" s="24">
        <v>8.14E-2</v>
      </c>
      <c r="V558" s="24">
        <v>8.2400000000000001E-2</v>
      </c>
      <c r="W558" s="24">
        <v>8.1814400000000009E-2</v>
      </c>
      <c r="X558" s="24">
        <v>8.5699999999999998E-2</v>
      </c>
      <c r="Y558" s="24">
        <v>8.9400000000000007E-2</v>
      </c>
      <c r="Z558" s="24">
        <v>7.8E-2</v>
      </c>
      <c r="AA558" s="24">
        <v>8.8000000000000009E-2</v>
      </c>
      <c r="AB558" s="237">
        <v>7.8E-2</v>
      </c>
      <c r="AC558" s="209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  <c r="BK558" s="210"/>
      <c r="BL558" s="210"/>
      <c r="BM558" s="236">
        <v>18</v>
      </c>
    </row>
    <row r="559" spans="1:65">
      <c r="A559" s="30"/>
      <c r="B559" s="19">
        <v>1</v>
      </c>
      <c r="C559" s="9">
        <v>3</v>
      </c>
      <c r="D559" s="24">
        <v>8.4599999999999995E-2</v>
      </c>
      <c r="E559" s="24">
        <v>8.3400000000000002E-2</v>
      </c>
      <c r="F559" s="24">
        <v>8.4500000000000006E-2</v>
      </c>
      <c r="G559" s="24">
        <v>8.2299999999999998E-2</v>
      </c>
      <c r="H559" s="24">
        <v>8.3299999999999999E-2</v>
      </c>
      <c r="I559" s="24">
        <v>8.3247425200455111E-2</v>
      </c>
      <c r="J559" s="24">
        <v>9.1399999999999995E-2</v>
      </c>
      <c r="K559" s="237">
        <v>9.0656E-2</v>
      </c>
      <c r="L559" s="24">
        <v>8.270000000000001E-2</v>
      </c>
      <c r="M559" s="24">
        <v>8.0699999999999994E-2</v>
      </c>
      <c r="N559" s="24">
        <v>8.6699999999999999E-2</v>
      </c>
      <c r="O559" s="24">
        <v>8.48E-2</v>
      </c>
      <c r="P559" s="24">
        <v>8.0500000000000002E-2</v>
      </c>
      <c r="Q559" s="24">
        <v>7.7062050000000007E-2</v>
      </c>
      <c r="R559" s="24">
        <v>7.4999999999999997E-2</v>
      </c>
      <c r="S559" s="24">
        <v>8.2900000000000001E-2</v>
      </c>
      <c r="T559" s="24">
        <v>8.0099999999999991E-2</v>
      </c>
      <c r="U559" s="24">
        <v>8.1299999999999997E-2</v>
      </c>
      <c r="V559" s="24">
        <v>8.3100000000000007E-2</v>
      </c>
      <c r="W559" s="24">
        <v>8.0840375000000006E-2</v>
      </c>
      <c r="X559" s="24">
        <v>8.4699999999999998E-2</v>
      </c>
      <c r="Y559" s="24">
        <v>8.8099999999999998E-2</v>
      </c>
      <c r="Z559" s="24">
        <v>7.7300000000000008E-2</v>
      </c>
      <c r="AA559" s="24">
        <v>8.8999999999999996E-2</v>
      </c>
      <c r="AB559" s="237">
        <v>7.4899999999999994E-2</v>
      </c>
      <c r="AC559" s="209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  <c r="BK559" s="210"/>
      <c r="BL559" s="210"/>
      <c r="BM559" s="236">
        <v>16</v>
      </c>
    </row>
    <row r="560" spans="1:65">
      <c r="A560" s="30"/>
      <c r="B560" s="19">
        <v>1</v>
      </c>
      <c r="C560" s="9">
        <v>4</v>
      </c>
      <c r="D560" s="24">
        <v>8.6399999999999991E-2</v>
      </c>
      <c r="E560" s="24">
        <v>8.3100000000000007E-2</v>
      </c>
      <c r="F560" s="24">
        <v>8.4599999999999995E-2</v>
      </c>
      <c r="G560" s="24">
        <v>8.2200000000000009E-2</v>
      </c>
      <c r="H560" s="24">
        <v>8.4000000000000005E-2</v>
      </c>
      <c r="I560" s="24">
        <v>8.1552061913201981E-2</v>
      </c>
      <c r="J560" s="24">
        <v>8.9800000000000005E-2</v>
      </c>
      <c r="K560" s="237">
        <v>8.9195999999999998E-2</v>
      </c>
      <c r="L560" s="24">
        <v>8.2600000000000007E-2</v>
      </c>
      <c r="M560" s="24">
        <v>8.2000000000000003E-2</v>
      </c>
      <c r="N560" s="24">
        <v>8.589999999999999E-2</v>
      </c>
      <c r="O560" s="24">
        <v>8.5400000000000004E-2</v>
      </c>
      <c r="P560" s="24">
        <v>8.2799999999999999E-2</v>
      </c>
      <c r="Q560" s="24">
        <v>7.708364999999999E-2</v>
      </c>
      <c r="R560" s="24">
        <v>7.8799999999999995E-2</v>
      </c>
      <c r="S560" s="24">
        <v>8.2100000000000006E-2</v>
      </c>
      <c r="T560" s="24">
        <v>7.9600000000000004E-2</v>
      </c>
      <c r="U560" s="24">
        <v>8.3699999999999997E-2</v>
      </c>
      <c r="V560" s="24">
        <v>8.2000000000000003E-2</v>
      </c>
      <c r="W560" s="24">
        <v>8.2050424999999996E-2</v>
      </c>
      <c r="X560" s="24">
        <v>8.4400000000000003E-2</v>
      </c>
      <c r="Y560" s="24">
        <v>8.8099999999999998E-2</v>
      </c>
      <c r="Z560" s="24">
        <v>7.5999999999999998E-2</v>
      </c>
      <c r="AA560" s="24">
        <v>8.5999999999999993E-2</v>
      </c>
      <c r="AB560" s="237">
        <v>7.5999999999999998E-2</v>
      </c>
      <c r="AC560" s="209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  <c r="BK560" s="210"/>
      <c r="BL560" s="210"/>
      <c r="BM560" s="236">
        <v>8.3125022476650434E-2</v>
      </c>
    </row>
    <row r="561" spans="1:65">
      <c r="A561" s="30"/>
      <c r="B561" s="19">
        <v>1</v>
      </c>
      <c r="C561" s="9">
        <v>5</v>
      </c>
      <c r="D561" s="24">
        <v>8.77E-2</v>
      </c>
      <c r="E561" s="24">
        <v>8.4400000000000003E-2</v>
      </c>
      <c r="F561" s="24">
        <v>8.4500000000000006E-2</v>
      </c>
      <c r="G561" s="24">
        <v>8.4199999999999997E-2</v>
      </c>
      <c r="H561" s="24">
        <v>8.3799999999999999E-2</v>
      </c>
      <c r="I561" s="24">
        <v>8.3223485697174804E-2</v>
      </c>
      <c r="J561" s="24">
        <v>8.9800000000000005E-2</v>
      </c>
      <c r="K561" s="237">
        <v>9.0383000000000005E-2</v>
      </c>
      <c r="L561" s="24">
        <v>8.270000000000001E-2</v>
      </c>
      <c r="M561" s="24">
        <v>8.14E-2</v>
      </c>
      <c r="N561" s="24">
        <v>8.8700000000000001E-2</v>
      </c>
      <c r="O561" s="24">
        <v>8.4900000000000003E-2</v>
      </c>
      <c r="P561" s="24">
        <v>8.2799999999999999E-2</v>
      </c>
      <c r="Q561" s="24">
        <v>7.7507050000000008E-2</v>
      </c>
      <c r="R561" s="24">
        <v>7.7700000000000005E-2</v>
      </c>
      <c r="S561" s="24">
        <v>8.1900000000000001E-2</v>
      </c>
      <c r="T561" s="24">
        <v>8.0299999999999996E-2</v>
      </c>
      <c r="U561" s="24">
        <v>8.3699999999999997E-2</v>
      </c>
      <c r="V561" s="24">
        <v>8.4599999999999995E-2</v>
      </c>
      <c r="W561" s="24">
        <v>8.1263099999999991E-2</v>
      </c>
      <c r="X561" s="24">
        <v>8.4999999999999992E-2</v>
      </c>
      <c r="Y561" s="24">
        <v>8.5699999999999998E-2</v>
      </c>
      <c r="Z561" s="24">
        <v>7.5899999999999995E-2</v>
      </c>
      <c r="AA561" s="24">
        <v>8.8999999999999996E-2</v>
      </c>
      <c r="AB561" s="237">
        <v>7.4200000000000002E-2</v>
      </c>
      <c r="AC561" s="209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  <c r="BK561" s="210"/>
      <c r="BL561" s="210"/>
      <c r="BM561" s="236">
        <v>100</v>
      </c>
    </row>
    <row r="562" spans="1:65">
      <c r="A562" s="30"/>
      <c r="B562" s="19">
        <v>1</v>
      </c>
      <c r="C562" s="9">
        <v>6</v>
      </c>
      <c r="D562" s="24">
        <v>8.6699999999999999E-2</v>
      </c>
      <c r="E562" s="24">
        <v>8.3000000000000004E-2</v>
      </c>
      <c r="F562" s="24">
        <v>8.4599999999999995E-2</v>
      </c>
      <c r="G562" s="24">
        <v>8.6099999999999996E-2</v>
      </c>
      <c r="H562" s="24">
        <v>8.3799999999999999E-2</v>
      </c>
      <c r="I562" s="24">
        <v>8.3182458299716822E-2</v>
      </c>
      <c r="J562" s="24">
        <v>9.06E-2</v>
      </c>
      <c r="K562" s="237">
        <v>8.9190999999999993E-2</v>
      </c>
      <c r="L562" s="24">
        <v>8.2500000000000004E-2</v>
      </c>
      <c r="M562" s="24">
        <v>8.09E-2</v>
      </c>
      <c r="N562" s="24">
        <v>8.43E-2</v>
      </c>
      <c r="O562" s="24">
        <v>8.4599999999999995E-2</v>
      </c>
      <c r="P562" s="24">
        <v>8.3900000000000002E-2</v>
      </c>
      <c r="Q562" s="24">
        <v>7.8482150000000001E-2</v>
      </c>
      <c r="R562" s="24">
        <v>7.4399999999999994E-2</v>
      </c>
      <c r="S562" s="24">
        <v>8.4000000000000005E-2</v>
      </c>
      <c r="T562" s="24">
        <v>7.9899999999999999E-2</v>
      </c>
      <c r="U562" s="24">
        <v>8.6699999999999999E-2</v>
      </c>
      <c r="V562" s="24">
        <v>8.2900000000000001E-2</v>
      </c>
      <c r="W562" s="24">
        <v>8.2589550000000012E-2</v>
      </c>
      <c r="X562" s="24">
        <v>8.48E-2</v>
      </c>
      <c r="Y562" s="24">
        <v>8.8999999999999996E-2</v>
      </c>
      <c r="Z562" s="24">
        <v>7.6800000000000007E-2</v>
      </c>
      <c r="AA562" s="24">
        <v>0.09</v>
      </c>
      <c r="AB562" s="237">
        <v>7.3599999999999999E-2</v>
      </c>
      <c r="AC562" s="209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  <c r="BK562" s="210"/>
      <c r="BL562" s="210"/>
      <c r="BM562" s="56"/>
    </row>
    <row r="563" spans="1:65">
      <c r="A563" s="30"/>
      <c r="B563" s="20" t="s">
        <v>267</v>
      </c>
      <c r="C563" s="12"/>
      <c r="D563" s="239">
        <v>8.5799999999999987E-2</v>
      </c>
      <c r="E563" s="239">
        <v>8.3250000000000018E-2</v>
      </c>
      <c r="F563" s="239">
        <v>8.4633333333333338E-2</v>
      </c>
      <c r="G563" s="239">
        <v>8.3166666666666667E-2</v>
      </c>
      <c r="H563" s="239">
        <v>8.3716666666666661E-2</v>
      </c>
      <c r="I563" s="239">
        <v>8.21140931296266E-2</v>
      </c>
      <c r="J563" s="239">
        <v>9.0216666666666667E-2</v>
      </c>
      <c r="K563" s="239">
        <v>9.0455999999999995E-2</v>
      </c>
      <c r="L563" s="239">
        <v>8.2683333333333345E-2</v>
      </c>
      <c r="M563" s="239">
        <v>8.1316666666666662E-2</v>
      </c>
      <c r="N563" s="239">
        <v>8.6150000000000004E-2</v>
      </c>
      <c r="O563" s="239">
        <v>8.5016666666666671E-2</v>
      </c>
      <c r="P563" s="239">
        <v>8.1849999999999992E-2</v>
      </c>
      <c r="Q563" s="239">
        <v>7.7334150000000004E-2</v>
      </c>
      <c r="R563" s="239">
        <v>7.6216666666666655E-2</v>
      </c>
      <c r="S563" s="239">
        <v>8.270000000000001E-2</v>
      </c>
      <c r="T563" s="239">
        <v>7.9950000000000007E-2</v>
      </c>
      <c r="U563" s="239">
        <v>8.3049999999999999E-2</v>
      </c>
      <c r="V563" s="239">
        <v>8.2650000000000001E-2</v>
      </c>
      <c r="W563" s="239">
        <v>8.1786366666666666E-2</v>
      </c>
      <c r="X563" s="239">
        <v>8.514999999999999E-2</v>
      </c>
      <c r="Y563" s="239">
        <v>8.7849999999999998E-2</v>
      </c>
      <c r="Z563" s="239">
        <v>7.7100000000000002E-2</v>
      </c>
      <c r="AA563" s="239">
        <v>8.8166666666666657E-2</v>
      </c>
      <c r="AB563" s="239">
        <v>7.5316666666666657E-2</v>
      </c>
      <c r="AC563" s="209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  <c r="BK563" s="210"/>
      <c r="BL563" s="210"/>
      <c r="BM563" s="56"/>
    </row>
    <row r="564" spans="1:65">
      <c r="A564" s="30"/>
      <c r="B564" s="3" t="s">
        <v>268</v>
      </c>
      <c r="C564" s="29"/>
      <c r="D564" s="24">
        <v>8.5900000000000004E-2</v>
      </c>
      <c r="E564" s="24">
        <v>8.3250000000000005E-2</v>
      </c>
      <c r="F564" s="24">
        <v>8.4599999999999995E-2</v>
      </c>
      <c r="G564" s="24">
        <v>8.2949999999999996E-2</v>
      </c>
      <c r="H564" s="24">
        <v>8.3799999999999999E-2</v>
      </c>
      <c r="I564" s="24">
        <v>8.2367260106459395E-2</v>
      </c>
      <c r="J564" s="24">
        <v>9.0200000000000002E-2</v>
      </c>
      <c r="K564" s="24">
        <v>9.0519500000000003E-2</v>
      </c>
      <c r="L564" s="24">
        <v>8.270000000000001E-2</v>
      </c>
      <c r="M564" s="24">
        <v>8.115E-2</v>
      </c>
      <c r="N564" s="24">
        <v>8.6249999999999993E-2</v>
      </c>
      <c r="O564" s="24">
        <v>8.4850000000000009E-2</v>
      </c>
      <c r="P564" s="24">
        <v>8.2150000000000001E-2</v>
      </c>
      <c r="Q564" s="24">
        <v>7.7122924999999995E-2</v>
      </c>
      <c r="R564" s="24">
        <v>7.5950000000000004E-2</v>
      </c>
      <c r="S564" s="24">
        <v>8.2500000000000004E-2</v>
      </c>
      <c r="T564" s="24">
        <v>7.9899999999999999E-2</v>
      </c>
      <c r="U564" s="24">
        <v>8.2600000000000007E-2</v>
      </c>
      <c r="V564" s="24">
        <v>8.2650000000000001E-2</v>
      </c>
      <c r="W564" s="24">
        <v>8.1932412499999996E-2</v>
      </c>
      <c r="X564" s="24">
        <v>8.4900000000000003E-2</v>
      </c>
      <c r="Y564" s="24">
        <v>8.8099999999999998E-2</v>
      </c>
      <c r="Z564" s="24">
        <v>7.7050000000000007E-2</v>
      </c>
      <c r="AA564" s="24">
        <v>8.8499999999999995E-2</v>
      </c>
      <c r="AB564" s="24">
        <v>7.5049999999999992E-2</v>
      </c>
      <c r="AC564" s="209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  <c r="BK564" s="210"/>
      <c r="BL564" s="210"/>
      <c r="BM564" s="56"/>
    </row>
    <row r="565" spans="1:65">
      <c r="A565" s="30"/>
      <c r="B565" s="3" t="s">
        <v>269</v>
      </c>
      <c r="C565" s="29"/>
      <c r="D565" s="24">
        <v>1.3870832707519748E-3</v>
      </c>
      <c r="E565" s="24">
        <v>7.5033325929216147E-4</v>
      </c>
      <c r="F565" s="24">
        <v>1.8618986725024844E-4</v>
      </c>
      <c r="G565" s="24">
        <v>1.904380914278094E-3</v>
      </c>
      <c r="H565" s="24">
        <v>2.9944392908634452E-4</v>
      </c>
      <c r="I565" s="24">
        <v>1.2606958372618714E-3</v>
      </c>
      <c r="J565" s="24">
        <v>8.1096650156875364E-4</v>
      </c>
      <c r="K565" s="24">
        <v>1.1055268427315572E-3</v>
      </c>
      <c r="L565" s="24">
        <v>1.3291601358251184E-4</v>
      </c>
      <c r="M565" s="24">
        <v>5.7763887219150175E-4</v>
      </c>
      <c r="N565" s="24">
        <v>1.5871357849913167E-3</v>
      </c>
      <c r="O565" s="24">
        <v>6.997618642557397E-4</v>
      </c>
      <c r="P565" s="24">
        <v>1.6133815419794525E-3</v>
      </c>
      <c r="Q565" s="24">
        <v>6.1748978857953829E-4</v>
      </c>
      <c r="R565" s="24">
        <v>1.8476110701840566E-3</v>
      </c>
      <c r="S565" s="24">
        <v>8.4616783205224708E-4</v>
      </c>
      <c r="T565" s="24">
        <v>2.3452078799116814E-4</v>
      </c>
      <c r="U565" s="24">
        <v>2.1144739298463808E-3</v>
      </c>
      <c r="V565" s="24">
        <v>1.234098861517989E-3</v>
      </c>
      <c r="W565" s="24">
        <v>6.3626848257372518E-4</v>
      </c>
      <c r="X565" s="24">
        <v>7.1203932475671634E-4</v>
      </c>
      <c r="Y565" s="24">
        <v>1.3838352503098056E-3</v>
      </c>
      <c r="Z565" s="24">
        <v>1.0807404868885058E-3</v>
      </c>
      <c r="AA565" s="24">
        <v>1.4719601443879753E-3</v>
      </c>
      <c r="AB565" s="24">
        <v>1.552310106475722E-3</v>
      </c>
      <c r="AC565" s="209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  <c r="BK565" s="210"/>
      <c r="BL565" s="210"/>
      <c r="BM565" s="56"/>
    </row>
    <row r="566" spans="1:65">
      <c r="A566" s="30"/>
      <c r="B566" s="3" t="s">
        <v>86</v>
      </c>
      <c r="C566" s="29"/>
      <c r="D566" s="13">
        <v>1.6166471687085956E-2</v>
      </c>
      <c r="E566" s="13">
        <v>9.0130121236295657E-3</v>
      </c>
      <c r="F566" s="13">
        <v>2.1999590458871418E-3</v>
      </c>
      <c r="G566" s="13">
        <v>2.289836770675063E-2</v>
      </c>
      <c r="H566" s="13">
        <v>3.5768735307944799E-3</v>
      </c>
      <c r="I566" s="13">
        <v>1.5352977658435771E-2</v>
      </c>
      <c r="J566" s="13">
        <v>8.9890984840430843E-3</v>
      </c>
      <c r="K566" s="13">
        <v>1.222170826403508E-2</v>
      </c>
      <c r="L566" s="13">
        <v>1.6075309040416669E-3</v>
      </c>
      <c r="M566" s="13">
        <v>7.1035729312338815E-3</v>
      </c>
      <c r="N566" s="13">
        <v>1.8422934242499321E-2</v>
      </c>
      <c r="O566" s="13">
        <v>8.2308786228865675E-3</v>
      </c>
      <c r="P566" s="13">
        <v>1.9711442174458797E-2</v>
      </c>
      <c r="Q566" s="13">
        <v>7.9846974277151591E-3</v>
      </c>
      <c r="R566" s="13">
        <v>2.4241562259139166E-2</v>
      </c>
      <c r="S566" s="13">
        <v>1.0231775478261753E-2</v>
      </c>
      <c r="T566" s="13">
        <v>2.9333431893829656E-3</v>
      </c>
      <c r="U566" s="13">
        <v>2.5460252015007595E-2</v>
      </c>
      <c r="V566" s="13">
        <v>1.4931625668699201E-2</v>
      </c>
      <c r="W566" s="13">
        <v>7.779639914399652E-3</v>
      </c>
      <c r="X566" s="13">
        <v>8.3621764504605567E-3</v>
      </c>
      <c r="Y566" s="13">
        <v>1.5752250999542465E-2</v>
      </c>
      <c r="Z566" s="13">
        <v>1.4017386340966352E-2</v>
      </c>
      <c r="AA566" s="13">
        <v>1.6695200125383464E-2</v>
      </c>
      <c r="AB566" s="13">
        <v>2.0610446202377369E-2</v>
      </c>
      <c r="AC566" s="152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270</v>
      </c>
      <c r="C567" s="29"/>
      <c r="D567" s="13">
        <v>3.2180172030641607E-2</v>
      </c>
      <c r="E567" s="13">
        <v>1.5034885961646705E-3</v>
      </c>
      <c r="F567" s="13">
        <v>1.8145088106371166E-2</v>
      </c>
      <c r="G567" s="13">
        <v>5.0098260157382946E-4</v>
      </c>
      <c r="H567" s="13">
        <v>7.1175221658728027E-3</v>
      </c>
      <c r="I567" s="13">
        <v>-1.2161552765989292E-2</v>
      </c>
      <c r="J567" s="13">
        <v>8.5312989743951739E-2</v>
      </c>
      <c r="K567" s="13">
        <v>8.8192186960416308E-2</v>
      </c>
      <c r="L567" s="13">
        <v>-5.3135521670524266E-3</v>
      </c>
      <c r="M567" s="13">
        <v>-2.175465047834102E-2</v>
      </c>
      <c r="N567" s="13">
        <v>3.6390697207922873E-2</v>
      </c>
      <c r="O567" s="13">
        <v>2.2756615681488679E-2</v>
      </c>
      <c r="P567" s="13">
        <v>-1.5338612112960281E-2</v>
      </c>
      <c r="Q567" s="13">
        <v>-6.9664612461032061E-2</v>
      </c>
      <c r="R567" s="13">
        <v>-8.3108017347295338E-2</v>
      </c>
      <c r="S567" s="13">
        <v>-5.1130509681343028E-3</v>
      </c>
      <c r="T567" s="13">
        <v>-3.819574878962928E-2</v>
      </c>
      <c r="U567" s="13">
        <v>-9.0252579085325912E-4</v>
      </c>
      <c r="V567" s="13">
        <v>-5.7145545648888962E-3</v>
      </c>
      <c r="W567" s="13">
        <v>-1.6104125690429627E-2</v>
      </c>
      <c r="X567" s="13">
        <v>2.4360625272833669E-2</v>
      </c>
      <c r="Y567" s="13">
        <v>5.6841819497574164E-2</v>
      </c>
      <c r="Z567" s="13">
        <v>-7.2481453804633222E-2</v>
      </c>
      <c r="AA567" s="13">
        <v>6.065134227701896E-2</v>
      </c>
      <c r="AB567" s="13">
        <v>-9.3935082088875466E-2</v>
      </c>
      <c r="AC567" s="152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46" t="s">
        <v>271</v>
      </c>
      <c r="C568" s="47"/>
      <c r="D568" s="45">
        <v>0.94</v>
      </c>
      <c r="E568" s="45">
        <v>7.0000000000000007E-2</v>
      </c>
      <c r="F568" s="45">
        <v>0.54</v>
      </c>
      <c r="G568" s="45">
        <v>0.04</v>
      </c>
      <c r="H568" s="45">
        <v>0.23</v>
      </c>
      <c r="I568" s="45">
        <v>0.32</v>
      </c>
      <c r="J568" s="45">
        <v>2.46</v>
      </c>
      <c r="K568" s="45">
        <v>2.54</v>
      </c>
      <c r="L568" s="45">
        <v>0.13</v>
      </c>
      <c r="M568" s="45">
        <v>0.59</v>
      </c>
      <c r="N568" s="45">
        <v>1.06</v>
      </c>
      <c r="O568" s="45">
        <v>0.67</v>
      </c>
      <c r="P568" s="45">
        <v>0.41</v>
      </c>
      <c r="Q568" s="45">
        <v>1.96</v>
      </c>
      <c r="R568" s="45">
        <v>2.34</v>
      </c>
      <c r="S568" s="45">
        <v>0.12</v>
      </c>
      <c r="T568" s="45">
        <v>1.06</v>
      </c>
      <c r="U568" s="45">
        <v>0</v>
      </c>
      <c r="V568" s="45">
        <v>0.14000000000000001</v>
      </c>
      <c r="W568" s="45">
        <v>0.43</v>
      </c>
      <c r="X568" s="45">
        <v>0.72</v>
      </c>
      <c r="Y568" s="45">
        <v>1.65</v>
      </c>
      <c r="Z568" s="45">
        <v>2.04</v>
      </c>
      <c r="AA568" s="45">
        <v>1.75</v>
      </c>
      <c r="AB568" s="45">
        <v>2.65</v>
      </c>
      <c r="AC568" s="152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BM569" s="55"/>
    </row>
    <row r="570" spans="1:65" ht="15">
      <c r="B570" s="8" t="s">
        <v>546</v>
      </c>
      <c r="BM570" s="28" t="s">
        <v>66</v>
      </c>
    </row>
    <row r="571" spans="1:65" ht="15">
      <c r="A571" s="25" t="s">
        <v>26</v>
      </c>
      <c r="B571" s="18" t="s">
        <v>109</v>
      </c>
      <c r="C571" s="15" t="s">
        <v>110</v>
      </c>
      <c r="D571" s="16" t="s">
        <v>227</v>
      </c>
      <c r="E571" s="17" t="s">
        <v>227</v>
      </c>
      <c r="F571" s="17" t="s">
        <v>227</v>
      </c>
      <c r="G571" s="17" t="s">
        <v>227</v>
      </c>
      <c r="H571" s="17" t="s">
        <v>227</v>
      </c>
      <c r="I571" s="17" t="s">
        <v>227</v>
      </c>
      <c r="J571" s="17" t="s">
        <v>227</v>
      </c>
      <c r="K571" s="17" t="s">
        <v>227</v>
      </c>
      <c r="L571" s="17" t="s">
        <v>227</v>
      </c>
      <c r="M571" s="17" t="s">
        <v>227</v>
      </c>
      <c r="N571" s="17" t="s">
        <v>227</v>
      </c>
      <c r="O571" s="17" t="s">
        <v>227</v>
      </c>
      <c r="P571" s="17" t="s">
        <v>227</v>
      </c>
      <c r="Q571" s="17" t="s">
        <v>227</v>
      </c>
      <c r="R571" s="17" t="s">
        <v>227</v>
      </c>
      <c r="S571" s="17" t="s">
        <v>227</v>
      </c>
      <c r="T571" s="17" t="s">
        <v>227</v>
      </c>
      <c r="U571" s="17" t="s">
        <v>227</v>
      </c>
      <c r="V571" s="17" t="s">
        <v>227</v>
      </c>
      <c r="W571" s="17" t="s">
        <v>227</v>
      </c>
      <c r="X571" s="17" t="s">
        <v>227</v>
      </c>
      <c r="Y571" s="17" t="s">
        <v>227</v>
      </c>
      <c r="Z571" s="17" t="s">
        <v>227</v>
      </c>
      <c r="AA571" s="17" t="s">
        <v>227</v>
      </c>
      <c r="AB571" s="17" t="s">
        <v>227</v>
      </c>
      <c r="AC571" s="152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 t="s">
        <v>228</v>
      </c>
      <c r="C572" s="9" t="s">
        <v>228</v>
      </c>
      <c r="D572" s="150" t="s">
        <v>230</v>
      </c>
      <c r="E572" s="151" t="s">
        <v>232</v>
      </c>
      <c r="F572" s="151" t="s">
        <v>233</v>
      </c>
      <c r="G572" s="151" t="s">
        <v>234</v>
      </c>
      <c r="H572" s="151" t="s">
        <v>235</v>
      </c>
      <c r="I572" s="151" t="s">
        <v>236</v>
      </c>
      <c r="J572" s="151" t="s">
        <v>237</v>
      </c>
      <c r="K572" s="151" t="s">
        <v>238</v>
      </c>
      <c r="L572" s="151" t="s">
        <v>239</v>
      </c>
      <c r="M572" s="151" t="s">
        <v>240</v>
      </c>
      <c r="N572" s="151" t="s">
        <v>241</v>
      </c>
      <c r="O572" s="151" t="s">
        <v>244</v>
      </c>
      <c r="P572" s="151" t="s">
        <v>245</v>
      </c>
      <c r="Q572" s="151" t="s">
        <v>246</v>
      </c>
      <c r="R572" s="151" t="s">
        <v>247</v>
      </c>
      <c r="S572" s="151" t="s">
        <v>248</v>
      </c>
      <c r="T572" s="151" t="s">
        <v>249</v>
      </c>
      <c r="U572" s="151" t="s">
        <v>250</v>
      </c>
      <c r="V572" s="151" t="s">
        <v>251</v>
      </c>
      <c r="W572" s="151" t="s">
        <v>252</v>
      </c>
      <c r="X572" s="151" t="s">
        <v>254</v>
      </c>
      <c r="Y572" s="151" t="s">
        <v>255</v>
      </c>
      <c r="Z572" s="151" t="s">
        <v>256</v>
      </c>
      <c r="AA572" s="151" t="s">
        <v>257</v>
      </c>
      <c r="AB572" s="151" t="s">
        <v>258</v>
      </c>
      <c r="AC572" s="152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 t="s">
        <v>3</v>
      </c>
    </row>
    <row r="573" spans="1:65">
      <c r="A573" s="30"/>
      <c r="B573" s="19"/>
      <c r="C573" s="9"/>
      <c r="D573" s="10" t="s">
        <v>276</v>
      </c>
      <c r="E573" s="11" t="s">
        <v>274</v>
      </c>
      <c r="F573" s="11" t="s">
        <v>276</v>
      </c>
      <c r="G573" s="11" t="s">
        <v>274</v>
      </c>
      <c r="H573" s="11" t="s">
        <v>274</v>
      </c>
      <c r="I573" s="11" t="s">
        <v>274</v>
      </c>
      <c r="J573" s="11" t="s">
        <v>274</v>
      </c>
      <c r="K573" s="11" t="s">
        <v>305</v>
      </c>
      <c r="L573" s="11" t="s">
        <v>274</v>
      </c>
      <c r="M573" s="11" t="s">
        <v>276</v>
      </c>
      <c r="N573" s="11" t="s">
        <v>276</v>
      </c>
      <c r="O573" s="11" t="s">
        <v>276</v>
      </c>
      <c r="P573" s="11" t="s">
        <v>274</v>
      </c>
      <c r="Q573" s="11" t="s">
        <v>305</v>
      </c>
      <c r="R573" s="11" t="s">
        <v>274</v>
      </c>
      <c r="S573" s="11" t="s">
        <v>274</v>
      </c>
      <c r="T573" s="11" t="s">
        <v>305</v>
      </c>
      <c r="U573" s="11" t="s">
        <v>274</v>
      </c>
      <c r="V573" s="11" t="s">
        <v>274</v>
      </c>
      <c r="W573" s="11" t="s">
        <v>276</v>
      </c>
      <c r="X573" s="11" t="s">
        <v>274</v>
      </c>
      <c r="Y573" s="11" t="s">
        <v>276</v>
      </c>
      <c r="Z573" s="11" t="s">
        <v>274</v>
      </c>
      <c r="AA573" s="11" t="s">
        <v>274</v>
      </c>
      <c r="AB573" s="11" t="s">
        <v>274</v>
      </c>
      <c r="AC573" s="152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2</v>
      </c>
    </row>
    <row r="574" spans="1:65">
      <c r="A574" s="30"/>
      <c r="B574" s="19"/>
      <c r="C574" s="9"/>
      <c r="D574" s="26" t="s">
        <v>306</v>
      </c>
      <c r="E574" s="26" t="s">
        <v>307</v>
      </c>
      <c r="F574" s="26" t="s">
        <v>308</v>
      </c>
      <c r="G574" s="26" t="s">
        <v>306</v>
      </c>
      <c r="H574" s="26" t="s">
        <v>263</v>
      </c>
      <c r="I574" s="26" t="s">
        <v>309</v>
      </c>
      <c r="J574" s="26" t="s">
        <v>307</v>
      </c>
      <c r="K574" s="26" t="s">
        <v>309</v>
      </c>
      <c r="L574" s="26" t="s">
        <v>309</v>
      </c>
      <c r="M574" s="26" t="s">
        <v>306</v>
      </c>
      <c r="N574" s="26" t="s">
        <v>307</v>
      </c>
      <c r="O574" s="26" t="s">
        <v>308</v>
      </c>
      <c r="P574" s="26" t="s">
        <v>307</v>
      </c>
      <c r="Q574" s="26" t="s">
        <v>309</v>
      </c>
      <c r="R574" s="26" t="s">
        <v>307</v>
      </c>
      <c r="S574" s="26" t="s">
        <v>306</v>
      </c>
      <c r="T574" s="26" t="s">
        <v>307</v>
      </c>
      <c r="U574" s="26" t="s">
        <v>307</v>
      </c>
      <c r="V574" s="26" t="s">
        <v>115</v>
      </c>
      <c r="W574" s="26" t="s">
        <v>307</v>
      </c>
      <c r="X574" s="26" t="s">
        <v>307</v>
      </c>
      <c r="Y574" s="26" t="s">
        <v>307</v>
      </c>
      <c r="Z574" s="26" t="s">
        <v>307</v>
      </c>
      <c r="AA574" s="26" t="s">
        <v>265</v>
      </c>
      <c r="AB574" s="26" t="s">
        <v>307</v>
      </c>
      <c r="AC574" s="152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3</v>
      </c>
    </row>
    <row r="575" spans="1:65">
      <c r="A575" s="30"/>
      <c r="B575" s="18">
        <v>1</v>
      </c>
      <c r="C575" s="14">
        <v>1</v>
      </c>
      <c r="D575" s="22">
        <v>2.5</v>
      </c>
      <c r="E575" s="22">
        <v>2.86</v>
      </c>
      <c r="F575" s="22">
        <v>2.66</v>
      </c>
      <c r="G575" s="22">
        <v>2.9</v>
      </c>
      <c r="H575" s="22">
        <v>2.58</v>
      </c>
      <c r="I575" s="22">
        <v>2.7204543160199517</v>
      </c>
      <c r="J575" s="22">
        <v>2.6</v>
      </c>
      <c r="K575" s="22">
        <v>2.4500000000000002</v>
      </c>
      <c r="L575" s="22">
        <v>2.98</v>
      </c>
      <c r="M575" s="22">
        <v>2.5</v>
      </c>
      <c r="N575" s="22">
        <v>2.91</v>
      </c>
      <c r="O575" s="22">
        <v>2.76</v>
      </c>
      <c r="P575" s="22">
        <v>2.4900000000000002</v>
      </c>
      <c r="Q575" s="22">
        <v>2.5365000000000002</v>
      </c>
      <c r="R575" s="22">
        <v>2.82</v>
      </c>
      <c r="S575" s="22">
        <v>2.8</v>
      </c>
      <c r="T575" s="146">
        <v>2</v>
      </c>
      <c r="U575" s="22">
        <v>2.9905608265196091</v>
      </c>
      <c r="V575" s="22">
        <v>2.76</v>
      </c>
      <c r="W575" s="22">
        <v>2.74</v>
      </c>
      <c r="X575" s="22">
        <v>2.68</v>
      </c>
      <c r="Y575" s="22">
        <v>2.39</v>
      </c>
      <c r="Z575" s="22">
        <v>2.94</v>
      </c>
      <c r="AA575" s="22">
        <v>3.4</v>
      </c>
      <c r="AB575" s="22">
        <v>2.94</v>
      </c>
      <c r="AC575" s="152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>
        <v>1</v>
      </c>
      <c r="C576" s="9">
        <v>2</v>
      </c>
      <c r="D576" s="11">
        <v>2.6</v>
      </c>
      <c r="E576" s="11">
        <v>2.61</v>
      </c>
      <c r="F576" s="11">
        <v>2.7</v>
      </c>
      <c r="G576" s="11">
        <v>2.9</v>
      </c>
      <c r="H576" s="11">
        <v>2.64</v>
      </c>
      <c r="I576" s="11">
        <v>2.7064741509804504</v>
      </c>
      <c r="J576" s="11">
        <v>2.5299999999999998</v>
      </c>
      <c r="K576" s="11">
        <v>2.2000000000000002</v>
      </c>
      <c r="L576" s="11">
        <v>2.97</v>
      </c>
      <c r="M576" s="11">
        <v>2.6</v>
      </c>
      <c r="N576" s="11">
        <v>2.94</v>
      </c>
      <c r="O576" s="11">
        <v>2.83</v>
      </c>
      <c r="P576" s="11">
        <v>2.4700000000000002</v>
      </c>
      <c r="Q576" s="11">
        <v>2.492</v>
      </c>
      <c r="R576" s="11">
        <v>2.77</v>
      </c>
      <c r="S576" s="11">
        <v>2.9</v>
      </c>
      <c r="T576" s="147">
        <v>2</v>
      </c>
      <c r="U576" s="11">
        <v>2.8730610767230695</v>
      </c>
      <c r="V576" s="11">
        <v>2.76</v>
      </c>
      <c r="W576" s="11">
        <v>2.78</v>
      </c>
      <c r="X576" s="11">
        <v>2.7</v>
      </c>
      <c r="Y576" s="11">
        <v>2.2000000000000002</v>
      </c>
      <c r="Z576" s="11">
        <v>2.97</v>
      </c>
      <c r="AA576" s="11">
        <v>3.4</v>
      </c>
      <c r="AB576" s="11">
        <v>2.96</v>
      </c>
      <c r="AC576" s="152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19</v>
      </c>
    </row>
    <row r="577" spans="1:65">
      <c r="A577" s="30"/>
      <c r="B577" s="19">
        <v>1</v>
      </c>
      <c r="C577" s="9">
        <v>3</v>
      </c>
      <c r="D577" s="11">
        <v>2.7</v>
      </c>
      <c r="E577" s="11">
        <v>2.68</v>
      </c>
      <c r="F577" s="11">
        <v>2.62</v>
      </c>
      <c r="G577" s="11">
        <v>2.8</v>
      </c>
      <c r="H577" s="11">
        <v>2.59</v>
      </c>
      <c r="I577" s="11">
        <v>2.7951519456771168</v>
      </c>
      <c r="J577" s="11">
        <v>2.62</v>
      </c>
      <c r="K577" s="148">
        <v>4.07</v>
      </c>
      <c r="L577" s="11">
        <v>2.9</v>
      </c>
      <c r="M577" s="11">
        <v>2.7</v>
      </c>
      <c r="N577" s="11">
        <v>2.9</v>
      </c>
      <c r="O577" s="11">
        <v>2.82</v>
      </c>
      <c r="P577" s="11">
        <v>2.44</v>
      </c>
      <c r="Q577" s="148">
        <v>2.7989999999999999</v>
      </c>
      <c r="R577" s="11">
        <v>3.02</v>
      </c>
      <c r="S577" s="11">
        <v>2.9</v>
      </c>
      <c r="T577" s="147">
        <v>2</v>
      </c>
      <c r="U577" s="11">
        <v>3.068471800642</v>
      </c>
      <c r="V577" s="11">
        <v>2.76</v>
      </c>
      <c r="W577" s="11">
        <v>2.82</v>
      </c>
      <c r="X577" s="11">
        <v>2.64</v>
      </c>
      <c r="Y577" s="11">
        <v>2.34</v>
      </c>
      <c r="Z577" s="11">
        <v>3.01</v>
      </c>
      <c r="AA577" s="11">
        <v>3.2</v>
      </c>
      <c r="AB577" s="11">
        <v>2.83</v>
      </c>
      <c r="AC577" s="152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16</v>
      </c>
    </row>
    <row r="578" spans="1:65">
      <c r="A578" s="30"/>
      <c r="B578" s="19">
        <v>1</v>
      </c>
      <c r="C578" s="9">
        <v>4</v>
      </c>
      <c r="D578" s="11">
        <v>2.6</v>
      </c>
      <c r="E578" s="11">
        <v>2.76</v>
      </c>
      <c r="F578" s="11">
        <v>2.75</v>
      </c>
      <c r="G578" s="11">
        <v>3.1</v>
      </c>
      <c r="H578" s="11">
        <v>2.59</v>
      </c>
      <c r="I578" s="11">
        <v>2.7719930228237946</v>
      </c>
      <c r="J578" s="148">
        <v>2.81</v>
      </c>
      <c r="K578" s="11">
        <v>3.14</v>
      </c>
      <c r="L578" s="11">
        <v>2.88</v>
      </c>
      <c r="M578" s="11">
        <v>2.7</v>
      </c>
      <c r="N578" s="11">
        <v>2.98</v>
      </c>
      <c r="O578" s="11">
        <v>2.78</v>
      </c>
      <c r="P578" s="11">
        <v>2.6</v>
      </c>
      <c r="Q578" s="11">
        <v>2.5449999999999999</v>
      </c>
      <c r="R578" s="11">
        <v>2.72</v>
      </c>
      <c r="S578" s="11">
        <v>2.8</v>
      </c>
      <c r="T578" s="147">
        <v>2</v>
      </c>
      <c r="U578" s="11">
        <v>2.9192489701600177</v>
      </c>
      <c r="V578" s="11">
        <v>2.63</v>
      </c>
      <c r="W578" s="11">
        <v>2.74</v>
      </c>
      <c r="X578" s="11">
        <v>2.68</v>
      </c>
      <c r="Y578" s="11">
        <v>2.3199999999999998</v>
      </c>
      <c r="Z578" s="11">
        <v>2.85</v>
      </c>
      <c r="AA578" s="11">
        <v>3.2</v>
      </c>
      <c r="AB578" s="11">
        <v>2.89</v>
      </c>
      <c r="AC578" s="152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2.7569670038682221</v>
      </c>
    </row>
    <row r="579" spans="1:65">
      <c r="A579" s="30"/>
      <c r="B579" s="19">
        <v>1</v>
      </c>
      <c r="C579" s="9">
        <v>5</v>
      </c>
      <c r="D579" s="11">
        <v>2.5</v>
      </c>
      <c r="E579" s="11">
        <v>2.81</v>
      </c>
      <c r="F579" s="11">
        <v>2.72</v>
      </c>
      <c r="G579" s="11">
        <v>2.8</v>
      </c>
      <c r="H579" s="11">
        <v>2.62</v>
      </c>
      <c r="I579" s="11">
        <v>2.843779952367405</v>
      </c>
      <c r="J579" s="11">
        <v>2.61</v>
      </c>
      <c r="K579" s="11">
        <v>2.8</v>
      </c>
      <c r="L579" s="11">
        <v>2.97</v>
      </c>
      <c r="M579" s="11">
        <v>2.7</v>
      </c>
      <c r="N579" s="11">
        <v>3.04</v>
      </c>
      <c r="O579" s="11">
        <v>2.73</v>
      </c>
      <c r="P579" s="11">
        <v>2.54</v>
      </c>
      <c r="Q579" s="11">
        <v>2.5445000000000002</v>
      </c>
      <c r="R579" s="11">
        <v>2.96</v>
      </c>
      <c r="S579" s="11">
        <v>2.9</v>
      </c>
      <c r="T579" s="147">
        <v>2</v>
      </c>
      <c r="U579" s="11">
        <v>2.9232378317356491</v>
      </c>
      <c r="V579" s="11">
        <v>2.7</v>
      </c>
      <c r="W579" s="11">
        <v>2.88</v>
      </c>
      <c r="X579" s="11">
        <v>2.67</v>
      </c>
      <c r="Y579" s="11">
        <v>2.2599999999999998</v>
      </c>
      <c r="Z579" s="11">
        <v>2.92</v>
      </c>
      <c r="AA579" s="11">
        <v>3.2</v>
      </c>
      <c r="AB579" s="11">
        <v>2.97</v>
      </c>
      <c r="AC579" s="152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101</v>
      </c>
    </row>
    <row r="580" spans="1:65">
      <c r="A580" s="30"/>
      <c r="B580" s="19">
        <v>1</v>
      </c>
      <c r="C580" s="9">
        <v>6</v>
      </c>
      <c r="D580" s="11">
        <v>2.6</v>
      </c>
      <c r="E580" s="11">
        <v>2.68</v>
      </c>
      <c r="F580" s="11">
        <v>2.72</v>
      </c>
      <c r="G580" s="11">
        <v>2.9</v>
      </c>
      <c r="H580" s="11">
        <v>2.63</v>
      </c>
      <c r="I580" s="11">
        <v>2.8900359478331104</v>
      </c>
      <c r="J580" s="11">
        <v>2.62</v>
      </c>
      <c r="K580" s="11">
        <v>2.29</v>
      </c>
      <c r="L580" s="11">
        <v>2.88</v>
      </c>
      <c r="M580" s="11">
        <v>2.7</v>
      </c>
      <c r="N580" s="11">
        <v>2.91</v>
      </c>
      <c r="O580" s="11">
        <v>2.77</v>
      </c>
      <c r="P580" s="11">
        <v>2.57</v>
      </c>
      <c r="Q580" s="11">
        <v>2.5874999999999999</v>
      </c>
      <c r="R580" s="11">
        <v>2.96</v>
      </c>
      <c r="S580" s="11">
        <v>2.9</v>
      </c>
      <c r="T580" s="147">
        <v>2</v>
      </c>
      <c r="U580" s="11">
        <v>3.0421787155417399</v>
      </c>
      <c r="V580" s="11">
        <v>2.7</v>
      </c>
      <c r="W580" s="11">
        <v>2.79</v>
      </c>
      <c r="X580" s="11">
        <v>2.67</v>
      </c>
      <c r="Y580" s="11">
        <v>2.31</v>
      </c>
      <c r="Z580" s="11">
        <v>2.88</v>
      </c>
      <c r="AA580" s="11">
        <v>3.2</v>
      </c>
      <c r="AB580" s="11">
        <v>2.97</v>
      </c>
      <c r="AC580" s="152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20" t="s">
        <v>267</v>
      </c>
      <c r="C581" s="12"/>
      <c r="D581" s="23">
        <v>2.5833333333333335</v>
      </c>
      <c r="E581" s="23">
        <v>2.7333333333333338</v>
      </c>
      <c r="F581" s="23">
        <v>2.6950000000000003</v>
      </c>
      <c r="G581" s="23">
        <v>2.9</v>
      </c>
      <c r="H581" s="23">
        <v>2.6083333333333329</v>
      </c>
      <c r="I581" s="23">
        <v>2.7879815559503047</v>
      </c>
      <c r="J581" s="23">
        <v>2.6316666666666664</v>
      </c>
      <c r="K581" s="23">
        <v>2.8249999999999997</v>
      </c>
      <c r="L581" s="23">
        <v>2.93</v>
      </c>
      <c r="M581" s="23">
        <v>2.65</v>
      </c>
      <c r="N581" s="23">
        <v>2.9466666666666668</v>
      </c>
      <c r="O581" s="23">
        <v>2.7816666666666667</v>
      </c>
      <c r="P581" s="23">
        <v>2.5183333333333331</v>
      </c>
      <c r="Q581" s="23">
        <v>2.5840833333333335</v>
      </c>
      <c r="R581" s="23">
        <v>2.875</v>
      </c>
      <c r="S581" s="23">
        <v>2.8666666666666667</v>
      </c>
      <c r="T581" s="23">
        <v>2</v>
      </c>
      <c r="U581" s="23">
        <v>2.9694598702203479</v>
      </c>
      <c r="V581" s="23">
        <v>2.7183333333333333</v>
      </c>
      <c r="W581" s="23">
        <v>2.7916666666666665</v>
      </c>
      <c r="X581" s="23">
        <v>2.6733333333333333</v>
      </c>
      <c r="Y581" s="23">
        <v>2.3033333333333332</v>
      </c>
      <c r="Z581" s="23">
        <v>2.9283333333333332</v>
      </c>
      <c r="AA581" s="23">
        <v>3.2666666666666662</v>
      </c>
      <c r="AB581" s="23">
        <v>2.9266666666666672</v>
      </c>
      <c r="AC581" s="152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268</v>
      </c>
      <c r="C582" s="29"/>
      <c r="D582" s="11">
        <v>2.6</v>
      </c>
      <c r="E582" s="11">
        <v>2.7199999999999998</v>
      </c>
      <c r="F582" s="11">
        <v>2.71</v>
      </c>
      <c r="G582" s="11">
        <v>2.9</v>
      </c>
      <c r="H582" s="11">
        <v>2.605</v>
      </c>
      <c r="I582" s="11">
        <v>2.7835724842504557</v>
      </c>
      <c r="J582" s="11">
        <v>2.6150000000000002</v>
      </c>
      <c r="K582" s="11">
        <v>2.625</v>
      </c>
      <c r="L582" s="11">
        <v>2.9350000000000001</v>
      </c>
      <c r="M582" s="11">
        <v>2.7</v>
      </c>
      <c r="N582" s="11">
        <v>2.9249999999999998</v>
      </c>
      <c r="O582" s="11">
        <v>2.7749999999999999</v>
      </c>
      <c r="P582" s="11">
        <v>2.5150000000000001</v>
      </c>
      <c r="Q582" s="11">
        <v>2.5447500000000001</v>
      </c>
      <c r="R582" s="11">
        <v>2.8899999999999997</v>
      </c>
      <c r="S582" s="11">
        <v>2.9</v>
      </c>
      <c r="T582" s="11">
        <v>2</v>
      </c>
      <c r="U582" s="11">
        <v>2.9568993291276291</v>
      </c>
      <c r="V582" s="11">
        <v>2.73</v>
      </c>
      <c r="W582" s="11">
        <v>2.7850000000000001</v>
      </c>
      <c r="X582" s="11">
        <v>2.6749999999999998</v>
      </c>
      <c r="Y582" s="11">
        <v>2.3149999999999999</v>
      </c>
      <c r="Z582" s="11">
        <v>2.9299999999999997</v>
      </c>
      <c r="AA582" s="11">
        <v>3.2</v>
      </c>
      <c r="AB582" s="11">
        <v>2.95</v>
      </c>
      <c r="AC582" s="152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269</v>
      </c>
      <c r="C583" s="29"/>
      <c r="D583" s="24">
        <v>7.5277265270908167E-2</v>
      </c>
      <c r="E583" s="24">
        <v>9.330952077181974E-2</v>
      </c>
      <c r="F583" s="24">
        <v>4.7222875812470366E-2</v>
      </c>
      <c r="G583" s="24">
        <v>0.10954451150103332</v>
      </c>
      <c r="H583" s="24">
        <v>2.4832774042918948E-2</v>
      </c>
      <c r="I583" s="24">
        <v>7.0765800812528534E-2</v>
      </c>
      <c r="J583" s="24">
        <v>9.3683865562148305E-2</v>
      </c>
      <c r="K583" s="24">
        <v>0.70247419881444906</v>
      </c>
      <c r="L583" s="24">
        <v>4.8166378315169296E-2</v>
      </c>
      <c r="M583" s="24">
        <v>8.3666002653407623E-2</v>
      </c>
      <c r="N583" s="24">
        <v>5.4283207962192742E-2</v>
      </c>
      <c r="O583" s="24">
        <v>3.7638632635454063E-2</v>
      </c>
      <c r="P583" s="24">
        <v>6.1779176642835422E-2</v>
      </c>
      <c r="Q583" s="24">
        <v>0.10957984151597708</v>
      </c>
      <c r="R583" s="24">
        <v>0.12128478882366078</v>
      </c>
      <c r="S583" s="24">
        <v>5.1639777949432274E-2</v>
      </c>
      <c r="T583" s="24">
        <v>0</v>
      </c>
      <c r="U583" s="24">
        <v>7.6794507488130034E-2</v>
      </c>
      <c r="V583" s="24">
        <v>5.2313159593611408E-2</v>
      </c>
      <c r="W583" s="24">
        <v>5.3072277760302065E-2</v>
      </c>
      <c r="X583" s="24">
        <v>1.9663841605003535E-2</v>
      </c>
      <c r="Y583" s="24">
        <v>6.5929255013739266E-2</v>
      </c>
      <c r="Z583" s="24">
        <v>5.8452259722500573E-2</v>
      </c>
      <c r="AA583" s="24">
        <v>0.10327955589886433</v>
      </c>
      <c r="AB583" s="24">
        <v>5.609515724790036E-2</v>
      </c>
      <c r="AC583" s="209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56"/>
    </row>
    <row r="584" spans="1:65">
      <c r="A584" s="30"/>
      <c r="B584" s="3" t="s">
        <v>86</v>
      </c>
      <c r="C584" s="29"/>
      <c r="D584" s="13">
        <v>2.9139586556480579E-2</v>
      </c>
      <c r="E584" s="13">
        <v>3.4137629550665752E-2</v>
      </c>
      <c r="F584" s="13">
        <v>1.7522402898875831E-2</v>
      </c>
      <c r="G584" s="13">
        <v>3.7773969483114941E-2</v>
      </c>
      <c r="H584" s="13">
        <v>9.5205523487229202E-3</v>
      </c>
      <c r="I584" s="13">
        <v>2.5382449414521852E-2</v>
      </c>
      <c r="J584" s="13">
        <v>3.5598682290873332E-2</v>
      </c>
      <c r="K584" s="13">
        <v>0.24866343320865456</v>
      </c>
      <c r="L584" s="13">
        <v>1.643903696763457E-2</v>
      </c>
      <c r="M584" s="13">
        <v>3.1572076472984011E-2</v>
      </c>
      <c r="N584" s="13">
        <v>1.8421903154590295E-2</v>
      </c>
      <c r="O584" s="13">
        <v>1.3530964398605414E-2</v>
      </c>
      <c r="P584" s="13">
        <v>2.4531771003111356E-2</v>
      </c>
      <c r="Q584" s="13">
        <v>4.2405691837586662E-2</v>
      </c>
      <c r="R584" s="13">
        <v>4.2186013503882014E-2</v>
      </c>
      <c r="S584" s="13">
        <v>1.8013876028871723E-2</v>
      </c>
      <c r="T584" s="13">
        <v>0</v>
      </c>
      <c r="U584" s="13">
        <v>2.5861439738005795E-2</v>
      </c>
      <c r="V584" s="13">
        <v>1.9244571279072253E-2</v>
      </c>
      <c r="W584" s="13">
        <v>1.9010965167869397E-2</v>
      </c>
      <c r="X584" s="13">
        <v>7.3555517225699007E-3</v>
      </c>
      <c r="Y584" s="13">
        <v>2.8623410280928772E-2</v>
      </c>
      <c r="Z584" s="13">
        <v>1.9960931037848802E-2</v>
      </c>
      <c r="AA584" s="13">
        <v>3.1616190581285002E-2</v>
      </c>
      <c r="AB584" s="13">
        <v>1.9166910221378251E-2</v>
      </c>
      <c r="AC584" s="152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270</v>
      </c>
      <c r="C585" s="29"/>
      <c r="D585" s="13">
        <v>-6.2979959604619218E-2</v>
      </c>
      <c r="E585" s="13">
        <v>-8.5723443558550771E-3</v>
      </c>
      <c r="F585" s="13">
        <v>-2.2476512697205964E-2</v>
      </c>
      <c r="G585" s="13">
        <v>5.1880561476104869E-2</v>
      </c>
      <c r="H585" s="13">
        <v>-5.3912023729825398E-2</v>
      </c>
      <c r="I585" s="13">
        <v>1.1249518778631451E-2</v>
      </c>
      <c r="J585" s="13">
        <v>-4.5448616913350892E-2</v>
      </c>
      <c r="K585" s="13">
        <v>2.4676753851722744E-2</v>
      </c>
      <c r="L585" s="13">
        <v>6.2762084525857631E-2</v>
      </c>
      <c r="M585" s="13">
        <v>-3.8798797271835217E-2</v>
      </c>
      <c r="N585" s="13">
        <v>6.8807375109053659E-2</v>
      </c>
      <c r="O585" s="13">
        <v>8.9589983354132485E-3</v>
      </c>
      <c r="P585" s="13">
        <v>-8.6556592879083794E-2</v>
      </c>
      <c r="Q585" s="13">
        <v>-6.2707921528375343E-2</v>
      </c>
      <c r="R585" s="13">
        <v>4.2812625601310828E-2</v>
      </c>
      <c r="S585" s="13">
        <v>3.9789980309712814E-2</v>
      </c>
      <c r="T585" s="13">
        <v>-0.27456513001647942</v>
      </c>
      <c r="U585" s="13">
        <v>7.7074867437289862E-2</v>
      </c>
      <c r="V585" s="13">
        <v>-1.401310588073168E-2</v>
      </c>
      <c r="W585" s="13">
        <v>1.2586172685330688E-2</v>
      </c>
      <c r="X585" s="13">
        <v>-3.0335390455360822E-2</v>
      </c>
      <c r="Y585" s="13">
        <v>-0.16454084140231218</v>
      </c>
      <c r="Z585" s="13">
        <v>6.2157555467537984E-2</v>
      </c>
      <c r="AA585" s="13">
        <v>0.18487695430641682</v>
      </c>
      <c r="AB585" s="13">
        <v>6.1553026409218559E-2</v>
      </c>
      <c r="AC585" s="152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46" t="s">
        <v>271</v>
      </c>
      <c r="C586" s="47"/>
      <c r="D586" s="45">
        <v>0.98</v>
      </c>
      <c r="E586" s="45">
        <v>0.25</v>
      </c>
      <c r="F586" s="45">
        <v>0.44</v>
      </c>
      <c r="G586" s="45">
        <v>0.56000000000000005</v>
      </c>
      <c r="H586" s="45">
        <v>0.86</v>
      </c>
      <c r="I586" s="45">
        <v>0.02</v>
      </c>
      <c r="J586" s="45">
        <v>0.75</v>
      </c>
      <c r="K586" s="45">
        <v>0.2</v>
      </c>
      <c r="L586" s="45">
        <v>0.71</v>
      </c>
      <c r="M586" s="45">
        <v>0.66</v>
      </c>
      <c r="N586" s="45">
        <v>0.79</v>
      </c>
      <c r="O586" s="45">
        <v>0.02</v>
      </c>
      <c r="P586" s="45">
        <v>1.3</v>
      </c>
      <c r="Q586" s="45">
        <v>0.98</v>
      </c>
      <c r="R586" s="45">
        <v>0.44</v>
      </c>
      <c r="S586" s="45">
        <v>0.4</v>
      </c>
      <c r="T586" s="45" t="s">
        <v>272</v>
      </c>
      <c r="U586" s="45">
        <v>0.9</v>
      </c>
      <c r="V586" s="45">
        <v>0.32</v>
      </c>
      <c r="W586" s="45">
        <v>0.03</v>
      </c>
      <c r="X586" s="45">
        <v>0.54</v>
      </c>
      <c r="Y586" s="45">
        <v>2.35</v>
      </c>
      <c r="Z586" s="45">
        <v>0.7</v>
      </c>
      <c r="AA586" s="45">
        <v>2.35</v>
      </c>
      <c r="AB586" s="45">
        <v>0.69</v>
      </c>
      <c r="AC586" s="152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1" t="s">
        <v>290</v>
      </c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BM587" s="55"/>
    </row>
    <row r="588" spans="1:65">
      <c r="BM588" s="55"/>
    </row>
    <row r="589" spans="1:65" ht="15">
      <c r="B589" s="8" t="s">
        <v>547</v>
      </c>
      <c r="BM589" s="28" t="s">
        <v>66</v>
      </c>
    </row>
    <row r="590" spans="1:65" ht="15">
      <c r="A590" s="25" t="s">
        <v>57</v>
      </c>
      <c r="B590" s="18" t="s">
        <v>109</v>
      </c>
      <c r="C590" s="15" t="s">
        <v>110</v>
      </c>
      <c r="D590" s="16" t="s">
        <v>227</v>
      </c>
      <c r="E590" s="17" t="s">
        <v>227</v>
      </c>
      <c r="F590" s="17" t="s">
        <v>227</v>
      </c>
      <c r="G590" s="17" t="s">
        <v>227</v>
      </c>
      <c r="H590" s="17" t="s">
        <v>227</v>
      </c>
      <c r="I590" s="17" t="s">
        <v>227</v>
      </c>
      <c r="J590" s="17" t="s">
        <v>227</v>
      </c>
      <c r="K590" s="17" t="s">
        <v>227</v>
      </c>
      <c r="L590" s="17" t="s">
        <v>227</v>
      </c>
      <c r="M590" s="17" t="s">
        <v>227</v>
      </c>
      <c r="N590" s="17" t="s">
        <v>227</v>
      </c>
      <c r="O590" s="17" t="s">
        <v>227</v>
      </c>
      <c r="P590" s="17" t="s">
        <v>227</v>
      </c>
      <c r="Q590" s="17" t="s">
        <v>227</v>
      </c>
      <c r="R590" s="17" t="s">
        <v>227</v>
      </c>
      <c r="S590" s="17" t="s">
        <v>227</v>
      </c>
      <c r="T590" s="17" t="s">
        <v>227</v>
      </c>
      <c r="U590" s="17" t="s">
        <v>227</v>
      </c>
      <c r="V590" s="17" t="s">
        <v>227</v>
      </c>
      <c r="W590" s="17" t="s">
        <v>227</v>
      </c>
      <c r="X590" s="17" t="s">
        <v>227</v>
      </c>
      <c r="Y590" s="17" t="s">
        <v>227</v>
      </c>
      <c r="Z590" s="17" t="s">
        <v>227</v>
      </c>
      <c r="AA590" s="17" t="s">
        <v>227</v>
      </c>
      <c r="AB590" s="17" t="s">
        <v>227</v>
      </c>
      <c r="AC590" s="17" t="s">
        <v>227</v>
      </c>
      <c r="AD590" s="152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228</v>
      </c>
      <c r="C591" s="9" t="s">
        <v>228</v>
      </c>
      <c r="D591" s="150" t="s">
        <v>230</v>
      </c>
      <c r="E591" s="151" t="s">
        <v>232</v>
      </c>
      <c r="F591" s="151" t="s">
        <v>233</v>
      </c>
      <c r="G591" s="151" t="s">
        <v>234</v>
      </c>
      <c r="H591" s="151" t="s">
        <v>235</v>
      </c>
      <c r="I591" s="151" t="s">
        <v>236</v>
      </c>
      <c r="J591" s="151" t="s">
        <v>237</v>
      </c>
      <c r="K591" s="151" t="s">
        <v>238</v>
      </c>
      <c r="L591" s="151" t="s">
        <v>239</v>
      </c>
      <c r="M591" s="151" t="s">
        <v>240</v>
      </c>
      <c r="N591" s="151" t="s">
        <v>241</v>
      </c>
      <c r="O591" s="151" t="s">
        <v>244</v>
      </c>
      <c r="P591" s="151" t="s">
        <v>245</v>
      </c>
      <c r="Q591" s="151" t="s">
        <v>246</v>
      </c>
      <c r="R591" s="151" t="s">
        <v>247</v>
      </c>
      <c r="S591" s="151" t="s">
        <v>248</v>
      </c>
      <c r="T591" s="151" t="s">
        <v>249</v>
      </c>
      <c r="U591" s="151" t="s">
        <v>250</v>
      </c>
      <c r="V591" s="151" t="s">
        <v>251</v>
      </c>
      <c r="W591" s="151" t="s">
        <v>252</v>
      </c>
      <c r="X591" s="151" t="s">
        <v>253</v>
      </c>
      <c r="Y591" s="151" t="s">
        <v>254</v>
      </c>
      <c r="Z591" s="151" t="s">
        <v>255</v>
      </c>
      <c r="AA591" s="151" t="s">
        <v>256</v>
      </c>
      <c r="AB591" s="151" t="s">
        <v>257</v>
      </c>
      <c r="AC591" s="151" t="s">
        <v>258</v>
      </c>
      <c r="AD591" s="152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1</v>
      </c>
    </row>
    <row r="592" spans="1:65">
      <c r="A592" s="30"/>
      <c r="B592" s="19"/>
      <c r="C592" s="9"/>
      <c r="D592" s="10" t="s">
        <v>276</v>
      </c>
      <c r="E592" s="11" t="s">
        <v>274</v>
      </c>
      <c r="F592" s="11" t="s">
        <v>276</v>
      </c>
      <c r="G592" s="11" t="s">
        <v>274</v>
      </c>
      <c r="H592" s="11" t="s">
        <v>274</v>
      </c>
      <c r="I592" s="11" t="s">
        <v>274</v>
      </c>
      <c r="J592" s="11" t="s">
        <v>305</v>
      </c>
      <c r="K592" s="11" t="s">
        <v>305</v>
      </c>
      <c r="L592" s="11" t="s">
        <v>274</v>
      </c>
      <c r="M592" s="11" t="s">
        <v>276</v>
      </c>
      <c r="N592" s="11" t="s">
        <v>276</v>
      </c>
      <c r="O592" s="11" t="s">
        <v>276</v>
      </c>
      <c r="P592" s="11" t="s">
        <v>274</v>
      </c>
      <c r="Q592" s="11" t="s">
        <v>305</v>
      </c>
      <c r="R592" s="11" t="s">
        <v>274</v>
      </c>
      <c r="S592" s="11" t="s">
        <v>305</v>
      </c>
      <c r="T592" s="11" t="s">
        <v>305</v>
      </c>
      <c r="U592" s="11" t="s">
        <v>305</v>
      </c>
      <c r="V592" s="11" t="s">
        <v>274</v>
      </c>
      <c r="W592" s="11" t="s">
        <v>276</v>
      </c>
      <c r="X592" s="11" t="s">
        <v>276</v>
      </c>
      <c r="Y592" s="11" t="s">
        <v>274</v>
      </c>
      <c r="Z592" s="11" t="s">
        <v>276</v>
      </c>
      <c r="AA592" s="11" t="s">
        <v>274</v>
      </c>
      <c r="AB592" s="11" t="s">
        <v>305</v>
      </c>
      <c r="AC592" s="11" t="s">
        <v>274</v>
      </c>
      <c r="AD592" s="152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</v>
      </c>
    </row>
    <row r="593" spans="1:65">
      <c r="A593" s="30"/>
      <c r="B593" s="19"/>
      <c r="C593" s="9"/>
      <c r="D593" s="26" t="s">
        <v>306</v>
      </c>
      <c r="E593" s="26" t="s">
        <v>307</v>
      </c>
      <c r="F593" s="26" t="s">
        <v>308</v>
      </c>
      <c r="G593" s="26" t="s">
        <v>306</v>
      </c>
      <c r="H593" s="26" t="s">
        <v>263</v>
      </c>
      <c r="I593" s="26" t="s">
        <v>309</v>
      </c>
      <c r="J593" s="26" t="s">
        <v>307</v>
      </c>
      <c r="K593" s="26" t="s">
        <v>309</v>
      </c>
      <c r="L593" s="26" t="s">
        <v>309</v>
      </c>
      <c r="M593" s="26" t="s">
        <v>306</v>
      </c>
      <c r="N593" s="26" t="s">
        <v>307</v>
      </c>
      <c r="O593" s="26" t="s">
        <v>308</v>
      </c>
      <c r="P593" s="26" t="s">
        <v>307</v>
      </c>
      <c r="Q593" s="26" t="s">
        <v>309</v>
      </c>
      <c r="R593" s="26" t="s">
        <v>307</v>
      </c>
      <c r="S593" s="26" t="s">
        <v>306</v>
      </c>
      <c r="T593" s="26" t="s">
        <v>307</v>
      </c>
      <c r="U593" s="26" t="s">
        <v>307</v>
      </c>
      <c r="V593" s="26" t="s">
        <v>115</v>
      </c>
      <c r="W593" s="26" t="s">
        <v>307</v>
      </c>
      <c r="X593" s="26" t="s">
        <v>307</v>
      </c>
      <c r="Y593" s="26" t="s">
        <v>307</v>
      </c>
      <c r="Z593" s="26" t="s">
        <v>307</v>
      </c>
      <c r="AA593" s="26" t="s">
        <v>307</v>
      </c>
      <c r="AB593" s="26" t="s">
        <v>265</v>
      </c>
      <c r="AC593" s="26" t="s">
        <v>307</v>
      </c>
      <c r="AD593" s="152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3</v>
      </c>
    </row>
    <row r="594" spans="1:65">
      <c r="A594" s="30"/>
      <c r="B594" s="18">
        <v>1</v>
      </c>
      <c r="C594" s="14">
        <v>1</v>
      </c>
      <c r="D594" s="234">
        <v>0.21</v>
      </c>
      <c r="E594" s="234">
        <v>0.18</v>
      </c>
      <c r="F594" s="234">
        <v>0.13</v>
      </c>
      <c r="G594" s="234">
        <v>0.18</v>
      </c>
      <c r="H594" s="234">
        <v>0.20300000000000001</v>
      </c>
      <c r="I594" s="234">
        <v>0.19497194761741649</v>
      </c>
      <c r="J594" s="234">
        <v>0.193</v>
      </c>
      <c r="K594" s="234">
        <v>0.228488</v>
      </c>
      <c r="L594" s="234">
        <v>0.22</v>
      </c>
      <c r="M594" s="234">
        <v>0.24</v>
      </c>
      <c r="N594" s="234">
        <v>0.16</v>
      </c>
      <c r="O594" s="234">
        <v>0.26</v>
      </c>
      <c r="P594" s="234">
        <v>0.18</v>
      </c>
      <c r="Q594" s="234">
        <v>0.15868110000000002</v>
      </c>
      <c r="R594" s="234">
        <v>0.217</v>
      </c>
      <c r="S594" s="234">
        <v>0.19</v>
      </c>
      <c r="T594" s="234">
        <v>0.24</v>
      </c>
      <c r="U594" s="234">
        <v>0.23474</v>
      </c>
      <c r="V594" s="234">
        <v>0.19</v>
      </c>
      <c r="W594" s="234">
        <v>0.17</v>
      </c>
      <c r="X594" s="234">
        <v>0.21981999999999999</v>
      </c>
      <c r="Y594" s="234">
        <v>0.2</v>
      </c>
      <c r="Z594" s="234">
        <v>0.23200000000000001</v>
      </c>
      <c r="AA594" s="234">
        <v>0.19</v>
      </c>
      <c r="AB594" s="234">
        <v>0.18</v>
      </c>
      <c r="AC594" s="234">
        <v>0.24</v>
      </c>
      <c r="AD594" s="209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  <c r="BK594" s="210"/>
      <c r="BL594" s="210"/>
      <c r="BM594" s="236">
        <v>1</v>
      </c>
    </row>
    <row r="595" spans="1:65">
      <c r="A595" s="30"/>
      <c r="B595" s="19">
        <v>1</v>
      </c>
      <c r="C595" s="9">
        <v>2</v>
      </c>
      <c r="D595" s="24">
        <v>0.19</v>
      </c>
      <c r="E595" s="24">
        <v>0.19</v>
      </c>
      <c r="F595" s="24">
        <v>0.13</v>
      </c>
      <c r="G595" s="24">
        <v>0.19</v>
      </c>
      <c r="H595" s="24">
        <v>0.2</v>
      </c>
      <c r="I595" s="24">
        <v>0.20235580521617821</v>
      </c>
      <c r="J595" s="24">
        <v>0.185</v>
      </c>
      <c r="K595" s="24">
        <v>0.23431100000000002</v>
      </c>
      <c r="L595" s="24">
        <v>0.21</v>
      </c>
      <c r="M595" s="24">
        <v>0.25</v>
      </c>
      <c r="N595" s="24">
        <v>0.16</v>
      </c>
      <c r="O595" s="24">
        <v>0.26</v>
      </c>
      <c r="P595" s="24">
        <v>0.19</v>
      </c>
      <c r="Q595" s="24">
        <v>0.1619805</v>
      </c>
      <c r="R595" s="24">
        <v>0.20699999999999999</v>
      </c>
      <c r="S595" s="24">
        <v>0.19</v>
      </c>
      <c r="T595" s="24">
        <v>0.22999999999999998</v>
      </c>
      <c r="U595" s="24">
        <v>0.23205999999999999</v>
      </c>
      <c r="V595" s="24">
        <v>0.19</v>
      </c>
      <c r="W595" s="24">
        <v>0.17</v>
      </c>
      <c r="X595" s="24">
        <v>0.21876999999999999</v>
      </c>
      <c r="Y595" s="24">
        <v>0.19</v>
      </c>
      <c r="Z595" s="24">
        <v>0.23799999999999996</v>
      </c>
      <c r="AA595" s="24">
        <v>0.19</v>
      </c>
      <c r="AB595" s="24">
        <v>0.18</v>
      </c>
      <c r="AC595" s="24">
        <v>0.22999999999999998</v>
      </c>
      <c r="AD595" s="209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  <c r="BK595" s="210"/>
      <c r="BL595" s="210"/>
      <c r="BM595" s="236" t="e">
        <v>#N/A</v>
      </c>
    </row>
    <row r="596" spans="1:65">
      <c r="A596" s="30"/>
      <c r="B596" s="19">
        <v>1</v>
      </c>
      <c r="C596" s="9">
        <v>3</v>
      </c>
      <c r="D596" s="24">
        <v>0.21</v>
      </c>
      <c r="E596" s="24">
        <v>0.19</v>
      </c>
      <c r="F596" s="24">
        <v>0.13</v>
      </c>
      <c r="G596" s="24">
        <v>0.18</v>
      </c>
      <c r="H596" s="24">
        <v>0.20399999999999996</v>
      </c>
      <c r="I596" s="24">
        <v>0.2006892902032017</v>
      </c>
      <c r="J596" s="24">
        <v>0.193</v>
      </c>
      <c r="K596" s="24">
        <v>0.22831799999999997</v>
      </c>
      <c r="L596" s="24">
        <v>0.21</v>
      </c>
      <c r="M596" s="24">
        <v>0.25</v>
      </c>
      <c r="N596" s="24">
        <v>0.17</v>
      </c>
      <c r="O596" s="24">
        <v>0.26</v>
      </c>
      <c r="P596" s="24">
        <v>0.18</v>
      </c>
      <c r="Q596" s="24">
        <v>0.15767534999999999</v>
      </c>
      <c r="R596" s="24">
        <v>0.20599999999999999</v>
      </c>
      <c r="S596" s="24">
        <v>0.19</v>
      </c>
      <c r="T596" s="24">
        <v>0.22999999999999998</v>
      </c>
      <c r="U596" s="24">
        <v>0.23305999999999999</v>
      </c>
      <c r="V596" s="24">
        <v>0.19</v>
      </c>
      <c r="W596" s="24">
        <v>0.17</v>
      </c>
      <c r="X596" s="24">
        <v>0.21614999999999998</v>
      </c>
      <c r="Y596" s="24">
        <v>0.19</v>
      </c>
      <c r="Z596" s="24">
        <v>0.23400000000000001</v>
      </c>
      <c r="AA596" s="24">
        <v>0.19</v>
      </c>
      <c r="AB596" s="24">
        <v>0.18</v>
      </c>
      <c r="AC596" s="24">
        <v>0.24</v>
      </c>
      <c r="AD596" s="209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  <c r="BK596" s="210"/>
      <c r="BL596" s="210"/>
      <c r="BM596" s="236">
        <v>16</v>
      </c>
    </row>
    <row r="597" spans="1:65">
      <c r="A597" s="30"/>
      <c r="B597" s="19">
        <v>1</v>
      </c>
      <c r="C597" s="9">
        <v>4</v>
      </c>
      <c r="D597" s="24">
        <v>0.2</v>
      </c>
      <c r="E597" s="24">
        <v>0.19</v>
      </c>
      <c r="F597" s="24">
        <v>0.13</v>
      </c>
      <c r="G597" s="24">
        <v>0.18</v>
      </c>
      <c r="H597" s="24">
        <v>0.20399999999999996</v>
      </c>
      <c r="I597" s="24">
        <v>0.19385334522806305</v>
      </c>
      <c r="J597" s="24">
        <v>0.185</v>
      </c>
      <c r="K597" s="24">
        <v>0.222437</v>
      </c>
      <c r="L597" s="24">
        <v>0.22</v>
      </c>
      <c r="M597" s="24">
        <v>0.25</v>
      </c>
      <c r="N597" s="24">
        <v>0.17</v>
      </c>
      <c r="O597" s="24">
        <v>0.27</v>
      </c>
      <c r="P597" s="24">
        <v>0.19</v>
      </c>
      <c r="Q597" s="24">
        <v>0.15593335</v>
      </c>
      <c r="R597" s="24">
        <v>0.214</v>
      </c>
      <c r="S597" s="24">
        <v>0.19</v>
      </c>
      <c r="T597" s="24">
        <v>0.22999999999999998</v>
      </c>
      <c r="U597" s="24">
        <v>0.23260999999999998</v>
      </c>
      <c r="V597" s="24">
        <v>0.19</v>
      </c>
      <c r="W597" s="24">
        <v>0.17</v>
      </c>
      <c r="X597" s="24">
        <v>0.21919</v>
      </c>
      <c r="Y597" s="24">
        <v>0.19</v>
      </c>
      <c r="Z597" s="24">
        <v>0.218</v>
      </c>
      <c r="AA597" s="24">
        <v>0.19</v>
      </c>
      <c r="AB597" s="24">
        <v>0.18</v>
      </c>
      <c r="AC597" s="24">
        <v>0.22999999999999998</v>
      </c>
      <c r="AD597" s="209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  <c r="BK597" s="210"/>
      <c r="BL597" s="210"/>
      <c r="BM597" s="236">
        <v>0.20198769420119358</v>
      </c>
    </row>
    <row r="598" spans="1:65">
      <c r="A598" s="30"/>
      <c r="B598" s="19">
        <v>1</v>
      </c>
      <c r="C598" s="9">
        <v>5</v>
      </c>
      <c r="D598" s="24">
        <v>0.26</v>
      </c>
      <c r="E598" s="24">
        <v>0.18</v>
      </c>
      <c r="F598" s="24">
        <v>0.13</v>
      </c>
      <c r="G598" s="24">
        <v>0.19</v>
      </c>
      <c r="H598" s="24">
        <v>0.20200000000000001</v>
      </c>
      <c r="I598" s="24">
        <v>0.20250713928712077</v>
      </c>
      <c r="J598" s="24">
        <v>0.185</v>
      </c>
      <c r="K598" s="24">
        <v>0.22220399999999998</v>
      </c>
      <c r="L598" s="24">
        <v>0.22</v>
      </c>
      <c r="M598" s="24">
        <v>0.25</v>
      </c>
      <c r="N598" s="24">
        <v>0.17</v>
      </c>
      <c r="O598" s="24">
        <v>0.26</v>
      </c>
      <c r="P598" s="24">
        <v>0.19</v>
      </c>
      <c r="Q598" s="24">
        <v>0.15911304999999998</v>
      </c>
      <c r="R598" s="24">
        <v>0.21299999999999999</v>
      </c>
      <c r="S598" s="24">
        <v>0.19</v>
      </c>
      <c r="T598" s="24">
        <v>0.22999999999999998</v>
      </c>
      <c r="U598" s="24">
        <v>0.23450999999999997</v>
      </c>
      <c r="V598" s="24">
        <v>0.19</v>
      </c>
      <c r="W598" s="24">
        <v>0.18</v>
      </c>
      <c r="X598" s="24">
        <v>0.21903</v>
      </c>
      <c r="Y598" s="24">
        <v>0.2</v>
      </c>
      <c r="Z598" s="24">
        <v>0.22400000000000003</v>
      </c>
      <c r="AA598" s="24">
        <v>0.19</v>
      </c>
      <c r="AB598" s="24">
        <v>0.18</v>
      </c>
      <c r="AC598" s="24">
        <v>0.24</v>
      </c>
      <c r="AD598" s="209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  <c r="BK598" s="210"/>
      <c r="BL598" s="210"/>
      <c r="BM598" s="236">
        <v>102</v>
      </c>
    </row>
    <row r="599" spans="1:65">
      <c r="A599" s="30"/>
      <c r="B599" s="19">
        <v>1</v>
      </c>
      <c r="C599" s="9">
        <v>6</v>
      </c>
      <c r="D599" s="24">
        <v>0.26</v>
      </c>
      <c r="E599" s="24">
        <v>0.19</v>
      </c>
      <c r="F599" s="24">
        <v>0.12</v>
      </c>
      <c r="G599" s="24">
        <v>0.19</v>
      </c>
      <c r="H599" s="24">
        <v>0.2</v>
      </c>
      <c r="I599" s="24">
        <v>0.19731937866507557</v>
      </c>
      <c r="J599" s="24">
        <v>0.185</v>
      </c>
      <c r="K599" s="24">
        <v>0.21731100000000003</v>
      </c>
      <c r="L599" s="24">
        <v>0.22</v>
      </c>
      <c r="M599" s="24">
        <v>0.25</v>
      </c>
      <c r="N599" s="24">
        <v>0.16</v>
      </c>
      <c r="O599" s="24">
        <v>0.26</v>
      </c>
      <c r="P599" s="24">
        <v>0.2</v>
      </c>
      <c r="Q599" s="24">
        <v>0.16037459999999998</v>
      </c>
      <c r="R599" s="24">
        <v>0.20399999999999996</v>
      </c>
      <c r="S599" s="24">
        <v>0.2</v>
      </c>
      <c r="T599" s="24">
        <v>0.22999999999999998</v>
      </c>
      <c r="U599" s="24">
        <v>0.23975999999999997</v>
      </c>
      <c r="V599" s="24">
        <v>0.19</v>
      </c>
      <c r="W599" s="24">
        <v>0.17</v>
      </c>
      <c r="X599" s="24">
        <v>0.22025999999999998</v>
      </c>
      <c r="Y599" s="24">
        <v>0.19</v>
      </c>
      <c r="Z599" s="24">
        <v>0.22400000000000003</v>
      </c>
      <c r="AA599" s="24">
        <v>0.19</v>
      </c>
      <c r="AB599" s="24">
        <v>0.18</v>
      </c>
      <c r="AC599" s="24">
        <v>0.24</v>
      </c>
      <c r="AD599" s="209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  <c r="BK599" s="210"/>
      <c r="BL599" s="210"/>
      <c r="BM599" s="56"/>
    </row>
    <row r="600" spans="1:65">
      <c r="A600" s="30"/>
      <c r="B600" s="20" t="s">
        <v>267</v>
      </c>
      <c r="C600" s="12"/>
      <c r="D600" s="239">
        <v>0.22166666666666668</v>
      </c>
      <c r="E600" s="239">
        <v>0.18666666666666665</v>
      </c>
      <c r="F600" s="239">
        <v>0.12833333333333333</v>
      </c>
      <c r="G600" s="239">
        <v>0.18499999999999997</v>
      </c>
      <c r="H600" s="239">
        <v>0.20216666666666663</v>
      </c>
      <c r="I600" s="239">
        <v>0.19861615103617594</v>
      </c>
      <c r="J600" s="239">
        <v>0.18766666666666668</v>
      </c>
      <c r="K600" s="239">
        <v>0.2255115</v>
      </c>
      <c r="L600" s="239">
        <v>0.21666666666666667</v>
      </c>
      <c r="M600" s="239">
        <v>0.24833333333333332</v>
      </c>
      <c r="N600" s="239">
        <v>0.16500000000000001</v>
      </c>
      <c r="O600" s="239">
        <v>0.26166666666666666</v>
      </c>
      <c r="P600" s="239">
        <v>0.18833333333333332</v>
      </c>
      <c r="Q600" s="239">
        <v>0.15895965833333334</v>
      </c>
      <c r="R600" s="239">
        <v>0.21016666666666664</v>
      </c>
      <c r="S600" s="239">
        <v>0.19166666666666665</v>
      </c>
      <c r="T600" s="239">
        <v>0.23166666666666666</v>
      </c>
      <c r="U600" s="239">
        <v>0.23445666666666665</v>
      </c>
      <c r="V600" s="239">
        <v>0.18999999999999997</v>
      </c>
      <c r="W600" s="239">
        <v>0.17166666666666666</v>
      </c>
      <c r="X600" s="239">
        <v>0.21886999999999998</v>
      </c>
      <c r="Y600" s="239">
        <v>0.19333333333333333</v>
      </c>
      <c r="Z600" s="239">
        <v>0.2283333333333333</v>
      </c>
      <c r="AA600" s="239">
        <v>0.18999999999999997</v>
      </c>
      <c r="AB600" s="239">
        <v>0.17999999999999997</v>
      </c>
      <c r="AC600" s="239">
        <v>0.23666666666666666</v>
      </c>
      <c r="AD600" s="209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  <c r="BK600" s="210"/>
      <c r="BL600" s="210"/>
      <c r="BM600" s="56"/>
    </row>
    <row r="601" spans="1:65">
      <c r="A601" s="30"/>
      <c r="B601" s="3" t="s">
        <v>268</v>
      </c>
      <c r="C601" s="29"/>
      <c r="D601" s="24">
        <v>0.21</v>
      </c>
      <c r="E601" s="24">
        <v>0.19</v>
      </c>
      <c r="F601" s="24">
        <v>0.13</v>
      </c>
      <c r="G601" s="24">
        <v>0.185</v>
      </c>
      <c r="H601" s="24">
        <v>0.20250000000000001</v>
      </c>
      <c r="I601" s="24">
        <v>0.19900433443413862</v>
      </c>
      <c r="J601" s="24">
        <v>0.185</v>
      </c>
      <c r="K601" s="24">
        <v>0.22537749999999998</v>
      </c>
      <c r="L601" s="24">
        <v>0.22</v>
      </c>
      <c r="M601" s="24">
        <v>0.25</v>
      </c>
      <c r="N601" s="24">
        <v>0.16500000000000001</v>
      </c>
      <c r="O601" s="24">
        <v>0.26</v>
      </c>
      <c r="P601" s="24">
        <v>0.19</v>
      </c>
      <c r="Q601" s="24">
        <v>0.158897075</v>
      </c>
      <c r="R601" s="24">
        <v>0.21</v>
      </c>
      <c r="S601" s="24">
        <v>0.19</v>
      </c>
      <c r="T601" s="24">
        <v>0.22999999999999998</v>
      </c>
      <c r="U601" s="24">
        <v>0.23378499999999997</v>
      </c>
      <c r="V601" s="24">
        <v>0.19</v>
      </c>
      <c r="W601" s="24">
        <v>0.17</v>
      </c>
      <c r="X601" s="24">
        <v>0.21911</v>
      </c>
      <c r="Y601" s="24">
        <v>0.19</v>
      </c>
      <c r="Z601" s="24">
        <v>0.22800000000000004</v>
      </c>
      <c r="AA601" s="24">
        <v>0.19</v>
      </c>
      <c r="AB601" s="24">
        <v>0.18</v>
      </c>
      <c r="AC601" s="24">
        <v>0.24</v>
      </c>
      <c r="AD601" s="209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  <c r="BK601" s="210"/>
      <c r="BL601" s="210"/>
      <c r="BM601" s="56"/>
    </row>
    <row r="602" spans="1:65">
      <c r="A602" s="30"/>
      <c r="B602" s="3" t="s">
        <v>269</v>
      </c>
      <c r="C602" s="29"/>
      <c r="D602" s="24">
        <v>3.0605010483034694E-2</v>
      </c>
      <c r="E602" s="24">
        <v>5.1639777949432277E-3</v>
      </c>
      <c r="F602" s="24">
        <v>4.0824829046386332E-3</v>
      </c>
      <c r="G602" s="24">
        <v>5.4772255750516665E-3</v>
      </c>
      <c r="H602" s="24">
        <v>1.8348478592696972E-3</v>
      </c>
      <c r="I602" s="24">
        <v>3.7701157877815029E-3</v>
      </c>
      <c r="J602" s="24">
        <v>4.131182235954582E-3</v>
      </c>
      <c r="K602" s="24">
        <v>6.0300497759139555E-3</v>
      </c>
      <c r="L602" s="24">
        <v>5.1639777949432277E-3</v>
      </c>
      <c r="M602" s="24">
        <v>4.0824829046386341E-3</v>
      </c>
      <c r="N602" s="24">
        <v>5.4772255750516656E-3</v>
      </c>
      <c r="O602" s="24">
        <v>4.0824829046386332E-3</v>
      </c>
      <c r="P602" s="24">
        <v>7.5277265270908165E-3</v>
      </c>
      <c r="Q602" s="24">
        <v>2.0993645737262161E-3</v>
      </c>
      <c r="R602" s="24">
        <v>5.1929439306299839E-3</v>
      </c>
      <c r="S602" s="24">
        <v>4.0824829046386332E-3</v>
      </c>
      <c r="T602" s="24">
        <v>4.0824829046386341E-3</v>
      </c>
      <c r="U602" s="24">
        <v>2.8040446976941428E-3</v>
      </c>
      <c r="V602" s="24">
        <v>3.0404709722440586E-17</v>
      </c>
      <c r="W602" s="24">
        <v>4.0824829046386219E-3</v>
      </c>
      <c r="X602" s="24">
        <v>1.4402083182651067E-3</v>
      </c>
      <c r="Y602" s="24">
        <v>5.1639777949432277E-3</v>
      </c>
      <c r="Z602" s="24">
        <v>7.5277265270907957E-3</v>
      </c>
      <c r="AA602" s="24">
        <v>3.0404709722440586E-17</v>
      </c>
      <c r="AB602" s="24">
        <v>3.0404709722440586E-17</v>
      </c>
      <c r="AC602" s="24">
        <v>5.1639777949432277E-3</v>
      </c>
      <c r="AD602" s="209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  <c r="BK602" s="210"/>
      <c r="BL602" s="210"/>
      <c r="BM602" s="56"/>
    </row>
    <row r="603" spans="1:65">
      <c r="A603" s="30"/>
      <c r="B603" s="3" t="s">
        <v>86</v>
      </c>
      <c r="C603" s="29"/>
      <c r="D603" s="13">
        <v>0.13806771646481816</v>
      </c>
      <c r="E603" s="13">
        <v>2.7664166758624438E-2</v>
      </c>
      <c r="F603" s="13">
        <v>3.1811555101080261E-2</v>
      </c>
      <c r="G603" s="13">
        <v>2.9606624730009013E-2</v>
      </c>
      <c r="H603" s="13">
        <v>9.0759168636588491E-3</v>
      </c>
      <c r="I603" s="13">
        <v>1.8981919486974724E-2</v>
      </c>
      <c r="J603" s="13">
        <v>2.201340445446491E-2</v>
      </c>
      <c r="K603" s="13">
        <v>2.673943358061099E-2</v>
      </c>
      <c r="L603" s="13">
        <v>2.3833743668968742E-2</v>
      </c>
      <c r="M603" s="13">
        <v>1.6439528475054904E-2</v>
      </c>
      <c r="N603" s="13">
        <v>3.3195306515464637E-2</v>
      </c>
      <c r="O603" s="13">
        <v>1.5601845495434268E-2</v>
      </c>
      <c r="P603" s="13">
        <v>3.9970229347384867E-2</v>
      </c>
      <c r="Q603" s="13">
        <v>1.320690164874358E-2</v>
      </c>
      <c r="R603" s="13">
        <v>2.4708694356685098E-2</v>
      </c>
      <c r="S603" s="13">
        <v>2.1299910806810263E-2</v>
      </c>
      <c r="T603" s="13">
        <v>1.7622228365346621E-2</v>
      </c>
      <c r="U603" s="13">
        <v>1.1959756732704592E-2</v>
      </c>
      <c r="V603" s="13">
        <v>1.6002478801284522E-16</v>
      </c>
      <c r="W603" s="13">
        <v>2.3781453813428867E-2</v>
      </c>
      <c r="X603" s="13">
        <v>6.5801997453516095E-3</v>
      </c>
      <c r="Y603" s="13">
        <v>2.6710229973844282E-2</v>
      </c>
      <c r="Z603" s="13">
        <v>3.2968145374120281E-2</v>
      </c>
      <c r="AA603" s="13">
        <v>1.6002478801284522E-16</v>
      </c>
      <c r="AB603" s="13">
        <v>1.6891505401355884E-16</v>
      </c>
      <c r="AC603" s="13">
        <v>2.181962448567561E-2</v>
      </c>
      <c r="AD603" s="152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3" t="s">
        <v>270</v>
      </c>
      <c r="C604" s="29"/>
      <c r="D604" s="13">
        <v>9.7426590977722993E-2</v>
      </c>
      <c r="E604" s="13">
        <v>-7.5851291808233356E-2</v>
      </c>
      <c r="F604" s="13">
        <v>-0.36464776311816038</v>
      </c>
      <c r="G604" s="13">
        <v>-8.4102619559945579E-2</v>
      </c>
      <c r="H604" s="13">
        <v>8.8605628269000647E-4</v>
      </c>
      <c r="I604" s="13">
        <v>-1.6691824610163386E-2</v>
      </c>
      <c r="J604" s="13">
        <v>-7.0900495157205867E-2</v>
      </c>
      <c r="K604" s="13">
        <v>0.11646157896814802</v>
      </c>
      <c r="L604" s="13">
        <v>7.2672607722586546E-2</v>
      </c>
      <c r="M604" s="13">
        <v>0.22944783500511812</v>
      </c>
      <c r="N604" s="13">
        <v>-0.18311855258049181</v>
      </c>
      <c r="O604" s="13">
        <v>0.2954584570188159</v>
      </c>
      <c r="P604" s="13">
        <v>-6.7599964056521133E-2</v>
      </c>
      <c r="Q604" s="13">
        <v>-0.21302305587488601</v>
      </c>
      <c r="R604" s="13">
        <v>4.0492429490908588E-2</v>
      </c>
      <c r="S604" s="13">
        <v>-5.1097308553096688E-2</v>
      </c>
      <c r="T604" s="13">
        <v>0.14693455748799611</v>
      </c>
      <c r="U604" s="13">
        <v>0.16074728014436235</v>
      </c>
      <c r="V604" s="13">
        <v>-5.9348636304809022E-2</v>
      </c>
      <c r="W604" s="13">
        <v>-0.15011324157364314</v>
      </c>
      <c r="X604" s="13">
        <v>8.3580863010349837E-2</v>
      </c>
      <c r="Y604" s="13">
        <v>-4.2845980801384465E-2</v>
      </c>
      <c r="Z604" s="13">
        <v>0.13043190198457166</v>
      </c>
      <c r="AA604" s="13">
        <v>-5.9348636304809022E-2</v>
      </c>
      <c r="AB604" s="13">
        <v>-0.10885660281508225</v>
      </c>
      <c r="AC604" s="13">
        <v>0.17168854074313278</v>
      </c>
      <c r="AD604" s="152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46" t="s">
        <v>271</v>
      </c>
      <c r="C605" s="47"/>
      <c r="D605" s="45">
        <v>0.79</v>
      </c>
      <c r="E605" s="45">
        <v>0.28999999999999998</v>
      </c>
      <c r="F605" s="45">
        <v>2.09</v>
      </c>
      <c r="G605" s="45">
        <v>0.34</v>
      </c>
      <c r="H605" s="45">
        <v>0.19</v>
      </c>
      <c r="I605" s="45">
        <v>0.08</v>
      </c>
      <c r="J605" s="45">
        <v>0.25</v>
      </c>
      <c r="K605" s="45">
        <v>0.91</v>
      </c>
      <c r="L605" s="45">
        <v>0.64</v>
      </c>
      <c r="M605" s="45">
        <v>1.62</v>
      </c>
      <c r="N605" s="45">
        <v>0.96</v>
      </c>
      <c r="O605" s="45">
        <v>2.0299999999999998</v>
      </c>
      <c r="P605" s="45">
        <v>0.24</v>
      </c>
      <c r="Q605" s="45">
        <v>1.1499999999999999</v>
      </c>
      <c r="R605" s="45">
        <v>0.44</v>
      </c>
      <c r="S605" s="45">
        <v>0.13</v>
      </c>
      <c r="T605" s="45">
        <v>1.1000000000000001</v>
      </c>
      <c r="U605" s="45">
        <v>1.19</v>
      </c>
      <c r="V605" s="45">
        <v>0.18</v>
      </c>
      <c r="W605" s="45">
        <v>0.75</v>
      </c>
      <c r="X605" s="45">
        <v>0.71</v>
      </c>
      <c r="Y605" s="45">
        <v>0.08</v>
      </c>
      <c r="Z605" s="45">
        <v>1</v>
      </c>
      <c r="AA605" s="45">
        <v>0.18</v>
      </c>
      <c r="AB605" s="45">
        <v>0.49</v>
      </c>
      <c r="AC605" s="45">
        <v>1.26</v>
      </c>
      <c r="AD605" s="152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B606" s="3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BM606" s="55"/>
    </row>
    <row r="607" spans="1:65" ht="15">
      <c r="B607" s="8" t="s">
        <v>548</v>
      </c>
      <c r="BM607" s="28" t="s">
        <v>66</v>
      </c>
    </row>
    <row r="608" spans="1:65" ht="15">
      <c r="A608" s="25" t="s">
        <v>29</v>
      </c>
      <c r="B608" s="18" t="s">
        <v>109</v>
      </c>
      <c r="C608" s="15" t="s">
        <v>110</v>
      </c>
      <c r="D608" s="16" t="s">
        <v>227</v>
      </c>
      <c r="E608" s="17" t="s">
        <v>227</v>
      </c>
      <c r="F608" s="17" t="s">
        <v>227</v>
      </c>
      <c r="G608" s="17" t="s">
        <v>227</v>
      </c>
      <c r="H608" s="17" t="s">
        <v>227</v>
      </c>
      <c r="I608" s="17" t="s">
        <v>227</v>
      </c>
      <c r="J608" s="17" t="s">
        <v>227</v>
      </c>
      <c r="K608" s="17" t="s">
        <v>227</v>
      </c>
      <c r="L608" s="17" t="s">
        <v>227</v>
      </c>
      <c r="M608" s="17" t="s">
        <v>227</v>
      </c>
      <c r="N608" s="17" t="s">
        <v>227</v>
      </c>
      <c r="O608" s="17" t="s">
        <v>227</v>
      </c>
      <c r="P608" s="17" t="s">
        <v>227</v>
      </c>
      <c r="Q608" s="17" t="s">
        <v>227</v>
      </c>
      <c r="R608" s="17" t="s">
        <v>227</v>
      </c>
      <c r="S608" s="17" t="s">
        <v>227</v>
      </c>
      <c r="T608" s="17" t="s">
        <v>227</v>
      </c>
      <c r="U608" s="17" t="s">
        <v>227</v>
      </c>
      <c r="V608" s="152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 t="s">
        <v>228</v>
      </c>
      <c r="C609" s="9" t="s">
        <v>228</v>
      </c>
      <c r="D609" s="150" t="s">
        <v>230</v>
      </c>
      <c r="E609" s="151" t="s">
        <v>232</v>
      </c>
      <c r="F609" s="151" t="s">
        <v>233</v>
      </c>
      <c r="G609" s="151" t="s">
        <v>234</v>
      </c>
      <c r="H609" s="151" t="s">
        <v>237</v>
      </c>
      <c r="I609" s="151" t="s">
        <v>239</v>
      </c>
      <c r="J609" s="151" t="s">
        <v>240</v>
      </c>
      <c r="K609" s="151" t="s">
        <v>241</v>
      </c>
      <c r="L609" s="151" t="s">
        <v>244</v>
      </c>
      <c r="M609" s="151" t="s">
        <v>245</v>
      </c>
      <c r="N609" s="151" t="s">
        <v>248</v>
      </c>
      <c r="O609" s="151" t="s">
        <v>249</v>
      </c>
      <c r="P609" s="151" t="s">
        <v>251</v>
      </c>
      <c r="Q609" s="151" t="s">
        <v>252</v>
      </c>
      <c r="R609" s="151" t="s">
        <v>254</v>
      </c>
      <c r="S609" s="151" t="s">
        <v>255</v>
      </c>
      <c r="T609" s="151" t="s">
        <v>256</v>
      </c>
      <c r="U609" s="151" t="s">
        <v>258</v>
      </c>
      <c r="V609" s="152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s">
        <v>3</v>
      </c>
    </row>
    <row r="610" spans="1:65">
      <c r="A610" s="30"/>
      <c r="B610" s="19"/>
      <c r="C610" s="9"/>
      <c r="D610" s="10" t="s">
        <v>276</v>
      </c>
      <c r="E610" s="11" t="s">
        <v>274</v>
      </c>
      <c r="F610" s="11" t="s">
        <v>276</v>
      </c>
      <c r="G610" s="11" t="s">
        <v>274</v>
      </c>
      <c r="H610" s="11" t="s">
        <v>274</v>
      </c>
      <c r="I610" s="11" t="s">
        <v>274</v>
      </c>
      <c r="J610" s="11" t="s">
        <v>276</v>
      </c>
      <c r="K610" s="11" t="s">
        <v>276</v>
      </c>
      <c r="L610" s="11" t="s">
        <v>276</v>
      </c>
      <c r="M610" s="11" t="s">
        <v>274</v>
      </c>
      <c r="N610" s="11" t="s">
        <v>274</v>
      </c>
      <c r="O610" s="11" t="s">
        <v>305</v>
      </c>
      <c r="P610" s="11" t="s">
        <v>274</v>
      </c>
      <c r="Q610" s="11" t="s">
        <v>276</v>
      </c>
      <c r="R610" s="11" t="s">
        <v>274</v>
      </c>
      <c r="S610" s="11" t="s">
        <v>276</v>
      </c>
      <c r="T610" s="11" t="s">
        <v>274</v>
      </c>
      <c r="U610" s="11" t="s">
        <v>274</v>
      </c>
      <c r="V610" s="152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2</v>
      </c>
    </row>
    <row r="611" spans="1:65">
      <c r="A611" s="30"/>
      <c r="B611" s="19"/>
      <c r="C611" s="9"/>
      <c r="D611" s="26" t="s">
        <v>306</v>
      </c>
      <c r="E611" s="26" t="s">
        <v>307</v>
      </c>
      <c r="F611" s="26" t="s">
        <v>308</v>
      </c>
      <c r="G611" s="26" t="s">
        <v>306</v>
      </c>
      <c r="H611" s="26" t="s">
        <v>307</v>
      </c>
      <c r="I611" s="26" t="s">
        <v>309</v>
      </c>
      <c r="J611" s="26" t="s">
        <v>306</v>
      </c>
      <c r="K611" s="26" t="s">
        <v>307</v>
      </c>
      <c r="L611" s="26" t="s">
        <v>308</v>
      </c>
      <c r="M611" s="26" t="s">
        <v>307</v>
      </c>
      <c r="N611" s="26" t="s">
        <v>306</v>
      </c>
      <c r="O611" s="26" t="s">
        <v>307</v>
      </c>
      <c r="P611" s="26" t="s">
        <v>307</v>
      </c>
      <c r="Q611" s="26" t="s">
        <v>307</v>
      </c>
      <c r="R611" s="26" t="s">
        <v>307</v>
      </c>
      <c r="S611" s="26" t="s">
        <v>307</v>
      </c>
      <c r="T611" s="26" t="s">
        <v>307</v>
      </c>
      <c r="U611" s="26" t="s">
        <v>307</v>
      </c>
      <c r="V611" s="152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</v>
      </c>
    </row>
    <row r="612" spans="1:65">
      <c r="A612" s="30"/>
      <c r="B612" s="18">
        <v>1</v>
      </c>
      <c r="C612" s="14">
        <v>1</v>
      </c>
      <c r="D612" s="146" t="s">
        <v>96</v>
      </c>
      <c r="E612" s="22">
        <v>0.11</v>
      </c>
      <c r="F612" s="22">
        <v>0.1</v>
      </c>
      <c r="G612" s="22">
        <v>0.04</v>
      </c>
      <c r="H612" s="22">
        <v>0.04</v>
      </c>
      <c r="I612" s="22">
        <v>0.12</v>
      </c>
      <c r="J612" s="146" t="s">
        <v>96</v>
      </c>
      <c r="K612" s="146">
        <v>0.32</v>
      </c>
      <c r="L612" s="22">
        <v>0.13</v>
      </c>
      <c r="M612" s="22">
        <v>0.09</v>
      </c>
      <c r="N612" s="22">
        <v>0.11</v>
      </c>
      <c r="O612" s="146" t="s">
        <v>103</v>
      </c>
      <c r="P612" s="22">
        <v>0.15</v>
      </c>
      <c r="Q612" s="146" t="s">
        <v>207</v>
      </c>
      <c r="R612" s="22">
        <v>0.17</v>
      </c>
      <c r="S612" s="146" t="s">
        <v>104</v>
      </c>
      <c r="T612" s="22">
        <v>0.1</v>
      </c>
      <c r="U612" s="146">
        <v>0.2</v>
      </c>
      <c r="V612" s="152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>
        <v>1</v>
      </c>
      <c r="C613" s="9">
        <v>2</v>
      </c>
      <c r="D613" s="147" t="s">
        <v>96</v>
      </c>
      <c r="E613" s="11">
        <v>0.1</v>
      </c>
      <c r="F613" s="11">
        <v>0.11</v>
      </c>
      <c r="G613" s="11">
        <v>0.05</v>
      </c>
      <c r="H613" s="11">
        <v>0.04</v>
      </c>
      <c r="I613" s="11">
        <v>0.11</v>
      </c>
      <c r="J613" s="147" t="s">
        <v>96</v>
      </c>
      <c r="K613" s="147">
        <v>0.32</v>
      </c>
      <c r="L613" s="11">
        <v>0.12</v>
      </c>
      <c r="M613" s="11">
        <v>0.09</v>
      </c>
      <c r="N613" s="11">
        <v>0.12</v>
      </c>
      <c r="O613" s="147" t="s">
        <v>103</v>
      </c>
      <c r="P613" s="11">
        <v>0.14000000000000001</v>
      </c>
      <c r="Q613" s="11">
        <v>0.05</v>
      </c>
      <c r="R613" s="11">
        <v>0.18</v>
      </c>
      <c r="S613" s="147" t="s">
        <v>104</v>
      </c>
      <c r="T613" s="11">
        <v>0.15</v>
      </c>
      <c r="U613" s="147">
        <v>0.19</v>
      </c>
      <c r="V613" s="152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20</v>
      </c>
    </row>
    <row r="614" spans="1:65">
      <c r="A614" s="30"/>
      <c r="B614" s="19">
        <v>1</v>
      </c>
      <c r="C614" s="9">
        <v>3</v>
      </c>
      <c r="D614" s="147" t="s">
        <v>96</v>
      </c>
      <c r="E614" s="11">
        <v>0.1</v>
      </c>
      <c r="F614" s="11">
        <v>0.1</v>
      </c>
      <c r="G614" s="148">
        <v>7.0000000000000007E-2</v>
      </c>
      <c r="H614" s="11">
        <v>0.04</v>
      </c>
      <c r="I614" s="11">
        <v>0.11</v>
      </c>
      <c r="J614" s="147" t="s">
        <v>96</v>
      </c>
      <c r="K614" s="147">
        <v>0.28999999999999998</v>
      </c>
      <c r="L614" s="11">
        <v>0.13</v>
      </c>
      <c r="M614" s="11">
        <v>0.09</v>
      </c>
      <c r="N614" s="11">
        <v>0.12</v>
      </c>
      <c r="O614" s="147" t="s">
        <v>103</v>
      </c>
      <c r="P614" s="11">
        <v>0.15</v>
      </c>
      <c r="Q614" s="11">
        <v>0.06</v>
      </c>
      <c r="R614" s="11">
        <v>0.18</v>
      </c>
      <c r="S614" s="147" t="s">
        <v>104</v>
      </c>
      <c r="T614" s="11">
        <v>0.14000000000000001</v>
      </c>
      <c r="U614" s="147">
        <v>0.2</v>
      </c>
      <c r="V614" s="152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16</v>
      </c>
    </row>
    <row r="615" spans="1:65">
      <c r="A615" s="30"/>
      <c r="B615" s="19">
        <v>1</v>
      </c>
      <c r="C615" s="9">
        <v>4</v>
      </c>
      <c r="D615" s="147" t="s">
        <v>96</v>
      </c>
      <c r="E615" s="11">
        <v>0.11</v>
      </c>
      <c r="F615" s="11">
        <v>0.1</v>
      </c>
      <c r="G615" s="11">
        <v>0.04</v>
      </c>
      <c r="H615" s="11">
        <v>0.04</v>
      </c>
      <c r="I615" s="11">
        <v>0.11</v>
      </c>
      <c r="J615" s="147" t="s">
        <v>96</v>
      </c>
      <c r="K615" s="147">
        <v>0.31</v>
      </c>
      <c r="L615" s="11">
        <v>0.13</v>
      </c>
      <c r="M615" s="11">
        <v>0.1</v>
      </c>
      <c r="N615" s="11">
        <v>0.11</v>
      </c>
      <c r="O615" s="147" t="s">
        <v>103</v>
      </c>
      <c r="P615" s="148">
        <v>0.1</v>
      </c>
      <c r="Q615" s="147" t="s">
        <v>207</v>
      </c>
      <c r="R615" s="11">
        <v>0.18</v>
      </c>
      <c r="S615" s="147" t="s">
        <v>104</v>
      </c>
      <c r="T615" s="11">
        <v>0.11</v>
      </c>
      <c r="U615" s="148">
        <v>0.24</v>
      </c>
      <c r="V615" s="152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0.10186111111111112</v>
      </c>
    </row>
    <row r="616" spans="1:65">
      <c r="A616" s="30"/>
      <c r="B616" s="19">
        <v>1</v>
      </c>
      <c r="C616" s="9">
        <v>5</v>
      </c>
      <c r="D616" s="147" t="s">
        <v>96</v>
      </c>
      <c r="E616" s="11">
        <v>0.09</v>
      </c>
      <c r="F616" s="11">
        <v>0.1</v>
      </c>
      <c r="G616" s="11">
        <v>0.04</v>
      </c>
      <c r="H616" s="11">
        <v>0.04</v>
      </c>
      <c r="I616" s="11">
        <v>0.12</v>
      </c>
      <c r="J616" s="147" t="s">
        <v>96</v>
      </c>
      <c r="K616" s="147">
        <v>0.28000000000000003</v>
      </c>
      <c r="L616" s="11">
        <v>0.12</v>
      </c>
      <c r="M616" s="11">
        <v>0.09</v>
      </c>
      <c r="N616" s="11">
        <v>0.11</v>
      </c>
      <c r="O616" s="147" t="s">
        <v>103</v>
      </c>
      <c r="P616" s="11">
        <v>0.13</v>
      </c>
      <c r="Q616" s="147" t="s">
        <v>207</v>
      </c>
      <c r="R616" s="11">
        <v>0.15</v>
      </c>
      <c r="S616" s="147" t="s">
        <v>104</v>
      </c>
      <c r="T616" s="11">
        <v>0.12</v>
      </c>
      <c r="U616" s="147">
        <v>0.2</v>
      </c>
      <c r="V616" s="152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103</v>
      </c>
    </row>
    <row r="617" spans="1:65">
      <c r="A617" s="30"/>
      <c r="B617" s="19">
        <v>1</v>
      </c>
      <c r="C617" s="9">
        <v>6</v>
      </c>
      <c r="D617" s="147" t="s">
        <v>96</v>
      </c>
      <c r="E617" s="11">
        <v>0.11</v>
      </c>
      <c r="F617" s="11">
        <v>0.1</v>
      </c>
      <c r="G617" s="11">
        <v>0.03</v>
      </c>
      <c r="H617" s="11">
        <v>0.04</v>
      </c>
      <c r="I617" s="11">
        <v>0.11</v>
      </c>
      <c r="J617" s="147" t="s">
        <v>96</v>
      </c>
      <c r="K617" s="147">
        <v>0.26</v>
      </c>
      <c r="L617" s="11">
        <v>0.12</v>
      </c>
      <c r="M617" s="11">
        <v>0.08</v>
      </c>
      <c r="N617" s="11">
        <v>0.12</v>
      </c>
      <c r="O617" s="147" t="s">
        <v>103</v>
      </c>
      <c r="P617" s="11">
        <v>0.15</v>
      </c>
      <c r="Q617" s="11">
        <v>0.05</v>
      </c>
      <c r="R617" s="11">
        <v>0.17</v>
      </c>
      <c r="S617" s="147" t="s">
        <v>104</v>
      </c>
      <c r="T617" s="11">
        <v>0.13</v>
      </c>
      <c r="U617" s="147">
        <v>0.21</v>
      </c>
      <c r="V617" s="152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20" t="s">
        <v>267</v>
      </c>
      <c r="C618" s="12"/>
      <c r="D618" s="23" t="s">
        <v>644</v>
      </c>
      <c r="E618" s="23">
        <v>0.10333333333333333</v>
      </c>
      <c r="F618" s="23">
        <v>0.10166666666666667</v>
      </c>
      <c r="G618" s="23">
        <v>4.5000000000000005E-2</v>
      </c>
      <c r="H618" s="23">
        <v>0.04</v>
      </c>
      <c r="I618" s="23">
        <v>0.11333333333333333</v>
      </c>
      <c r="J618" s="23" t="s">
        <v>644</v>
      </c>
      <c r="K618" s="23">
        <v>0.29666666666666669</v>
      </c>
      <c r="L618" s="23">
        <v>0.125</v>
      </c>
      <c r="M618" s="23">
        <v>8.9999999999999983E-2</v>
      </c>
      <c r="N618" s="23">
        <v>0.11499999999999999</v>
      </c>
      <c r="O618" s="23" t="s">
        <v>644</v>
      </c>
      <c r="P618" s="23">
        <v>0.13666666666666669</v>
      </c>
      <c r="Q618" s="23">
        <v>5.3333333333333337E-2</v>
      </c>
      <c r="R618" s="23">
        <v>0.17166666666666666</v>
      </c>
      <c r="S618" s="23" t="s">
        <v>644</v>
      </c>
      <c r="T618" s="23">
        <v>0.125</v>
      </c>
      <c r="U618" s="23">
        <v>0.20666666666666667</v>
      </c>
      <c r="V618" s="152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268</v>
      </c>
      <c r="C619" s="29"/>
      <c r="D619" s="11" t="s">
        <v>644</v>
      </c>
      <c r="E619" s="11">
        <v>0.10500000000000001</v>
      </c>
      <c r="F619" s="11">
        <v>0.1</v>
      </c>
      <c r="G619" s="11">
        <v>0.04</v>
      </c>
      <c r="H619" s="11">
        <v>0.04</v>
      </c>
      <c r="I619" s="11">
        <v>0.11</v>
      </c>
      <c r="J619" s="11" t="s">
        <v>644</v>
      </c>
      <c r="K619" s="11">
        <v>0.3</v>
      </c>
      <c r="L619" s="11">
        <v>0.125</v>
      </c>
      <c r="M619" s="11">
        <v>0.09</v>
      </c>
      <c r="N619" s="11">
        <v>0.11499999999999999</v>
      </c>
      <c r="O619" s="11" t="s">
        <v>644</v>
      </c>
      <c r="P619" s="11">
        <v>0.14500000000000002</v>
      </c>
      <c r="Q619" s="11">
        <v>0.05</v>
      </c>
      <c r="R619" s="11">
        <v>0.17499999999999999</v>
      </c>
      <c r="S619" s="11" t="s">
        <v>644</v>
      </c>
      <c r="T619" s="11">
        <v>0.125</v>
      </c>
      <c r="U619" s="11">
        <v>0.2</v>
      </c>
      <c r="V619" s="152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269</v>
      </c>
      <c r="C620" s="29"/>
      <c r="D620" s="24" t="s">
        <v>644</v>
      </c>
      <c r="E620" s="24">
        <v>8.1649658092772612E-3</v>
      </c>
      <c r="F620" s="24">
        <v>4.0824829046386272E-3</v>
      </c>
      <c r="G620" s="24">
        <v>1.3784048752090231E-2</v>
      </c>
      <c r="H620" s="24">
        <v>0</v>
      </c>
      <c r="I620" s="24">
        <v>5.1639777949432199E-3</v>
      </c>
      <c r="J620" s="24" t="s">
        <v>644</v>
      </c>
      <c r="K620" s="24">
        <v>2.4221202832779929E-2</v>
      </c>
      <c r="L620" s="24">
        <v>5.4772255750516656E-3</v>
      </c>
      <c r="M620" s="24">
        <v>6.3245553203367597E-3</v>
      </c>
      <c r="N620" s="24">
        <v>5.4772255750516587E-3</v>
      </c>
      <c r="O620" s="24" t="s">
        <v>644</v>
      </c>
      <c r="P620" s="24">
        <v>1.9663841605003337E-2</v>
      </c>
      <c r="Q620" s="24">
        <v>5.7735026918962545E-3</v>
      </c>
      <c r="R620" s="24">
        <v>1.169045194450012E-2</v>
      </c>
      <c r="S620" s="24" t="s">
        <v>644</v>
      </c>
      <c r="T620" s="24">
        <v>1.8708286933869715E-2</v>
      </c>
      <c r="U620" s="24">
        <v>1.7511900715418256E-2</v>
      </c>
      <c r="V620" s="152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86</v>
      </c>
      <c r="C621" s="29"/>
      <c r="D621" s="13" t="s">
        <v>644</v>
      </c>
      <c r="E621" s="13">
        <v>7.9015798154296074E-2</v>
      </c>
      <c r="F621" s="13">
        <v>4.0155569553822559E-2</v>
      </c>
      <c r="G621" s="13">
        <v>0.30631219449089397</v>
      </c>
      <c r="H621" s="13">
        <v>0</v>
      </c>
      <c r="I621" s="13">
        <v>4.5564509955381353E-2</v>
      </c>
      <c r="J621" s="13" t="s">
        <v>644</v>
      </c>
      <c r="K621" s="13">
        <v>8.1644503930718856E-2</v>
      </c>
      <c r="L621" s="13">
        <v>4.3817804600413325E-2</v>
      </c>
      <c r="M621" s="13">
        <v>7.0272836892630683E-2</v>
      </c>
      <c r="N621" s="13">
        <v>4.7628048478710078E-2</v>
      </c>
      <c r="O621" s="13" t="s">
        <v>644</v>
      </c>
      <c r="P621" s="13">
        <v>0.14388176784148782</v>
      </c>
      <c r="Q621" s="13">
        <v>0.10825317547305477</v>
      </c>
      <c r="R621" s="13">
        <v>6.8099720065049246E-2</v>
      </c>
      <c r="S621" s="13" t="s">
        <v>644</v>
      </c>
      <c r="T621" s="13">
        <v>0.14966629547095772</v>
      </c>
      <c r="U621" s="13">
        <v>8.4735003461701236E-2</v>
      </c>
      <c r="V621" s="152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270</v>
      </c>
      <c r="C622" s="29"/>
      <c r="D622" s="13" t="s">
        <v>644</v>
      </c>
      <c r="E622" s="13">
        <v>1.4453231524406807E-2</v>
      </c>
      <c r="F622" s="13">
        <v>-1.9089173711481777E-3</v>
      </c>
      <c r="G622" s="13">
        <v>-0.55822197982001631</v>
      </c>
      <c r="H622" s="13">
        <v>-0.60730842650668126</v>
      </c>
      <c r="I622" s="13">
        <v>0.11262612489773627</v>
      </c>
      <c r="J622" s="13" t="s">
        <v>644</v>
      </c>
      <c r="K622" s="13">
        <v>1.912462503408781</v>
      </c>
      <c r="L622" s="13">
        <v>0.22716116716662116</v>
      </c>
      <c r="M622" s="13">
        <v>-0.11644395964003296</v>
      </c>
      <c r="N622" s="13">
        <v>0.12898827379329125</v>
      </c>
      <c r="O622" s="13" t="s">
        <v>644</v>
      </c>
      <c r="P622" s="13">
        <v>0.34169620943550583</v>
      </c>
      <c r="Q622" s="13">
        <v>-0.47641123534224161</v>
      </c>
      <c r="R622" s="13">
        <v>0.68530133624215961</v>
      </c>
      <c r="S622" s="13" t="s">
        <v>644</v>
      </c>
      <c r="T622" s="13">
        <v>0.22716116716662116</v>
      </c>
      <c r="U622" s="13">
        <v>1.0289064630488136</v>
      </c>
      <c r="V622" s="152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46" t="s">
        <v>271</v>
      </c>
      <c r="C623" s="47"/>
      <c r="D623" s="45">
        <v>0.24</v>
      </c>
      <c r="E623" s="45">
        <v>0.14000000000000001</v>
      </c>
      <c r="F623" s="45">
        <v>0.19</v>
      </c>
      <c r="G623" s="45">
        <v>1.83</v>
      </c>
      <c r="H623" s="45">
        <v>1.97</v>
      </c>
      <c r="I623" s="45">
        <v>0.14000000000000001</v>
      </c>
      <c r="J623" s="45">
        <v>0.24</v>
      </c>
      <c r="K623" s="45">
        <v>5.44</v>
      </c>
      <c r="L623" s="45">
        <v>0.48</v>
      </c>
      <c r="M623" s="45">
        <v>0.53</v>
      </c>
      <c r="N623" s="45">
        <v>0.19</v>
      </c>
      <c r="O623" s="45">
        <v>69.12</v>
      </c>
      <c r="P623" s="45">
        <v>0.82</v>
      </c>
      <c r="Q623" s="45">
        <v>2</v>
      </c>
      <c r="R623" s="45">
        <v>1.83</v>
      </c>
      <c r="S623" s="45">
        <v>1.69</v>
      </c>
      <c r="T623" s="45">
        <v>0.48</v>
      </c>
      <c r="U623" s="45">
        <v>2.84</v>
      </c>
      <c r="V623" s="152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B624" s="3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BM624" s="55"/>
    </row>
    <row r="625" spans="1:65" ht="15">
      <c r="B625" s="8" t="s">
        <v>549</v>
      </c>
      <c r="BM625" s="28" t="s">
        <v>66</v>
      </c>
    </row>
    <row r="626" spans="1:65" ht="15">
      <c r="A626" s="25" t="s">
        <v>31</v>
      </c>
      <c r="B626" s="18" t="s">
        <v>109</v>
      </c>
      <c r="C626" s="15" t="s">
        <v>110</v>
      </c>
      <c r="D626" s="16" t="s">
        <v>227</v>
      </c>
      <c r="E626" s="17" t="s">
        <v>227</v>
      </c>
      <c r="F626" s="17" t="s">
        <v>227</v>
      </c>
      <c r="G626" s="17" t="s">
        <v>227</v>
      </c>
      <c r="H626" s="17" t="s">
        <v>227</v>
      </c>
      <c r="I626" s="17" t="s">
        <v>227</v>
      </c>
      <c r="J626" s="15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9" t="s">
        <v>228</v>
      </c>
      <c r="C627" s="9" t="s">
        <v>228</v>
      </c>
      <c r="D627" s="150" t="s">
        <v>236</v>
      </c>
      <c r="E627" s="151" t="s">
        <v>237</v>
      </c>
      <c r="F627" s="151" t="s">
        <v>248</v>
      </c>
      <c r="G627" s="151" t="s">
        <v>250</v>
      </c>
      <c r="H627" s="151" t="s">
        <v>255</v>
      </c>
      <c r="I627" s="151" t="s">
        <v>257</v>
      </c>
      <c r="J627" s="15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 t="s">
        <v>3</v>
      </c>
    </row>
    <row r="628" spans="1:65">
      <c r="A628" s="30"/>
      <c r="B628" s="19"/>
      <c r="C628" s="9"/>
      <c r="D628" s="10" t="s">
        <v>274</v>
      </c>
      <c r="E628" s="11" t="s">
        <v>274</v>
      </c>
      <c r="F628" s="11" t="s">
        <v>274</v>
      </c>
      <c r="G628" s="11" t="s">
        <v>274</v>
      </c>
      <c r="H628" s="11" t="s">
        <v>276</v>
      </c>
      <c r="I628" s="11" t="s">
        <v>274</v>
      </c>
      <c r="J628" s="15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9"/>
      <c r="C629" s="9"/>
      <c r="D629" s="26" t="s">
        <v>309</v>
      </c>
      <c r="E629" s="26" t="s">
        <v>307</v>
      </c>
      <c r="F629" s="26" t="s">
        <v>306</v>
      </c>
      <c r="G629" s="26" t="s">
        <v>307</v>
      </c>
      <c r="H629" s="26" t="s">
        <v>307</v>
      </c>
      <c r="I629" s="26" t="s">
        <v>265</v>
      </c>
      <c r="J629" s="15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</v>
      </c>
    </row>
    <row r="630" spans="1:65">
      <c r="A630" s="30"/>
      <c r="B630" s="18">
        <v>1</v>
      </c>
      <c r="C630" s="14">
        <v>1</v>
      </c>
      <c r="D630" s="222">
        <v>12.704060866594929</v>
      </c>
      <c r="E630" s="222">
        <v>14.9</v>
      </c>
      <c r="F630" s="222">
        <v>14.339</v>
      </c>
      <c r="G630" s="222">
        <v>13.420057021170148</v>
      </c>
      <c r="H630" s="222">
        <v>12.9</v>
      </c>
      <c r="I630" s="230">
        <v>17.200000000000003</v>
      </c>
      <c r="J630" s="223"/>
      <c r="K630" s="224"/>
      <c r="L630" s="224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  <c r="X630" s="224"/>
      <c r="Y630" s="224"/>
      <c r="Z630" s="224"/>
      <c r="AA630" s="224"/>
      <c r="AB630" s="224"/>
      <c r="AC630" s="224"/>
      <c r="AD630" s="224"/>
      <c r="AE630" s="224"/>
      <c r="AF630" s="224"/>
      <c r="AG630" s="224"/>
      <c r="AH630" s="224"/>
      <c r="AI630" s="224"/>
      <c r="AJ630" s="224"/>
      <c r="AK630" s="224"/>
      <c r="AL630" s="224"/>
      <c r="AM630" s="224"/>
      <c r="AN630" s="224"/>
      <c r="AO630" s="224"/>
      <c r="AP630" s="224"/>
      <c r="AQ630" s="224"/>
      <c r="AR630" s="224"/>
      <c r="AS630" s="224"/>
      <c r="AT630" s="224"/>
      <c r="AU630" s="224"/>
      <c r="AV630" s="224"/>
      <c r="AW630" s="224"/>
      <c r="AX630" s="224"/>
      <c r="AY630" s="224"/>
      <c r="AZ630" s="224"/>
      <c r="BA630" s="224"/>
      <c r="BB630" s="224"/>
      <c r="BC630" s="224"/>
      <c r="BD630" s="224"/>
      <c r="BE630" s="224"/>
      <c r="BF630" s="224"/>
      <c r="BG630" s="224"/>
      <c r="BH630" s="224"/>
      <c r="BI630" s="224"/>
      <c r="BJ630" s="224"/>
      <c r="BK630" s="224"/>
      <c r="BL630" s="224"/>
      <c r="BM630" s="225">
        <v>1</v>
      </c>
    </row>
    <row r="631" spans="1:65">
      <c r="A631" s="30"/>
      <c r="B631" s="19">
        <v>1</v>
      </c>
      <c r="C631" s="9">
        <v>2</v>
      </c>
      <c r="D631" s="226">
        <v>12.935355981266808</v>
      </c>
      <c r="E631" s="226">
        <v>14.5</v>
      </c>
      <c r="F631" s="226">
        <v>14.499000000000001</v>
      </c>
      <c r="G631" s="226">
        <v>12.989752561145339</v>
      </c>
      <c r="H631" s="226">
        <v>12.1</v>
      </c>
      <c r="I631" s="231">
        <v>17.3</v>
      </c>
      <c r="J631" s="223"/>
      <c r="K631" s="224"/>
      <c r="L631" s="224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  <c r="X631" s="224"/>
      <c r="Y631" s="224"/>
      <c r="Z631" s="224"/>
      <c r="AA631" s="224"/>
      <c r="AB631" s="224"/>
      <c r="AC631" s="224"/>
      <c r="AD631" s="224"/>
      <c r="AE631" s="224"/>
      <c r="AF631" s="224"/>
      <c r="AG631" s="224"/>
      <c r="AH631" s="224"/>
      <c r="AI631" s="224"/>
      <c r="AJ631" s="224"/>
      <c r="AK631" s="224"/>
      <c r="AL631" s="224"/>
      <c r="AM631" s="224"/>
      <c r="AN631" s="224"/>
      <c r="AO631" s="224"/>
      <c r="AP631" s="224"/>
      <c r="AQ631" s="224"/>
      <c r="AR631" s="224"/>
      <c r="AS631" s="224"/>
      <c r="AT631" s="224"/>
      <c r="AU631" s="224"/>
      <c r="AV631" s="224"/>
      <c r="AW631" s="224"/>
      <c r="AX631" s="224"/>
      <c r="AY631" s="224"/>
      <c r="AZ631" s="224"/>
      <c r="BA631" s="224"/>
      <c r="BB631" s="224"/>
      <c r="BC631" s="224"/>
      <c r="BD631" s="224"/>
      <c r="BE631" s="224"/>
      <c r="BF631" s="224"/>
      <c r="BG631" s="224"/>
      <c r="BH631" s="224"/>
      <c r="BI631" s="224"/>
      <c r="BJ631" s="224"/>
      <c r="BK631" s="224"/>
      <c r="BL631" s="224"/>
      <c r="BM631" s="225">
        <v>21</v>
      </c>
    </row>
    <row r="632" spans="1:65">
      <c r="A632" s="30"/>
      <c r="B632" s="19">
        <v>1</v>
      </c>
      <c r="C632" s="9">
        <v>3</v>
      </c>
      <c r="D632" s="226">
        <v>13.343623744613115</v>
      </c>
      <c r="E632" s="226">
        <v>15</v>
      </c>
      <c r="F632" s="226">
        <v>14.573</v>
      </c>
      <c r="G632" s="226">
        <v>13.294889371235341</v>
      </c>
      <c r="H632" s="226">
        <v>13</v>
      </c>
      <c r="I632" s="231">
        <v>17.3</v>
      </c>
      <c r="J632" s="223"/>
      <c r="K632" s="224"/>
      <c r="L632" s="224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  <c r="AA632" s="224"/>
      <c r="AB632" s="224"/>
      <c r="AC632" s="224"/>
      <c r="AD632" s="224"/>
      <c r="AE632" s="224"/>
      <c r="AF632" s="224"/>
      <c r="AG632" s="224"/>
      <c r="AH632" s="224"/>
      <c r="AI632" s="224"/>
      <c r="AJ632" s="224"/>
      <c r="AK632" s="224"/>
      <c r="AL632" s="224"/>
      <c r="AM632" s="224"/>
      <c r="AN632" s="224"/>
      <c r="AO632" s="224"/>
      <c r="AP632" s="224"/>
      <c r="AQ632" s="224"/>
      <c r="AR632" s="224"/>
      <c r="AS632" s="224"/>
      <c r="AT632" s="224"/>
      <c r="AU632" s="224"/>
      <c r="AV632" s="224"/>
      <c r="AW632" s="224"/>
      <c r="AX632" s="224"/>
      <c r="AY632" s="224"/>
      <c r="AZ632" s="224"/>
      <c r="BA632" s="224"/>
      <c r="BB632" s="224"/>
      <c r="BC632" s="224"/>
      <c r="BD632" s="224"/>
      <c r="BE632" s="224"/>
      <c r="BF632" s="224"/>
      <c r="BG632" s="224"/>
      <c r="BH632" s="224"/>
      <c r="BI632" s="224"/>
      <c r="BJ632" s="224"/>
      <c r="BK632" s="224"/>
      <c r="BL632" s="224"/>
      <c r="BM632" s="225">
        <v>16</v>
      </c>
    </row>
    <row r="633" spans="1:65">
      <c r="A633" s="30"/>
      <c r="B633" s="19">
        <v>1</v>
      </c>
      <c r="C633" s="9">
        <v>4</v>
      </c>
      <c r="D633" s="226">
        <v>13.162487476156851</v>
      </c>
      <c r="E633" s="226">
        <v>14.7</v>
      </c>
      <c r="F633" s="226">
        <v>14.273</v>
      </c>
      <c r="G633" s="226">
        <v>13.307326004759533</v>
      </c>
      <c r="H633" s="226">
        <v>12.7</v>
      </c>
      <c r="I633" s="231">
        <v>17.200000000000003</v>
      </c>
      <c r="J633" s="223"/>
      <c r="K633" s="224"/>
      <c r="L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Y633" s="224"/>
      <c r="Z633" s="224"/>
      <c r="AA633" s="224"/>
      <c r="AB633" s="224"/>
      <c r="AC633" s="224"/>
      <c r="AD633" s="224"/>
      <c r="AE633" s="224"/>
      <c r="AF633" s="224"/>
      <c r="AG633" s="224"/>
      <c r="AH633" s="224"/>
      <c r="AI633" s="224"/>
      <c r="AJ633" s="224"/>
      <c r="AK633" s="224"/>
      <c r="AL633" s="224"/>
      <c r="AM633" s="224"/>
      <c r="AN633" s="224"/>
      <c r="AO633" s="224"/>
      <c r="AP633" s="224"/>
      <c r="AQ633" s="224"/>
      <c r="AR633" s="224"/>
      <c r="AS633" s="224"/>
      <c r="AT633" s="224"/>
      <c r="AU633" s="224"/>
      <c r="AV633" s="224"/>
      <c r="AW633" s="224"/>
      <c r="AX633" s="224"/>
      <c r="AY633" s="224"/>
      <c r="AZ633" s="224"/>
      <c r="BA633" s="224"/>
      <c r="BB633" s="224"/>
      <c r="BC633" s="224"/>
      <c r="BD633" s="224"/>
      <c r="BE633" s="224"/>
      <c r="BF633" s="224"/>
      <c r="BG633" s="224"/>
      <c r="BH633" s="224"/>
      <c r="BI633" s="224"/>
      <c r="BJ633" s="224"/>
      <c r="BK633" s="224"/>
      <c r="BL633" s="224"/>
      <c r="BM633" s="225">
        <v>13.633801007217148</v>
      </c>
    </row>
    <row r="634" spans="1:65">
      <c r="A634" s="30"/>
      <c r="B634" s="19">
        <v>1</v>
      </c>
      <c r="C634" s="9">
        <v>5</v>
      </c>
      <c r="D634" s="226">
        <v>13.342604721893043</v>
      </c>
      <c r="E634" s="226">
        <v>14.8</v>
      </c>
      <c r="F634" s="226">
        <v>14.329000000000001</v>
      </c>
      <c r="G634" s="226">
        <v>13.106706639857709</v>
      </c>
      <c r="H634" s="226">
        <v>12.3</v>
      </c>
      <c r="I634" s="231">
        <v>17.200000000000003</v>
      </c>
      <c r="J634" s="223"/>
      <c r="K634" s="224"/>
      <c r="L634" s="224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  <c r="X634" s="224"/>
      <c r="Y634" s="224"/>
      <c r="Z634" s="224"/>
      <c r="AA634" s="224"/>
      <c r="AB634" s="224"/>
      <c r="AC634" s="224"/>
      <c r="AD634" s="224"/>
      <c r="AE634" s="224"/>
      <c r="AF634" s="224"/>
      <c r="AG634" s="224"/>
      <c r="AH634" s="224"/>
      <c r="AI634" s="224"/>
      <c r="AJ634" s="224"/>
      <c r="AK634" s="224"/>
      <c r="AL634" s="224"/>
      <c r="AM634" s="224"/>
      <c r="AN634" s="224"/>
      <c r="AO634" s="224"/>
      <c r="AP634" s="224"/>
      <c r="AQ634" s="224"/>
      <c r="AR634" s="224"/>
      <c r="AS634" s="224"/>
      <c r="AT634" s="224"/>
      <c r="AU634" s="224"/>
      <c r="AV634" s="224"/>
      <c r="AW634" s="224"/>
      <c r="AX634" s="224"/>
      <c r="AY634" s="224"/>
      <c r="AZ634" s="224"/>
      <c r="BA634" s="224"/>
      <c r="BB634" s="224"/>
      <c r="BC634" s="224"/>
      <c r="BD634" s="224"/>
      <c r="BE634" s="224"/>
      <c r="BF634" s="224"/>
      <c r="BG634" s="224"/>
      <c r="BH634" s="224"/>
      <c r="BI634" s="224"/>
      <c r="BJ634" s="224"/>
      <c r="BK634" s="224"/>
      <c r="BL634" s="224"/>
      <c r="BM634" s="225">
        <v>104</v>
      </c>
    </row>
    <row r="635" spans="1:65">
      <c r="A635" s="30"/>
      <c r="B635" s="19">
        <v>1</v>
      </c>
      <c r="C635" s="9">
        <v>6</v>
      </c>
      <c r="D635" s="226">
        <v>13.353265015391868</v>
      </c>
      <c r="E635" s="226">
        <v>14.9</v>
      </c>
      <c r="F635" s="226">
        <v>14.436</v>
      </c>
      <c r="G635" s="226">
        <v>13.104900812429699</v>
      </c>
      <c r="H635" s="226">
        <v>12.7</v>
      </c>
      <c r="I635" s="231">
        <v>17.399999999999999</v>
      </c>
      <c r="J635" s="223"/>
      <c r="K635" s="224"/>
      <c r="L635" s="224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  <c r="AA635" s="224"/>
      <c r="AB635" s="224"/>
      <c r="AC635" s="224"/>
      <c r="AD635" s="224"/>
      <c r="AE635" s="224"/>
      <c r="AF635" s="224"/>
      <c r="AG635" s="224"/>
      <c r="AH635" s="224"/>
      <c r="AI635" s="224"/>
      <c r="AJ635" s="224"/>
      <c r="AK635" s="224"/>
      <c r="AL635" s="224"/>
      <c r="AM635" s="224"/>
      <c r="AN635" s="224"/>
      <c r="AO635" s="224"/>
      <c r="AP635" s="224"/>
      <c r="AQ635" s="224"/>
      <c r="AR635" s="224"/>
      <c r="AS635" s="224"/>
      <c r="AT635" s="224"/>
      <c r="AU635" s="224"/>
      <c r="AV635" s="224"/>
      <c r="AW635" s="224"/>
      <c r="AX635" s="224"/>
      <c r="AY635" s="224"/>
      <c r="AZ635" s="224"/>
      <c r="BA635" s="224"/>
      <c r="BB635" s="224"/>
      <c r="BC635" s="224"/>
      <c r="BD635" s="224"/>
      <c r="BE635" s="224"/>
      <c r="BF635" s="224"/>
      <c r="BG635" s="224"/>
      <c r="BH635" s="224"/>
      <c r="BI635" s="224"/>
      <c r="BJ635" s="224"/>
      <c r="BK635" s="224"/>
      <c r="BL635" s="224"/>
      <c r="BM635" s="227"/>
    </row>
    <row r="636" spans="1:65">
      <c r="A636" s="30"/>
      <c r="B636" s="20" t="s">
        <v>267</v>
      </c>
      <c r="C636" s="12"/>
      <c r="D636" s="228">
        <v>13.14023296765277</v>
      </c>
      <c r="E636" s="228">
        <v>14.799999999999999</v>
      </c>
      <c r="F636" s="228">
        <v>14.408166666666668</v>
      </c>
      <c r="G636" s="228">
        <v>13.203938735099628</v>
      </c>
      <c r="H636" s="228">
        <v>12.616666666666667</v>
      </c>
      <c r="I636" s="228">
        <v>17.266666666666666</v>
      </c>
      <c r="J636" s="223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4"/>
      <c r="AT636" s="224"/>
      <c r="AU636" s="224"/>
      <c r="AV636" s="224"/>
      <c r="AW636" s="224"/>
      <c r="AX636" s="224"/>
      <c r="AY636" s="224"/>
      <c r="AZ636" s="224"/>
      <c r="BA636" s="224"/>
      <c r="BB636" s="224"/>
      <c r="BC636" s="224"/>
      <c r="BD636" s="224"/>
      <c r="BE636" s="224"/>
      <c r="BF636" s="224"/>
      <c r="BG636" s="224"/>
      <c r="BH636" s="224"/>
      <c r="BI636" s="224"/>
      <c r="BJ636" s="224"/>
      <c r="BK636" s="224"/>
      <c r="BL636" s="224"/>
      <c r="BM636" s="227"/>
    </row>
    <row r="637" spans="1:65">
      <c r="A637" s="30"/>
      <c r="B637" s="3" t="s">
        <v>268</v>
      </c>
      <c r="C637" s="29"/>
      <c r="D637" s="226">
        <v>13.252546099024947</v>
      </c>
      <c r="E637" s="226">
        <v>14.850000000000001</v>
      </c>
      <c r="F637" s="226">
        <v>14.387499999999999</v>
      </c>
      <c r="G637" s="226">
        <v>13.200798005546524</v>
      </c>
      <c r="H637" s="226">
        <v>12.7</v>
      </c>
      <c r="I637" s="226">
        <v>17.25</v>
      </c>
      <c r="J637" s="223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4"/>
      <c r="AT637" s="224"/>
      <c r="AU637" s="224"/>
      <c r="AV637" s="224"/>
      <c r="AW637" s="224"/>
      <c r="AX637" s="224"/>
      <c r="AY637" s="224"/>
      <c r="AZ637" s="224"/>
      <c r="BA637" s="224"/>
      <c r="BB637" s="224"/>
      <c r="BC637" s="224"/>
      <c r="BD637" s="224"/>
      <c r="BE637" s="224"/>
      <c r="BF637" s="224"/>
      <c r="BG637" s="224"/>
      <c r="BH637" s="224"/>
      <c r="BI637" s="224"/>
      <c r="BJ637" s="224"/>
      <c r="BK637" s="224"/>
      <c r="BL637" s="224"/>
      <c r="BM637" s="227"/>
    </row>
    <row r="638" spans="1:65">
      <c r="A638" s="30"/>
      <c r="B638" s="3" t="s">
        <v>269</v>
      </c>
      <c r="C638" s="29"/>
      <c r="D638" s="24">
        <v>0.26848490939763997</v>
      </c>
      <c r="E638" s="24">
        <v>0.17888543819998334</v>
      </c>
      <c r="F638" s="24">
        <v>0.11446993782939999</v>
      </c>
      <c r="G638" s="24">
        <v>0.16174446939562731</v>
      </c>
      <c r="H638" s="24">
        <v>0.34880749227427243</v>
      </c>
      <c r="I638" s="24">
        <v>8.164965809277086E-2</v>
      </c>
      <c r="J638" s="15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86</v>
      </c>
      <c r="C639" s="29"/>
      <c r="D639" s="13">
        <v>2.0432279249429412E-2</v>
      </c>
      <c r="E639" s="13">
        <v>1.2086853932431307E-2</v>
      </c>
      <c r="F639" s="13">
        <v>7.9447955092181496E-3</v>
      </c>
      <c r="G639" s="13">
        <v>1.2249713713504813E-2</v>
      </c>
      <c r="H639" s="13">
        <v>2.7646564777353163E-2</v>
      </c>
      <c r="I639" s="13">
        <v>4.7287446771875023E-3</v>
      </c>
      <c r="J639" s="15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270</v>
      </c>
      <c r="C640" s="29"/>
      <c r="D640" s="13">
        <v>-3.6201792831148438E-2</v>
      </c>
      <c r="E640" s="13">
        <v>8.5537334171557511E-2</v>
      </c>
      <c r="F640" s="13">
        <v>5.6797488758975279E-2</v>
      </c>
      <c r="G640" s="13">
        <v>-3.1529158441579774E-2</v>
      </c>
      <c r="H640" s="13">
        <v>-7.4603871657805021E-2</v>
      </c>
      <c r="I640" s="13">
        <v>0.2664602232001505</v>
      </c>
      <c r="J640" s="15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46" t="s">
        <v>271</v>
      </c>
      <c r="C641" s="47"/>
      <c r="D641" s="45">
        <v>0.54</v>
      </c>
      <c r="E641" s="45">
        <v>0.81</v>
      </c>
      <c r="F641" s="45">
        <v>0.49</v>
      </c>
      <c r="G641" s="45">
        <v>0.49</v>
      </c>
      <c r="H641" s="45">
        <v>0.97</v>
      </c>
      <c r="I641" s="45">
        <v>2.81</v>
      </c>
      <c r="J641" s="15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1"/>
      <c r="C642" s="20"/>
      <c r="D642" s="20"/>
      <c r="E642" s="20"/>
      <c r="F642" s="20"/>
      <c r="G642" s="20"/>
      <c r="H642" s="20"/>
      <c r="I642" s="20"/>
      <c r="BM642" s="55"/>
    </row>
    <row r="643" spans="1:65" ht="15">
      <c r="B643" s="8" t="s">
        <v>550</v>
      </c>
      <c r="BM643" s="28" t="s">
        <v>66</v>
      </c>
    </row>
    <row r="644" spans="1:65" ht="15">
      <c r="A644" s="25" t="s">
        <v>34</v>
      </c>
      <c r="B644" s="18" t="s">
        <v>109</v>
      </c>
      <c r="C644" s="15" t="s">
        <v>110</v>
      </c>
      <c r="D644" s="16" t="s">
        <v>227</v>
      </c>
      <c r="E644" s="17" t="s">
        <v>227</v>
      </c>
      <c r="F644" s="17" t="s">
        <v>227</v>
      </c>
      <c r="G644" s="17" t="s">
        <v>227</v>
      </c>
      <c r="H644" s="17" t="s">
        <v>227</v>
      </c>
      <c r="I644" s="17" t="s">
        <v>227</v>
      </c>
      <c r="J644" s="17" t="s">
        <v>227</v>
      </c>
      <c r="K644" s="17" t="s">
        <v>227</v>
      </c>
      <c r="L644" s="17" t="s">
        <v>227</v>
      </c>
      <c r="M644" s="17" t="s">
        <v>227</v>
      </c>
      <c r="N644" s="17" t="s">
        <v>227</v>
      </c>
      <c r="O644" s="17" t="s">
        <v>227</v>
      </c>
      <c r="P644" s="17" t="s">
        <v>227</v>
      </c>
      <c r="Q644" s="17" t="s">
        <v>227</v>
      </c>
      <c r="R644" s="17" t="s">
        <v>227</v>
      </c>
      <c r="S644" s="17" t="s">
        <v>227</v>
      </c>
      <c r="T644" s="17" t="s">
        <v>227</v>
      </c>
      <c r="U644" s="17" t="s">
        <v>227</v>
      </c>
      <c r="V644" s="17" t="s">
        <v>227</v>
      </c>
      <c r="W644" s="17" t="s">
        <v>227</v>
      </c>
      <c r="X644" s="17" t="s">
        <v>227</v>
      </c>
      <c r="Y644" s="17" t="s">
        <v>227</v>
      </c>
      <c r="Z644" s="17" t="s">
        <v>227</v>
      </c>
      <c r="AA644" s="17" t="s">
        <v>227</v>
      </c>
      <c r="AB644" s="17" t="s">
        <v>227</v>
      </c>
      <c r="AC644" s="17" t="s">
        <v>227</v>
      </c>
      <c r="AD644" s="152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</v>
      </c>
    </row>
    <row r="645" spans="1:65">
      <c r="A645" s="30"/>
      <c r="B645" s="19" t="s">
        <v>228</v>
      </c>
      <c r="C645" s="9" t="s">
        <v>228</v>
      </c>
      <c r="D645" s="150" t="s">
        <v>230</v>
      </c>
      <c r="E645" s="151" t="s">
        <v>232</v>
      </c>
      <c r="F645" s="151" t="s">
        <v>233</v>
      </c>
      <c r="G645" s="151" t="s">
        <v>234</v>
      </c>
      <c r="H645" s="151" t="s">
        <v>235</v>
      </c>
      <c r="I645" s="151" t="s">
        <v>236</v>
      </c>
      <c r="J645" s="151" t="s">
        <v>237</v>
      </c>
      <c r="K645" s="151" t="s">
        <v>238</v>
      </c>
      <c r="L645" s="151" t="s">
        <v>239</v>
      </c>
      <c r="M645" s="151" t="s">
        <v>240</v>
      </c>
      <c r="N645" s="151" t="s">
        <v>241</v>
      </c>
      <c r="O645" s="151" t="s">
        <v>244</v>
      </c>
      <c r="P645" s="151" t="s">
        <v>245</v>
      </c>
      <c r="Q645" s="151" t="s">
        <v>246</v>
      </c>
      <c r="R645" s="151" t="s">
        <v>247</v>
      </c>
      <c r="S645" s="151" t="s">
        <v>248</v>
      </c>
      <c r="T645" s="151" t="s">
        <v>249</v>
      </c>
      <c r="U645" s="151" t="s">
        <v>250</v>
      </c>
      <c r="V645" s="151" t="s">
        <v>251</v>
      </c>
      <c r="W645" s="151" t="s">
        <v>252</v>
      </c>
      <c r="X645" s="151" t="s">
        <v>253</v>
      </c>
      <c r="Y645" s="151" t="s">
        <v>254</v>
      </c>
      <c r="Z645" s="151" t="s">
        <v>255</v>
      </c>
      <c r="AA645" s="151" t="s">
        <v>256</v>
      </c>
      <c r="AB645" s="151" t="s">
        <v>257</v>
      </c>
      <c r="AC645" s="151" t="s">
        <v>258</v>
      </c>
      <c r="AD645" s="152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 t="s">
        <v>3</v>
      </c>
    </row>
    <row r="646" spans="1:65">
      <c r="A646" s="30"/>
      <c r="B646" s="19"/>
      <c r="C646" s="9"/>
      <c r="D646" s="10" t="s">
        <v>276</v>
      </c>
      <c r="E646" s="11" t="s">
        <v>274</v>
      </c>
      <c r="F646" s="11" t="s">
        <v>276</v>
      </c>
      <c r="G646" s="11" t="s">
        <v>274</v>
      </c>
      <c r="H646" s="11" t="s">
        <v>274</v>
      </c>
      <c r="I646" s="11" t="s">
        <v>274</v>
      </c>
      <c r="J646" s="11" t="s">
        <v>274</v>
      </c>
      <c r="K646" s="11" t="s">
        <v>305</v>
      </c>
      <c r="L646" s="11" t="s">
        <v>274</v>
      </c>
      <c r="M646" s="11" t="s">
        <v>276</v>
      </c>
      <c r="N646" s="11" t="s">
        <v>276</v>
      </c>
      <c r="O646" s="11" t="s">
        <v>276</v>
      </c>
      <c r="P646" s="11" t="s">
        <v>274</v>
      </c>
      <c r="Q646" s="11" t="s">
        <v>305</v>
      </c>
      <c r="R646" s="11" t="s">
        <v>274</v>
      </c>
      <c r="S646" s="11" t="s">
        <v>274</v>
      </c>
      <c r="T646" s="11" t="s">
        <v>305</v>
      </c>
      <c r="U646" s="11" t="s">
        <v>305</v>
      </c>
      <c r="V646" s="11" t="s">
        <v>274</v>
      </c>
      <c r="W646" s="11" t="s">
        <v>276</v>
      </c>
      <c r="X646" s="11" t="s">
        <v>276</v>
      </c>
      <c r="Y646" s="11" t="s">
        <v>274</v>
      </c>
      <c r="Z646" s="11" t="s">
        <v>276</v>
      </c>
      <c r="AA646" s="11" t="s">
        <v>274</v>
      </c>
      <c r="AB646" s="11" t="s">
        <v>305</v>
      </c>
      <c r="AC646" s="11" t="s">
        <v>274</v>
      </c>
      <c r="AD646" s="152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/>
      <c r="C647" s="9"/>
      <c r="D647" s="26" t="s">
        <v>306</v>
      </c>
      <c r="E647" s="26" t="s">
        <v>307</v>
      </c>
      <c r="F647" s="26" t="s">
        <v>308</v>
      </c>
      <c r="G647" s="26" t="s">
        <v>306</v>
      </c>
      <c r="H647" s="26" t="s">
        <v>263</v>
      </c>
      <c r="I647" s="26" t="s">
        <v>309</v>
      </c>
      <c r="J647" s="26" t="s">
        <v>307</v>
      </c>
      <c r="K647" s="26" t="s">
        <v>309</v>
      </c>
      <c r="L647" s="26" t="s">
        <v>309</v>
      </c>
      <c r="M647" s="26" t="s">
        <v>306</v>
      </c>
      <c r="N647" s="26" t="s">
        <v>307</v>
      </c>
      <c r="O647" s="26" t="s">
        <v>308</v>
      </c>
      <c r="P647" s="26" t="s">
        <v>307</v>
      </c>
      <c r="Q647" s="26" t="s">
        <v>309</v>
      </c>
      <c r="R647" s="26" t="s">
        <v>307</v>
      </c>
      <c r="S647" s="26" t="s">
        <v>306</v>
      </c>
      <c r="T647" s="26" t="s">
        <v>307</v>
      </c>
      <c r="U647" s="26" t="s">
        <v>307</v>
      </c>
      <c r="V647" s="26" t="s">
        <v>307</v>
      </c>
      <c r="W647" s="26" t="s">
        <v>307</v>
      </c>
      <c r="X647" s="26" t="s">
        <v>307</v>
      </c>
      <c r="Y647" s="26" t="s">
        <v>307</v>
      </c>
      <c r="Z647" s="26" t="s">
        <v>307</v>
      </c>
      <c r="AA647" s="26" t="s">
        <v>307</v>
      </c>
      <c r="AB647" s="26" t="s">
        <v>265</v>
      </c>
      <c r="AC647" s="26" t="s">
        <v>307</v>
      </c>
      <c r="AD647" s="152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2</v>
      </c>
    </row>
    <row r="648" spans="1:65">
      <c r="A648" s="30"/>
      <c r="B648" s="18">
        <v>1</v>
      </c>
      <c r="C648" s="14">
        <v>1</v>
      </c>
      <c r="D648" s="230">
        <v>16</v>
      </c>
      <c r="E648" s="222">
        <v>16.600000000000001</v>
      </c>
      <c r="F648" s="230">
        <v>19.2</v>
      </c>
      <c r="G648" s="222">
        <v>16.7</v>
      </c>
      <c r="H648" s="222">
        <v>16.399999999999999</v>
      </c>
      <c r="I648" s="222">
        <v>16.920748903024503</v>
      </c>
      <c r="J648" s="222">
        <v>14.9</v>
      </c>
      <c r="K648" s="222">
        <v>18.22</v>
      </c>
      <c r="L648" s="222">
        <v>14.5</v>
      </c>
      <c r="M648" s="230">
        <v>15</v>
      </c>
      <c r="N648" s="222">
        <v>16.600000000000001</v>
      </c>
      <c r="O648" s="222">
        <v>18.399999999999999</v>
      </c>
      <c r="P648" s="222">
        <v>15.2</v>
      </c>
      <c r="Q648" s="230">
        <v>20.501999999999999</v>
      </c>
      <c r="R648" s="222">
        <v>15.400000000000002</v>
      </c>
      <c r="S648" s="222">
        <v>15.7</v>
      </c>
      <c r="T648" s="230">
        <v>16</v>
      </c>
      <c r="U648" s="222">
        <v>16.32</v>
      </c>
      <c r="V648" s="222">
        <v>16.899999999999999</v>
      </c>
      <c r="W648" s="222">
        <v>15.2</v>
      </c>
      <c r="X648" s="222">
        <v>15.209999999999999</v>
      </c>
      <c r="Y648" s="222">
        <v>16.7</v>
      </c>
      <c r="Z648" s="222">
        <v>15.400000000000002</v>
      </c>
      <c r="AA648" s="222">
        <v>16.399999999999999</v>
      </c>
      <c r="AB648" s="230">
        <v>19</v>
      </c>
      <c r="AC648" s="222">
        <v>16.600000000000001</v>
      </c>
      <c r="AD648" s="223"/>
      <c r="AE648" s="224"/>
      <c r="AF648" s="224"/>
      <c r="AG648" s="224"/>
      <c r="AH648" s="224"/>
      <c r="AI648" s="224"/>
      <c r="AJ648" s="224"/>
      <c r="AK648" s="224"/>
      <c r="AL648" s="224"/>
      <c r="AM648" s="224"/>
      <c r="AN648" s="224"/>
      <c r="AO648" s="224"/>
      <c r="AP648" s="224"/>
      <c r="AQ648" s="224"/>
      <c r="AR648" s="224"/>
      <c r="AS648" s="224"/>
      <c r="AT648" s="224"/>
      <c r="AU648" s="224"/>
      <c r="AV648" s="224"/>
      <c r="AW648" s="224"/>
      <c r="AX648" s="224"/>
      <c r="AY648" s="224"/>
      <c r="AZ648" s="224"/>
      <c r="BA648" s="224"/>
      <c r="BB648" s="224"/>
      <c r="BC648" s="224"/>
      <c r="BD648" s="224"/>
      <c r="BE648" s="224"/>
      <c r="BF648" s="224"/>
      <c r="BG648" s="224"/>
      <c r="BH648" s="224"/>
      <c r="BI648" s="224"/>
      <c r="BJ648" s="224"/>
      <c r="BK648" s="224"/>
      <c r="BL648" s="224"/>
      <c r="BM648" s="225">
        <v>1</v>
      </c>
    </row>
    <row r="649" spans="1:65">
      <c r="A649" s="30"/>
      <c r="B649" s="19">
        <v>1</v>
      </c>
      <c r="C649" s="9">
        <v>2</v>
      </c>
      <c r="D649" s="231">
        <v>16</v>
      </c>
      <c r="E649" s="226">
        <v>15.400000000000002</v>
      </c>
      <c r="F649" s="231">
        <v>19.600000000000001</v>
      </c>
      <c r="G649" s="226">
        <v>16.600000000000001</v>
      </c>
      <c r="H649" s="226">
        <v>15.9</v>
      </c>
      <c r="I649" s="226">
        <v>17.213813506616269</v>
      </c>
      <c r="J649" s="226">
        <v>14.8</v>
      </c>
      <c r="K649" s="226">
        <v>18.43</v>
      </c>
      <c r="L649" s="226">
        <v>14.7</v>
      </c>
      <c r="M649" s="231">
        <v>15</v>
      </c>
      <c r="N649" s="226">
        <v>16.100000000000001</v>
      </c>
      <c r="O649" s="226">
        <v>18.8</v>
      </c>
      <c r="P649" s="226">
        <v>15.299999999999999</v>
      </c>
      <c r="Q649" s="231">
        <v>20.5505</v>
      </c>
      <c r="R649" s="226">
        <v>14.8</v>
      </c>
      <c r="S649" s="226">
        <v>16.100000000000001</v>
      </c>
      <c r="T649" s="231">
        <v>16</v>
      </c>
      <c r="U649" s="226">
        <v>15.65</v>
      </c>
      <c r="V649" s="226">
        <v>17.3</v>
      </c>
      <c r="W649" s="226">
        <v>15.8</v>
      </c>
      <c r="X649" s="226">
        <v>15.075000000000001</v>
      </c>
      <c r="Y649" s="226">
        <v>16.399999999999999</v>
      </c>
      <c r="Z649" s="226">
        <v>15.6</v>
      </c>
      <c r="AA649" s="226">
        <v>16.899999999999999</v>
      </c>
      <c r="AB649" s="231">
        <v>18</v>
      </c>
      <c r="AC649" s="226">
        <v>16.600000000000001</v>
      </c>
      <c r="AD649" s="223"/>
      <c r="AE649" s="224"/>
      <c r="AF649" s="224"/>
      <c r="AG649" s="224"/>
      <c r="AH649" s="224"/>
      <c r="AI649" s="224"/>
      <c r="AJ649" s="224"/>
      <c r="AK649" s="224"/>
      <c r="AL649" s="224"/>
      <c r="AM649" s="224"/>
      <c r="AN649" s="224"/>
      <c r="AO649" s="224"/>
      <c r="AP649" s="224"/>
      <c r="AQ649" s="224"/>
      <c r="AR649" s="224"/>
      <c r="AS649" s="224"/>
      <c r="AT649" s="224"/>
      <c r="AU649" s="224"/>
      <c r="AV649" s="224"/>
      <c r="AW649" s="224"/>
      <c r="AX649" s="224"/>
      <c r="AY649" s="224"/>
      <c r="AZ649" s="224"/>
      <c r="BA649" s="224"/>
      <c r="BB649" s="224"/>
      <c r="BC649" s="224"/>
      <c r="BD649" s="224"/>
      <c r="BE649" s="224"/>
      <c r="BF649" s="224"/>
      <c r="BG649" s="224"/>
      <c r="BH649" s="224"/>
      <c r="BI649" s="224"/>
      <c r="BJ649" s="224"/>
      <c r="BK649" s="224"/>
      <c r="BL649" s="224"/>
      <c r="BM649" s="225">
        <v>22</v>
      </c>
    </row>
    <row r="650" spans="1:65">
      <c r="A650" s="30"/>
      <c r="B650" s="19">
        <v>1</v>
      </c>
      <c r="C650" s="9">
        <v>3</v>
      </c>
      <c r="D650" s="231">
        <v>17</v>
      </c>
      <c r="E650" s="226">
        <v>16</v>
      </c>
      <c r="F650" s="231">
        <v>19.7</v>
      </c>
      <c r="G650" s="226">
        <v>15.7</v>
      </c>
      <c r="H650" s="226">
        <v>16</v>
      </c>
      <c r="I650" s="226">
        <v>17.461102572100401</v>
      </c>
      <c r="J650" s="226">
        <v>14.9</v>
      </c>
      <c r="K650" s="226">
        <v>17.989999999999998</v>
      </c>
      <c r="L650" s="226">
        <v>15.1</v>
      </c>
      <c r="M650" s="231">
        <v>17</v>
      </c>
      <c r="N650" s="226">
        <v>17</v>
      </c>
      <c r="O650" s="226">
        <v>18.399999999999999</v>
      </c>
      <c r="P650" s="226">
        <v>14.8</v>
      </c>
      <c r="Q650" s="231">
        <v>20.689</v>
      </c>
      <c r="R650" s="226">
        <v>14.9</v>
      </c>
      <c r="S650" s="226">
        <v>16.2</v>
      </c>
      <c r="T650" s="231">
        <v>16</v>
      </c>
      <c r="U650" s="226">
        <v>16.34</v>
      </c>
      <c r="V650" s="226">
        <v>16.7</v>
      </c>
      <c r="W650" s="226">
        <v>16.100000000000001</v>
      </c>
      <c r="X650" s="226">
        <v>15.075000000000001</v>
      </c>
      <c r="Y650" s="226">
        <v>16.2</v>
      </c>
      <c r="Z650" s="226">
        <v>15.1</v>
      </c>
      <c r="AA650" s="226">
        <v>17.100000000000001</v>
      </c>
      <c r="AB650" s="231">
        <v>17</v>
      </c>
      <c r="AC650" s="226">
        <v>15.9</v>
      </c>
      <c r="AD650" s="223"/>
      <c r="AE650" s="224"/>
      <c r="AF650" s="224"/>
      <c r="AG650" s="224"/>
      <c r="AH650" s="224"/>
      <c r="AI650" s="224"/>
      <c r="AJ650" s="224"/>
      <c r="AK650" s="224"/>
      <c r="AL650" s="224"/>
      <c r="AM650" s="224"/>
      <c r="AN650" s="224"/>
      <c r="AO650" s="224"/>
      <c r="AP650" s="224"/>
      <c r="AQ650" s="224"/>
      <c r="AR650" s="224"/>
      <c r="AS650" s="224"/>
      <c r="AT650" s="224"/>
      <c r="AU650" s="224"/>
      <c r="AV650" s="224"/>
      <c r="AW650" s="224"/>
      <c r="AX650" s="224"/>
      <c r="AY650" s="224"/>
      <c r="AZ650" s="224"/>
      <c r="BA650" s="224"/>
      <c r="BB650" s="224"/>
      <c r="BC650" s="224"/>
      <c r="BD650" s="224"/>
      <c r="BE650" s="224"/>
      <c r="BF650" s="224"/>
      <c r="BG650" s="224"/>
      <c r="BH650" s="224"/>
      <c r="BI650" s="224"/>
      <c r="BJ650" s="224"/>
      <c r="BK650" s="224"/>
      <c r="BL650" s="224"/>
      <c r="BM650" s="225">
        <v>16</v>
      </c>
    </row>
    <row r="651" spans="1:65">
      <c r="A651" s="30"/>
      <c r="B651" s="19">
        <v>1</v>
      </c>
      <c r="C651" s="9">
        <v>4</v>
      </c>
      <c r="D651" s="231">
        <v>16</v>
      </c>
      <c r="E651" s="226">
        <v>17.5</v>
      </c>
      <c r="F651" s="231">
        <v>19.7</v>
      </c>
      <c r="G651" s="226">
        <v>17.2</v>
      </c>
      <c r="H651" s="226">
        <v>16</v>
      </c>
      <c r="I651" s="226">
        <v>17.077024500339082</v>
      </c>
      <c r="J651" s="226">
        <v>15.2</v>
      </c>
      <c r="K651" s="226">
        <v>17.12</v>
      </c>
      <c r="L651" s="226">
        <v>14.8</v>
      </c>
      <c r="M651" s="231">
        <v>16</v>
      </c>
      <c r="N651" s="226">
        <v>16.100000000000001</v>
      </c>
      <c r="O651" s="226">
        <v>19.100000000000001</v>
      </c>
      <c r="P651" s="226">
        <v>15.8</v>
      </c>
      <c r="Q651" s="231">
        <v>20.460999999999999</v>
      </c>
      <c r="R651" s="226">
        <v>15.8</v>
      </c>
      <c r="S651" s="226">
        <v>15.9</v>
      </c>
      <c r="T651" s="231">
        <v>16</v>
      </c>
      <c r="U651" s="226">
        <v>15.16</v>
      </c>
      <c r="V651" s="226">
        <v>15.9</v>
      </c>
      <c r="W651" s="226">
        <v>15.7</v>
      </c>
      <c r="X651" s="226">
        <v>15.021000000000001</v>
      </c>
      <c r="Y651" s="226">
        <v>16.399999999999999</v>
      </c>
      <c r="Z651" s="226">
        <v>16.5</v>
      </c>
      <c r="AA651" s="226">
        <v>16.399999999999999</v>
      </c>
      <c r="AB651" s="231">
        <v>18</v>
      </c>
      <c r="AC651" s="226">
        <v>15.9</v>
      </c>
      <c r="AD651" s="223"/>
      <c r="AE651" s="224"/>
      <c r="AF651" s="224"/>
      <c r="AG651" s="224"/>
      <c r="AH651" s="224"/>
      <c r="AI651" s="224"/>
      <c r="AJ651" s="224"/>
      <c r="AK651" s="224"/>
      <c r="AL651" s="224"/>
      <c r="AM651" s="224"/>
      <c r="AN651" s="224"/>
      <c r="AO651" s="224"/>
      <c r="AP651" s="224"/>
      <c r="AQ651" s="224"/>
      <c r="AR651" s="224"/>
      <c r="AS651" s="224"/>
      <c r="AT651" s="224"/>
      <c r="AU651" s="224"/>
      <c r="AV651" s="224"/>
      <c r="AW651" s="224"/>
      <c r="AX651" s="224"/>
      <c r="AY651" s="224"/>
      <c r="AZ651" s="224"/>
      <c r="BA651" s="224"/>
      <c r="BB651" s="224"/>
      <c r="BC651" s="224"/>
      <c r="BD651" s="224"/>
      <c r="BE651" s="224"/>
      <c r="BF651" s="224"/>
      <c r="BG651" s="224"/>
      <c r="BH651" s="224"/>
      <c r="BI651" s="224"/>
      <c r="BJ651" s="224"/>
      <c r="BK651" s="224"/>
      <c r="BL651" s="224"/>
      <c r="BM651" s="225">
        <v>16.225333441593424</v>
      </c>
    </row>
    <row r="652" spans="1:65">
      <c r="A652" s="30"/>
      <c r="B652" s="19">
        <v>1</v>
      </c>
      <c r="C652" s="9">
        <v>5</v>
      </c>
      <c r="D652" s="231">
        <v>17</v>
      </c>
      <c r="E652" s="226">
        <v>16.399999999999999</v>
      </c>
      <c r="F652" s="231">
        <v>19.8</v>
      </c>
      <c r="G652" s="226">
        <v>16.100000000000001</v>
      </c>
      <c r="H652" s="226">
        <v>16.100000000000001</v>
      </c>
      <c r="I652" s="226">
        <v>17.618867019029018</v>
      </c>
      <c r="J652" s="226">
        <v>14.5</v>
      </c>
      <c r="K652" s="226">
        <v>18.86</v>
      </c>
      <c r="L652" s="226">
        <v>16.100000000000001</v>
      </c>
      <c r="M652" s="231">
        <v>16</v>
      </c>
      <c r="N652" s="226">
        <v>17.2</v>
      </c>
      <c r="O652" s="226">
        <v>19</v>
      </c>
      <c r="P652" s="226">
        <v>15.5</v>
      </c>
      <c r="Q652" s="231">
        <v>20.5535</v>
      </c>
      <c r="R652" s="226">
        <v>15.5</v>
      </c>
      <c r="S652" s="226">
        <v>16.5</v>
      </c>
      <c r="T652" s="231">
        <v>16</v>
      </c>
      <c r="U652" s="226">
        <v>15.14</v>
      </c>
      <c r="V652" s="226">
        <v>17.3</v>
      </c>
      <c r="W652" s="226">
        <v>16.3</v>
      </c>
      <c r="X652" s="232">
        <v>17.046000000000003</v>
      </c>
      <c r="Y652" s="226">
        <v>16.600000000000001</v>
      </c>
      <c r="Z652" s="226">
        <v>15.2</v>
      </c>
      <c r="AA652" s="226">
        <v>16.600000000000001</v>
      </c>
      <c r="AB652" s="231">
        <v>18</v>
      </c>
      <c r="AC652" s="226">
        <v>16.399999999999999</v>
      </c>
      <c r="AD652" s="223"/>
      <c r="AE652" s="224"/>
      <c r="AF652" s="224"/>
      <c r="AG652" s="224"/>
      <c r="AH652" s="224"/>
      <c r="AI652" s="224"/>
      <c r="AJ652" s="224"/>
      <c r="AK652" s="224"/>
      <c r="AL652" s="224"/>
      <c r="AM652" s="224"/>
      <c r="AN652" s="224"/>
      <c r="AO652" s="224"/>
      <c r="AP652" s="224"/>
      <c r="AQ652" s="224"/>
      <c r="AR652" s="224"/>
      <c r="AS652" s="224"/>
      <c r="AT652" s="224"/>
      <c r="AU652" s="224"/>
      <c r="AV652" s="224"/>
      <c r="AW652" s="224"/>
      <c r="AX652" s="224"/>
      <c r="AY652" s="224"/>
      <c r="AZ652" s="224"/>
      <c r="BA652" s="224"/>
      <c r="BB652" s="224"/>
      <c r="BC652" s="224"/>
      <c r="BD652" s="224"/>
      <c r="BE652" s="224"/>
      <c r="BF652" s="224"/>
      <c r="BG652" s="224"/>
      <c r="BH652" s="224"/>
      <c r="BI652" s="224"/>
      <c r="BJ652" s="224"/>
      <c r="BK652" s="224"/>
      <c r="BL652" s="224"/>
      <c r="BM652" s="225">
        <v>105</v>
      </c>
    </row>
    <row r="653" spans="1:65">
      <c r="A653" s="30"/>
      <c r="B653" s="19">
        <v>1</v>
      </c>
      <c r="C653" s="9">
        <v>6</v>
      </c>
      <c r="D653" s="231">
        <v>17</v>
      </c>
      <c r="E653" s="226">
        <v>16.8</v>
      </c>
      <c r="F653" s="231">
        <v>20</v>
      </c>
      <c r="G653" s="226">
        <v>16.3</v>
      </c>
      <c r="H653" s="226">
        <v>16.100000000000001</v>
      </c>
      <c r="I653" s="226">
        <v>17.600056490101593</v>
      </c>
      <c r="J653" s="226">
        <v>14.8</v>
      </c>
      <c r="K653" s="226">
        <v>17.45</v>
      </c>
      <c r="L653" s="226">
        <v>15.2</v>
      </c>
      <c r="M653" s="231">
        <v>16</v>
      </c>
      <c r="N653" s="226">
        <v>16</v>
      </c>
      <c r="O653" s="226">
        <v>18.399999999999999</v>
      </c>
      <c r="P653" s="226">
        <v>15.2</v>
      </c>
      <c r="Q653" s="231">
        <v>20.777000000000001</v>
      </c>
      <c r="R653" s="226">
        <v>15.1</v>
      </c>
      <c r="S653" s="226">
        <v>16.399999999999999</v>
      </c>
      <c r="T653" s="231">
        <v>16</v>
      </c>
      <c r="U653" s="226">
        <v>15.77</v>
      </c>
      <c r="V653" s="226">
        <v>17.399999999999999</v>
      </c>
      <c r="W653" s="226">
        <v>15.9</v>
      </c>
      <c r="X653" s="226">
        <v>15.201000000000001</v>
      </c>
      <c r="Y653" s="226">
        <v>16.5</v>
      </c>
      <c r="Z653" s="226">
        <v>14.6</v>
      </c>
      <c r="AA653" s="226">
        <v>16.2</v>
      </c>
      <c r="AB653" s="231">
        <v>18</v>
      </c>
      <c r="AC653" s="226">
        <v>16.8</v>
      </c>
      <c r="AD653" s="223"/>
      <c r="AE653" s="224"/>
      <c r="AF653" s="224"/>
      <c r="AG653" s="224"/>
      <c r="AH653" s="224"/>
      <c r="AI653" s="224"/>
      <c r="AJ653" s="224"/>
      <c r="AK653" s="224"/>
      <c r="AL653" s="224"/>
      <c r="AM653" s="224"/>
      <c r="AN653" s="224"/>
      <c r="AO653" s="224"/>
      <c r="AP653" s="224"/>
      <c r="AQ653" s="224"/>
      <c r="AR653" s="224"/>
      <c r="AS653" s="224"/>
      <c r="AT653" s="224"/>
      <c r="AU653" s="224"/>
      <c r="AV653" s="224"/>
      <c r="AW653" s="224"/>
      <c r="AX653" s="224"/>
      <c r="AY653" s="224"/>
      <c r="AZ653" s="224"/>
      <c r="BA653" s="224"/>
      <c r="BB653" s="224"/>
      <c r="BC653" s="224"/>
      <c r="BD653" s="224"/>
      <c r="BE653" s="224"/>
      <c r="BF653" s="224"/>
      <c r="BG653" s="224"/>
      <c r="BH653" s="224"/>
      <c r="BI653" s="224"/>
      <c r="BJ653" s="224"/>
      <c r="BK653" s="224"/>
      <c r="BL653" s="224"/>
      <c r="BM653" s="227"/>
    </row>
    <row r="654" spans="1:65">
      <c r="A654" s="30"/>
      <c r="B654" s="20" t="s">
        <v>267</v>
      </c>
      <c r="C654" s="12"/>
      <c r="D654" s="228">
        <v>16.5</v>
      </c>
      <c r="E654" s="228">
        <v>16.45</v>
      </c>
      <c r="F654" s="228">
        <v>19.666666666666668</v>
      </c>
      <c r="G654" s="228">
        <v>16.433333333333334</v>
      </c>
      <c r="H654" s="228">
        <v>16.083333333333332</v>
      </c>
      <c r="I654" s="228">
        <v>17.31526883186848</v>
      </c>
      <c r="J654" s="228">
        <v>14.85</v>
      </c>
      <c r="K654" s="228">
        <v>18.011666666666667</v>
      </c>
      <c r="L654" s="228">
        <v>15.066666666666665</v>
      </c>
      <c r="M654" s="228">
        <v>15.833333333333334</v>
      </c>
      <c r="N654" s="228">
        <v>16.500000000000004</v>
      </c>
      <c r="O654" s="228">
        <v>18.683333333333334</v>
      </c>
      <c r="P654" s="228">
        <v>15.299999999999999</v>
      </c>
      <c r="Q654" s="228">
        <v>20.58883333333333</v>
      </c>
      <c r="R654" s="228">
        <v>15.25</v>
      </c>
      <c r="S654" s="228">
        <v>16.133333333333336</v>
      </c>
      <c r="T654" s="228">
        <v>16</v>
      </c>
      <c r="U654" s="228">
        <v>15.729999999999999</v>
      </c>
      <c r="V654" s="228">
        <v>16.916666666666668</v>
      </c>
      <c r="W654" s="228">
        <v>15.833333333333334</v>
      </c>
      <c r="X654" s="228">
        <v>15.438000000000002</v>
      </c>
      <c r="Y654" s="228">
        <v>16.466666666666665</v>
      </c>
      <c r="Z654" s="228">
        <v>15.399999999999999</v>
      </c>
      <c r="AA654" s="228">
        <v>16.600000000000001</v>
      </c>
      <c r="AB654" s="228">
        <v>18</v>
      </c>
      <c r="AC654" s="228">
        <v>16.366666666666667</v>
      </c>
      <c r="AD654" s="223"/>
      <c r="AE654" s="224"/>
      <c r="AF654" s="224"/>
      <c r="AG654" s="224"/>
      <c r="AH654" s="224"/>
      <c r="AI654" s="224"/>
      <c r="AJ654" s="224"/>
      <c r="AK654" s="224"/>
      <c r="AL654" s="224"/>
      <c r="AM654" s="224"/>
      <c r="AN654" s="224"/>
      <c r="AO654" s="224"/>
      <c r="AP654" s="224"/>
      <c r="AQ654" s="224"/>
      <c r="AR654" s="224"/>
      <c r="AS654" s="224"/>
      <c r="AT654" s="224"/>
      <c r="AU654" s="224"/>
      <c r="AV654" s="224"/>
      <c r="AW654" s="224"/>
      <c r="AX654" s="224"/>
      <c r="AY654" s="224"/>
      <c r="AZ654" s="224"/>
      <c r="BA654" s="224"/>
      <c r="BB654" s="224"/>
      <c r="BC654" s="224"/>
      <c r="BD654" s="224"/>
      <c r="BE654" s="224"/>
      <c r="BF654" s="224"/>
      <c r="BG654" s="224"/>
      <c r="BH654" s="224"/>
      <c r="BI654" s="224"/>
      <c r="BJ654" s="224"/>
      <c r="BK654" s="224"/>
      <c r="BL654" s="224"/>
      <c r="BM654" s="227"/>
    </row>
    <row r="655" spans="1:65">
      <c r="A655" s="30"/>
      <c r="B655" s="3" t="s">
        <v>268</v>
      </c>
      <c r="C655" s="29"/>
      <c r="D655" s="226">
        <v>16.5</v>
      </c>
      <c r="E655" s="226">
        <v>16.5</v>
      </c>
      <c r="F655" s="226">
        <v>19.7</v>
      </c>
      <c r="G655" s="226">
        <v>16.450000000000003</v>
      </c>
      <c r="H655" s="226">
        <v>16.05</v>
      </c>
      <c r="I655" s="226">
        <v>17.337458039358335</v>
      </c>
      <c r="J655" s="226">
        <v>14.850000000000001</v>
      </c>
      <c r="K655" s="226">
        <v>18.104999999999997</v>
      </c>
      <c r="L655" s="226">
        <v>14.95</v>
      </c>
      <c r="M655" s="226">
        <v>16</v>
      </c>
      <c r="N655" s="226">
        <v>16.350000000000001</v>
      </c>
      <c r="O655" s="226">
        <v>18.600000000000001</v>
      </c>
      <c r="P655" s="226">
        <v>15.25</v>
      </c>
      <c r="Q655" s="226">
        <v>20.552</v>
      </c>
      <c r="R655" s="226">
        <v>15.25</v>
      </c>
      <c r="S655" s="226">
        <v>16.149999999999999</v>
      </c>
      <c r="T655" s="226">
        <v>16</v>
      </c>
      <c r="U655" s="226">
        <v>15.71</v>
      </c>
      <c r="V655" s="226">
        <v>17.100000000000001</v>
      </c>
      <c r="W655" s="226">
        <v>15.850000000000001</v>
      </c>
      <c r="X655" s="226">
        <v>15.138000000000002</v>
      </c>
      <c r="Y655" s="226">
        <v>16.45</v>
      </c>
      <c r="Z655" s="226">
        <v>15.3</v>
      </c>
      <c r="AA655" s="226">
        <v>16.5</v>
      </c>
      <c r="AB655" s="226">
        <v>18</v>
      </c>
      <c r="AC655" s="226">
        <v>16.5</v>
      </c>
      <c r="AD655" s="223"/>
      <c r="AE655" s="224"/>
      <c r="AF655" s="224"/>
      <c r="AG655" s="224"/>
      <c r="AH655" s="224"/>
      <c r="AI655" s="224"/>
      <c r="AJ655" s="224"/>
      <c r="AK655" s="224"/>
      <c r="AL655" s="224"/>
      <c r="AM655" s="224"/>
      <c r="AN655" s="224"/>
      <c r="AO655" s="224"/>
      <c r="AP655" s="224"/>
      <c r="AQ655" s="224"/>
      <c r="AR655" s="224"/>
      <c r="AS655" s="224"/>
      <c r="AT655" s="224"/>
      <c r="AU655" s="224"/>
      <c r="AV655" s="224"/>
      <c r="AW655" s="224"/>
      <c r="AX655" s="224"/>
      <c r="AY655" s="224"/>
      <c r="AZ655" s="224"/>
      <c r="BA655" s="224"/>
      <c r="BB655" s="224"/>
      <c r="BC655" s="224"/>
      <c r="BD655" s="224"/>
      <c r="BE655" s="224"/>
      <c r="BF655" s="224"/>
      <c r="BG655" s="224"/>
      <c r="BH655" s="224"/>
      <c r="BI655" s="224"/>
      <c r="BJ655" s="224"/>
      <c r="BK655" s="224"/>
      <c r="BL655" s="224"/>
      <c r="BM655" s="227"/>
    </row>
    <row r="656" spans="1:65">
      <c r="A656" s="30"/>
      <c r="B656" s="3" t="s">
        <v>269</v>
      </c>
      <c r="C656" s="29"/>
      <c r="D656" s="24">
        <v>0.54772255750516607</v>
      </c>
      <c r="E656" s="24">
        <v>0.71484264002646014</v>
      </c>
      <c r="F656" s="24">
        <v>0.26583202716502535</v>
      </c>
      <c r="G656" s="24">
        <v>0.52025634707004431</v>
      </c>
      <c r="H656" s="24">
        <v>0.17224014243685032</v>
      </c>
      <c r="I656" s="24">
        <v>0.28887466766820374</v>
      </c>
      <c r="J656" s="24">
        <v>0.22583179581272403</v>
      </c>
      <c r="K656" s="24">
        <v>0.64016924845439593</v>
      </c>
      <c r="L656" s="24">
        <v>0.56803755744375495</v>
      </c>
      <c r="M656" s="24">
        <v>0.75277265270908111</v>
      </c>
      <c r="N656" s="24">
        <v>0.51380930314660456</v>
      </c>
      <c r="O656" s="24">
        <v>0.32506409624359844</v>
      </c>
      <c r="P656" s="24">
        <v>0.33466401061363032</v>
      </c>
      <c r="Q656" s="24">
        <v>0.12003277330240633</v>
      </c>
      <c r="R656" s="24">
        <v>0.38340579025361643</v>
      </c>
      <c r="S656" s="24">
        <v>0.30110906108363222</v>
      </c>
      <c r="T656" s="24">
        <v>0</v>
      </c>
      <c r="U656" s="24">
        <v>0.52937699232210667</v>
      </c>
      <c r="V656" s="24">
        <v>0.56715665090578504</v>
      </c>
      <c r="W656" s="24">
        <v>0.37771241264574185</v>
      </c>
      <c r="X656" s="24">
        <v>0.79135883137803009</v>
      </c>
      <c r="Y656" s="24">
        <v>0.1751190071541831</v>
      </c>
      <c r="Z656" s="24">
        <v>0.63560994328282838</v>
      </c>
      <c r="AA656" s="24">
        <v>0.34058772731852871</v>
      </c>
      <c r="AB656" s="24">
        <v>0.63245553203367588</v>
      </c>
      <c r="AC656" s="24">
        <v>0.38297084310253554</v>
      </c>
      <c r="AD656" s="152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86</v>
      </c>
      <c r="C657" s="29"/>
      <c r="D657" s="13">
        <v>3.3195306515464609E-2</v>
      </c>
      <c r="E657" s="13">
        <v>4.3455479636866877E-2</v>
      </c>
      <c r="F657" s="13">
        <v>1.3516882737204678E-2</v>
      </c>
      <c r="G657" s="13">
        <v>3.1658601241584844E-2</v>
      </c>
      <c r="H657" s="13">
        <v>1.0709231654104683E-2</v>
      </c>
      <c r="I657" s="13">
        <v>1.6683233189919319E-2</v>
      </c>
      <c r="J657" s="13">
        <v>1.5207528337557175E-2</v>
      </c>
      <c r="K657" s="13">
        <v>3.5541921816659348E-2</v>
      </c>
      <c r="L657" s="13">
        <v>3.7701607794939494E-2</v>
      </c>
      <c r="M657" s="13">
        <v>4.7543535960573542E-2</v>
      </c>
      <c r="N657" s="13">
        <v>3.1139957766460877E-2</v>
      </c>
      <c r="O657" s="13">
        <v>1.7398613536677883E-2</v>
      </c>
      <c r="P657" s="13">
        <v>2.1873464745988912E-2</v>
      </c>
      <c r="Q657" s="13">
        <v>5.8299939272456599E-3</v>
      </c>
      <c r="R657" s="13">
        <v>2.5141363295319109E-2</v>
      </c>
      <c r="S657" s="13">
        <v>1.8663784777911085E-2</v>
      </c>
      <c r="T657" s="13">
        <v>0</v>
      </c>
      <c r="U657" s="13">
        <v>3.3653972811322742E-2</v>
      </c>
      <c r="V657" s="13">
        <v>3.352650153137645E-2</v>
      </c>
      <c r="W657" s="13">
        <v>2.3855520798678431E-2</v>
      </c>
      <c r="X657" s="13">
        <v>5.1260450277110375E-2</v>
      </c>
      <c r="Y657" s="13">
        <v>1.0634757519484806E-2</v>
      </c>
      <c r="Z657" s="13">
        <v>4.1273372940443406E-2</v>
      </c>
      <c r="AA657" s="13">
        <v>2.0517332970995703E-2</v>
      </c>
      <c r="AB657" s="13">
        <v>3.5136418446315328E-2</v>
      </c>
      <c r="AC657" s="13">
        <v>2.3399440515429869E-2</v>
      </c>
      <c r="AD657" s="152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270</v>
      </c>
      <c r="C658" s="29"/>
      <c r="D658" s="13">
        <v>1.6928253548396777E-2</v>
      </c>
      <c r="E658" s="13">
        <v>1.3846652780068247E-2</v>
      </c>
      <c r="F658" s="13">
        <v>0.21209630220920039</v>
      </c>
      <c r="G658" s="13">
        <v>1.2819452523958885E-2</v>
      </c>
      <c r="H658" s="13">
        <v>-8.7517528543404888E-3</v>
      </c>
      <c r="I658" s="13">
        <v>6.7174914722000212E-2</v>
      </c>
      <c r="J658" s="13">
        <v>-8.4764571806442812E-2</v>
      </c>
      <c r="K658" s="13">
        <v>0.11009531677752782</v>
      </c>
      <c r="L658" s="13">
        <v>-7.1410968477019554E-2</v>
      </c>
      <c r="M658" s="13">
        <v>-2.4159756695982804E-2</v>
      </c>
      <c r="N658" s="13">
        <v>1.6928253548396999E-2</v>
      </c>
      <c r="O658" s="13">
        <v>0.15149148709874027</v>
      </c>
      <c r="P658" s="13">
        <v>-5.7030164891486601E-2</v>
      </c>
      <c r="Q658" s="13">
        <v>0.26893129237973823</v>
      </c>
      <c r="R658" s="13">
        <v>-6.011176565981502E-2</v>
      </c>
      <c r="S658" s="13">
        <v>-5.6701520860117371E-3</v>
      </c>
      <c r="T658" s="13">
        <v>-1.3887754134887853E-2</v>
      </c>
      <c r="U658" s="13">
        <v>-3.052839828386178E-2</v>
      </c>
      <c r="V658" s="13">
        <v>4.2608259951134153E-2</v>
      </c>
      <c r="W658" s="13">
        <v>-2.4159756695982804E-2</v>
      </c>
      <c r="X658" s="13">
        <v>-4.8524946770899802E-2</v>
      </c>
      <c r="Y658" s="13">
        <v>1.4873853036177831E-2</v>
      </c>
      <c r="Z658" s="13">
        <v>-5.0866963354829653E-2</v>
      </c>
      <c r="AA658" s="13">
        <v>2.3091455085053836E-2</v>
      </c>
      <c r="AB658" s="13">
        <v>0.10937627659825111</v>
      </c>
      <c r="AC658" s="13">
        <v>8.7106514995209938E-3</v>
      </c>
      <c r="AD658" s="152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46" t="s">
        <v>271</v>
      </c>
      <c r="C659" s="47"/>
      <c r="D659" s="45" t="s">
        <v>272</v>
      </c>
      <c r="E659" s="45">
        <v>0.04</v>
      </c>
      <c r="F659" s="45">
        <v>2.78</v>
      </c>
      <c r="G659" s="45">
        <v>0.03</v>
      </c>
      <c r="H659" s="45">
        <v>0.27</v>
      </c>
      <c r="I659" s="45">
        <v>0.78</v>
      </c>
      <c r="J659" s="45">
        <v>1.32</v>
      </c>
      <c r="K659" s="45">
        <v>1.37</v>
      </c>
      <c r="L659" s="45">
        <v>1.1299999999999999</v>
      </c>
      <c r="M659" s="45" t="s">
        <v>272</v>
      </c>
      <c r="N659" s="45">
        <v>0.09</v>
      </c>
      <c r="O659" s="45">
        <v>1.94</v>
      </c>
      <c r="P659" s="45">
        <v>0.94</v>
      </c>
      <c r="Q659" s="45">
        <v>3.56</v>
      </c>
      <c r="R659" s="45">
        <v>0.98</v>
      </c>
      <c r="S659" s="45">
        <v>0.23</v>
      </c>
      <c r="T659" s="45" t="s">
        <v>272</v>
      </c>
      <c r="U659" s="45">
        <v>0.56999999999999995</v>
      </c>
      <c r="V659" s="45">
        <v>0.44</v>
      </c>
      <c r="W659" s="45">
        <v>0.48</v>
      </c>
      <c r="X659" s="45">
        <v>0.82</v>
      </c>
      <c r="Y659" s="45">
        <v>0.06</v>
      </c>
      <c r="Z659" s="45">
        <v>0.85</v>
      </c>
      <c r="AA659" s="45">
        <v>0.17</v>
      </c>
      <c r="AB659" s="45" t="s">
        <v>272</v>
      </c>
      <c r="AC659" s="45">
        <v>0.03</v>
      </c>
      <c r="AD659" s="152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1" t="s">
        <v>295</v>
      </c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BM660" s="55"/>
    </row>
    <row r="661" spans="1:65">
      <c r="BM661" s="55"/>
    </row>
    <row r="662" spans="1:65" ht="15">
      <c r="B662" s="8" t="s">
        <v>551</v>
      </c>
      <c r="BM662" s="28" t="s">
        <v>66</v>
      </c>
    </row>
    <row r="663" spans="1:65" ht="15">
      <c r="A663" s="25" t="s">
        <v>58</v>
      </c>
      <c r="B663" s="18" t="s">
        <v>109</v>
      </c>
      <c r="C663" s="15" t="s">
        <v>110</v>
      </c>
      <c r="D663" s="16" t="s">
        <v>227</v>
      </c>
      <c r="E663" s="17" t="s">
        <v>227</v>
      </c>
      <c r="F663" s="17" t="s">
        <v>227</v>
      </c>
      <c r="G663" s="17" t="s">
        <v>227</v>
      </c>
      <c r="H663" s="17" t="s">
        <v>227</v>
      </c>
      <c r="I663" s="17" t="s">
        <v>227</v>
      </c>
      <c r="J663" s="17" t="s">
        <v>227</v>
      </c>
      <c r="K663" s="17" t="s">
        <v>227</v>
      </c>
      <c r="L663" s="17" t="s">
        <v>227</v>
      </c>
      <c r="M663" s="17" t="s">
        <v>227</v>
      </c>
      <c r="N663" s="17" t="s">
        <v>227</v>
      </c>
      <c r="O663" s="17" t="s">
        <v>227</v>
      </c>
      <c r="P663" s="17" t="s">
        <v>227</v>
      </c>
      <c r="Q663" s="17" t="s">
        <v>227</v>
      </c>
      <c r="R663" s="17" t="s">
        <v>227</v>
      </c>
      <c r="S663" s="17" t="s">
        <v>227</v>
      </c>
      <c r="T663" s="17" t="s">
        <v>227</v>
      </c>
      <c r="U663" s="17" t="s">
        <v>227</v>
      </c>
      <c r="V663" s="17" t="s">
        <v>227</v>
      </c>
      <c r="W663" s="17" t="s">
        <v>227</v>
      </c>
      <c r="X663" s="17" t="s">
        <v>227</v>
      </c>
      <c r="Y663" s="17" t="s">
        <v>227</v>
      </c>
      <c r="Z663" s="17" t="s">
        <v>227</v>
      </c>
      <c r="AA663" s="17" t="s">
        <v>227</v>
      </c>
      <c r="AB663" s="17" t="s">
        <v>227</v>
      </c>
      <c r="AC663" s="152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9" t="s">
        <v>228</v>
      </c>
      <c r="C664" s="9" t="s">
        <v>228</v>
      </c>
      <c r="D664" s="150" t="s">
        <v>230</v>
      </c>
      <c r="E664" s="151" t="s">
        <v>232</v>
      </c>
      <c r="F664" s="151" t="s">
        <v>233</v>
      </c>
      <c r="G664" s="151" t="s">
        <v>234</v>
      </c>
      <c r="H664" s="151" t="s">
        <v>235</v>
      </c>
      <c r="I664" s="151" t="s">
        <v>236</v>
      </c>
      <c r="J664" s="151" t="s">
        <v>237</v>
      </c>
      <c r="K664" s="151" t="s">
        <v>238</v>
      </c>
      <c r="L664" s="151" t="s">
        <v>239</v>
      </c>
      <c r="M664" s="151" t="s">
        <v>240</v>
      </c>
      <c r="N664" s="151" t="s">
        <v>241</v>
      </c>
      <c r="O664" s="151" t="s">
        <v>244</v>
      </c>
      <c r="P664" s="151" t="s">
        <v>245</v>
      </c>
      <c r="Q664" s="151" t="s">
        <v>246</v>
      </c>
      <c r="R664" s="151" t="s">
        <v>247</v>
      </c>
      <c r="S664" s="151" t="s">
        <v>248</v>
      </c>
      <c r="T664" s="151" t="s">
        <v>249</v>
      </c>
      <c r="U664" s="151" t="s">
        <v>251</v>
      </c>
      <c r="V664" s="151" t="s">
        <v>252</v>
      </c>
      <c r="W664" s="151" t="s">
        <v>253</v>
      </c>
      <c r="X664" s="151" t="s">
        <v>254</v>
      </c>
      <c r="Y664" s="151" t="s">
        <v>255</v>
      </c>
      <c r="Z664" s="151" t="s">
        <v>256</v>
      </c>
      <c r="AA664" s="151" t="s">
        <v>257</v>
      </c>
      <c r="AB664" s="151" t="s">
        <v>258</v>
      </c>
      <c r="AC664" s="152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 t="s">
        <v>1</v>
      </c>
    </row>
    <row r="665" spans="1:65">
      <c r="A665" s="30"/>
      <c r="B665" s="19"/>
      <c r="C665" s="9"/>
      <c r="D665" s="10" t="s">
        <v>276</v>
      </c>
      <c r="E665" s="11" t="s">
        <v>274</v>
      </c>
      <c r="F665" s="11" t="s">
        <v>276</v>
      </c>
      <c r="G665" s="11" t="s">
        <v>274</v>
      </c>
      <c r="H665" s="11" t="s">
        <v>274</v>
      </c>
      <c r="I665" s="11" t="s">
        <v>274</v>
      </c>
      <c r="J665" s="11" t="s">
        <v>305</v>
      </c>
      <c r="K665" s="11" t="s">
        <v>305</v>
      </c>
      <c r="L665" s="11" t="s">
        <v>276</v>
      </c>
      <c r="M665" s="11" t="s">
        <v>276</v>
      </c>
      <c r="N665" s="11" t="s">
        <v>276</v>
      </c>
      <c r="O665" s="11" t="s">
        <v>276</v>
      </c>
      <c r="P665" s="11" t="s">
        <v>274</v>
      </c>
      <c r="Q665" s="11" t="s">
        <v>305</v>
      </c>
      <c r="R665" s="11" t="s">
        <v>274</v>
      </c>
      <c r="S665" s="11" t="s">
        <v>305</v>
      </c>
      <c r="T665" s="11" t="s">
        <v>305</v>
      </c>
      <c r="U665" s="11" t="s">
        <v>274</v>
      </c>
      <c r="V665" s="11" t="s">
        <v>276</v>
      </c>
      <c r="W665" s="11" t="s">
        <v>276</v>
      </c>
      <c r="X665" s="11" t="s">
        <v>274</v>
      </c>
      <c r="Y665" s="11" t="s">
        <v>276</v>
      </c>
      <c r="Z665" s="11" t="s">
        <v>274</v>
      </c>
      <c r="AA665" s="11" t="s">
        <v>305</v>
      </c>
      <c r="AB665" s="11" t="s">
        <v>274</v>
      </c>
      <c r="AC665" s="152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9"/>
      <c r="C666" s="9"/>
      <c r="D666" s="26" t="s">
        <v>306</v>
      </c>
      <c r="E666" s="26" t="s">
        <v>307</v>
      </c>
      <c r="F666" s="26" t="s">
        <v>308</v>
      </c>
      <c r="G666" s="26" t="s">
        <v>306</v>
      </c>
      <c r="H666" s="26" t="s">
        <v>263</v>
      </c>
      <c r="I666" s="26" t="s">
        <v>309</v>
      </c>
      <c r="J666" s="26" t="s">
        <v>307</v>
      </c>
      <c r="K666" s="26" t="s">
        <v>309</v>
      </c>
      <c r="L666" s="26" t="s">
        <v>309</v>
      </c>
      <c r="M666" s="26" t="s">
        <v>306</v>
      </c>
      <c r="N666" s="26" t="s">
        <v>307</v>
      </c>
      <c r="O666" s="26" t="s">
        <v>308</v>
      </c>
      <c r="P666" s="26" t="s">
        <v>307</v>
      </c>
      <c r="Q666" s="26" t="s">
        <v>309</v>
      </c>
      <c r="R666" s="26" t="s">
        <v>307</v>
      </c>
      <c r="S666" s="26" t="s">
        <v>306</v>
      </c>
      <c r="T666" s="26" t="s">
        <v>307</v>
      </c>
      <c r="U666" s="26" t="s">
        <v>307</v>
      </c>
      <c r="V666" s="26" t="s">
        <v>307</v>
      </c>
      <c r="W666" s="26" t="s">
        <v>307</v>
      </c>
      <c r="X666" s="26" t="s">
        <v>307</v>
      </c>
      <c r="Y666" s="26" t="s">
        <v>307</v>
      </c>
      <c r="Z666" s="26" t="s">
        <v>307</v>
      </c>
      <c r="AA666" s="26" t="s">
        <v>265</v>
      </c>
      <c r="AB666" s="26" t="s">
        <v>307</v>
      </c>
      <c r="AC666" s="152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3</v>
      </c>
    </row>
    <row r="667" spans="1:65">
      <c r="A667" s="30"/>
      <c r="B667" s="18">
        <v>1</v>
      </c>
      <c r="C667" s="14">
        <v>1</v>
      </c>
      <c r="D667" s="234">
        <v>8.5000000000000006E-2</v>
      </c>
      <c r="E667" s="234">
        <v>0.08</v>
      </c>
      <c r="F667" s="234">
        <v>8.8500000000000009E-2</v>
      </c>
      <c r="G667" s="234">
        <v>7.9799999999999996E-2</v>
      </c>
      <c r="H667" s="234">
        <v>7.8E-2</v>
      </c>
      <c r="I667" s="234">
        <v>8.0672110631498206E-2</v>
      </c>
      <c r="J667" s="234">
        <v>8.9499999999999996E-2</v>
      </c>
      <c r="K667" s="233">
        <v>9.5100999999999991E-2</v>
      </c>
      <c r="L667" s="234">
        <v>8.4699999999999998E-2</v>
      </c>
      <c r="M667" s="235">
        <v>7.46E-2</v>
      </c>
      <c r="N667" s="234">
        <v>8.5000000000000006E-2</v>
      </c>
      <c r="O667" s="234">
        <v>8.270000000000001E-2</v>
      </c>
      <c r="P667" s="234">
        <v>0.08</v>
      </c>
      <c r="Q667" s="234">
        <v>8.3665550000000005E-2</v>
      </c>
      <c r="R667" s="234">
        <v>7.5999999999999998E-2</v>
      </c>
      <c r="S667" s="234">
        <v>8.0199999999999994E-2</v>
      </c>
      <c r="T667" s="234">
        <v>7.9199999999999993E-2</v>
      </c>
      <c r="U667" s="234">
        <v>8.2000000000000003E-2</v>
      </c>
      <c r="V667" s="234">
        <v>8.3799999999999999E-2</v>
      </c>
      <c r="W667" s="234">
        <v>8.1254925000000006E-2</v>
      </c>
      <c r="X667" s="234">
        <v>8.4000000000000005E-2</v>
      </c>
      <c r="Y667" s="234">
        <v>0.08</v>
      </c>
      <c r="Z667" s="234">
        <v>7.8E-2</v>
      </c>
      <c r="AA667" s="233">
        <v>7.3999999999999996E-2</v>
      </c>
      <c r="AB667" s="233">
        <v>0.122</v>
      </c>
      <c r="AC667" s="209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36">
        <v>1</v>
      </c>
    </row>
    <row r="668" spans="1:65">
      <c r="A668" s="30"/>
      <c r="B668" s="19">
        <v>1</v>
      </c>
      <c r="C668" s="9">
        <v>2</v>
      </c>
      <c r="D668" s="24">
        <v>8.5000000000000006E-2</v>
      </c>
      <c r="E668" s="24">
        <v>8.0999999999999989E-2</v>
      </c>
      <c r="F668" s="24">
        <v>8.8000000000000009E-2</v>
      </c>
      <c r="G668" s="24">
        <v>8.09E-2</v>
      </c>
      <c r="H668" s="24">
        <v>7.8E-2</v>
      </c>
      <c r="I668" s="24">
        <v>8.067457398964703E-2</v>
      </c>
      <c r="J668" s="24">
        <v>8.8099999999999998E-2</v>
      </c>
      <c r="K668" s="237">
        <v>9.5576999999999995E-2</v>
      </c>
      <c r="L668" s="24">
        <v>8.3500000000000005E-2</v>
      </c>
      <c r="M668" s="24">
        <v>7.7100000000000002E-2</v>
      </c>
      <c r="N668" s="24">
        <v>8.5000000000000006E-2</v>
      </c>
      <c r="O668" s="24">
        <v>8.0999999999999989E-2</v>
      </c>
      <c r="P668" s="24">
        <v>8.0999999999999989E-2</v>
      </c>
      <c r="Q668" s="24">
        <v>8.3425050000000001E-2</v>
      </c>
      <c r="R668" s="24">
        <v>7.3999999999999996E-2</v>
      </c>
      <c r="S668" s="24">
        <v>8.1600000000000006E-2</v>
      </c>
      <c r="T668" s="24">
        <v>7.9799999999999996E-2</v>
      </c>
      <c r="U668" s="24">
        <v>8.0999999999999989E-2</v>
      </c>
      <c r="V668" s="24">
        <v>8.5400000000000004E-2</v>
      </c>
      <c r="W668" s="24">
        <v>8.1351824999999989E-2</v>
      </c>
      <c r="X668" s="24">
        <v>8.4000000000000005E-2</v>
      </c>
      <c r="Y668" s="24">
        <v>0.08</v>
      </c>
      <c r="Z668" s="24">
        <v>7.8E-2</v>
      </c>
      <c r="AA668" s="237">
        <v>7.2000000000000008E-2</v>
      </c>
      <c r="AB668" s="237">
        <v>0.122</v>
      </c>
      <c r="AC668" s="209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36" t="e">
        <v>#N/A</v>
      </c>
    </row>
    <row r="669" spans="1:65">
      <c r="A669" s="30"/>
      <c r="B669" s="19">
        <v>1</v>
      </c>
      <c r="C669" s="9">
        <v>3</v>
      </c>
      <c r="D669" s="24">
        <v>8.8999999999999996E-2</v>
      </c>
      <c r="E669" s="24">
        <v>8.2000000000000003E-2</v>
      </c>
      <c r="F669" s="24">
        <v>8.7400000000000005E-2</v>
      </c>
      <c r="G669" s="24">
        <v>8.2200000000000009E-2</v>
      </c>
      <c r="H669" s="24">
        <v>7.8E-2</v>
      </c>
      <c r="I669" s="24">
        <v>8.2579161965857503E-2</v>
      </c>
      <c r="J669" s="24">
        <v>9.0300000000000005E-2</v>
      </c>
      <c r="K669" s="237">
        <v>8.9278999999999997E-2</v>
      </c>
      <c r="L669" s="24">
        <v>8.3100000000000007E-2</v>
      </c>
      <c r="M669" s="24">
        <v>7.6200000000000004E-2</v>
      </c>
      <c r="N669" s="24">
        <v>8.5000000000000006E-2</v>
      </c>
      <c r="O669" s="24">
        <v>8.0599999999999991E-2</v>
      </c>
      <c r="P669" s="24">
        <v>8.0999999999999989E-2</v>
      </c>
      <c r="Q669" s="24">
        <v>8.2501149999999995E-2</v>
      </c>
      <c r="R669" s="24">
        <v>7.4999999999999997E-2</v>
      </c>
      <c r="S669" s="24">
        <v>8.1500000000000003E-2</v>
      </c>
      <c r="T669" s="24">
        <v>8.0299999999999996E-2</v>
      </c>
      <c r="U669" s="24">
        <v>0.08</v>
      </c>
      <c r="V669" s="24">
        <v>8.5800000000000001E-2</v>
      </c>
      <c r="W669" s="24">
        <v>8.1720975000000015E-2</v>
      </c>
      <c r="X669" s="24">
        <v>8.4000000000000005E-2</v>
      </c>
      <c r="Y669" s="24">
        <v>0.08</v>
      </c>
      <c r="Z669" s="24">
        <v>7.8E-2</v>
      </c>
      <c r="AA669" s="237">
        <v>7.5999999999999998E-2</v>
      </c>
      <c r="AB669" s="237">
        <v>0.126</v>
      </c>
      <c r="AC669" s="209"/>
      <c r="AD669" s="210"/>
      <c r="AE669" s="210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0"/>
      <c r="BH669" s="210"/>
      <c r="BI669" s="210"/>
      <c r="BJ669" s="210"/>
      <c r="BK669" s="210"/>
      <c r="BL669" s="210"/>
      <c r="BM669" s="236">
        <v>16</v>
      </c>
    </row>
    <row r="670" spans="1:65">
      <c r="A670" s="30"/>
      <c r="B670" s="19">
        <v>1</v>
      </c>
      <c r="C670" s="9">
        <v>4</v>
      </c>
      <c r="D670" s="24">
        <v>8.5999999999999993E-2</v>
      </c>
      <c r="E670" s="24">
        <v>0.08</v>
      </c>
      <c r="F670" s="24">
        <v>8.7400000000000005E-2</v>
      </c>
      <c r="G670" s="24">
        <v>7.9500000000000001E-2</v>
      </c>
      <c r="H670" s="24">
        <v>7.6999999999999999E-2</v>
      </c>
      <c r="I670" s="24">
        <v>8.1685578452294225E-2</v>
      </c>
      <c r="J670" s="24">
        <v>9.0800000000000006E-2</v>
      </c>
      <c r="K670" s="237">
        <v>9.2225999999999989E-2</v>
      </c>
      <c r="L670" s="24">
        <v>8.4099999999999994E-2</v>
      </c>
      <c r="M670" s="24">
        <v>7.8E-2</v>
      </c>
      <c r="N670" s="24">
        <v>8.4000000000000005E-2</v>
      </c>
      <c r="O670" s="24">
        <v>8.4500000000000006E-2</v>
      </c>
      <c r="P670" s="24">
        <v>8.3000000000000004E-2</v>
      </c>
      <c r="Q670" s="24">
        <v>8.3453550000000001E-2</v>
      </c>
      <c r="R670" s="24">
        <v>0.08</v>
      </c>
      <c r="S670" s="24">
        <v>8.0699999999999994E-2</v>
      </c>
      <c r="T670" s="24">
        <v>8.0199999999999994E-2</v>
      </c>
      <c r="U670" s="24">
        <v>8.2000000000000003E-2</v>
      </c>
      <c r="V670" s="24">
        <v>8.3799999999999999E-2</v>
      </c>
      <c r="W670" s="24">
        <v>8.1062375000000006E-2</v>
      </c>
      <c r="X670" s="24">
        <v>8.2000000000000003E-2</v>
      </c>
      <c r="Y670" s="24">
        <v>7.9000000000000001E-2</v>
      </c>
      <c r="Z670" s="24">
        <v>7.6999999999999999E-2</v>
      </c>
      <c r="AA670" s="237">
        <v>7.3999999999999996E-2</v>
      </c>
      <c r="AB670" s="237">
        <v>0.126</v>
      </c>
      <c r="AC670" s="209"/>
      <c r="AD670" s="210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0"/>
      <c r="BH670" s="210"/>
      <c r="BI670" s="210"/>
      <c r="BJ670" s="210"/>
      <c r="BK670" s="210"/>
      <c r="BL670" s="210"/>
      <c r="BM670" s="236">
        <v>8.2187764678671046E-2</v>
      </c>
    </row>
    <row r="671" spans="1:65">
      <c r="A671" s="30"/>
      <c r="B671" s="19">
        <v>1</v>
      </c>
      <c r="C671" s="9">
        <v>5</v>
      </c>
      <c r="D671" s="24">
        <v>8.8999999999999996E-2</v>
      </c>
      <c r="E671" s="24">
        <v>8.2000000000000003E-2</v>
      </c>
      <c r="F671" s="24">
        <v>8.6699999999999999E-2</v>
      </c>
      <c r="G671" s="24">
        <v>0.08</v>
      </c>
      <c r="H671" s="24">
        <v>7.8E-2</v>
      </c>
      <c r="I671" s="24">
        <v>8.2698352056163216E-2</v>
      </c>
      <c r="J671" s="24">
        <v>9.1200000000000003E-2</v>
      </c>
      <c r="K671" s="237">
        <v>9.0860999999999997E-2</v>
      </c>
      <c r="L671" s="24">
        <v>8.3100000000000007E-2</v>
      </c>
      <c r="M671" s="24">
        <v>7.7200000000000005E-2</v>
      </c>
      <c r="N671" s="24">
        <v>8.6999999999999994E-2</v>
      </c>
      <c r="O671" s="24">
        <v>8.2500000000000004E-2</v>
      </c>
      <c r="P671" s="24">
        <v>8.3000000000000004E-2</v>
      </c>
      <c r="Q671" s="24">
        <v>8.321400000000001E-2</v>
      </c>
      <c r="R671" s="24">
        <v>7.8E-2</v>
      </c>
      <c r="S671" s="24">
        <v>8.0500000000000002E-2</v>
      </c>
      <c r="T671" s="24">
        <v>8.0299999999999996E-2</v>
      </c>
      <c r="U671" s="24">
        <v>8.3000000000000004E-2</v>
      </c>
      <c r="V671" s="24">
        <v>8.6999999999999994E-2</v>
      </c>
      <c r="W671" s="24">
        <v>8.2449875000000006E-2</v>
      </c>
      <c r="X671" s="24">
        <v>8.4000000000000005E-2</v>
      </c>
      <c r="Y671" s="24">
        <v>7.9000000000000001E-2</v>
      </c>
      <c r="Z671" s="24">
        <v>7.8E-2</v>
      </c>
      <c r="AA671" s="237">
        <v>7.2000000000000008E-2</v>
      </c>
      <c r="AB671" s="237">
        <v>0.121</v>
      </c>
      <c r="AC671" s="209"/>
      <c r="AD671" s="210"/>
      <c r="AE671" s="210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0"/>
      <c r="BH671" s="210"/>
      <c r="BI671" s="210"/>
      <c r="BJ671" s="210"/>
      <c r="BK671" s="210"/>
      <c r="BL671" s="210"/>
      <c r="BM671" s="236">
        <v>106</v>
      </c>
    </row>
    <row r="672" spans="1:65">
      <c r="A672" s="30"/>
      <c r="B672" s="19">
        <v>1</v>
      </c>
      <c r="C672" s="9">
        <v>6</v>
      </c>
      <c r="D672" s="24">
        <v>8.8999999999999996E-2</v>
      </c>
      <c r="E672" s="24">
        <v>8.0999999999999989E-2</v>
      </c>
      <c r="F672" s="24">
        <v>8.5699999999999998E-2</v>
      </c>
      <c r="G672" s="24">
        <v>8.3799999999999999E-2</v>
      </c>
      <c r="H672" s="24">
        <v>7.9000000000000001E-2</v>
      </c>
      <c r="I672" s="24">
        <v>8.3550010113834394E-2</v>
      </c>
      <c r="J672" s="24">
        <v>9.1200000000000003E-2</v>
      </c>
      <c r="K672" s="237">
        <v>9.2646000000000006E-2</v>
      </c>
      <c r="L672" s="24">
        <v>8.3500000000000005E-2</v>
      </c>
      <c r="M672" s="24">
        <v>7.7200000000000005E-2</v>
      </c>
      <c r="N672" s="24">
        <v>8.4000000000000005E-2</v>
      </c>
      <c r="O672" s="24">
        <v>8.5199999999999998E-2</v>
      </c>
      <c r="P672" s="24">
        <v>8.4000000000000005E-2</v>
      </c>
      <c r="Q672" s="24">
        <v>8.4264800000000001E-2</v>
      </c>
      <c r="R672" s="24">
        <v>7.5999999999999998E-2</v>
      </c>
      <c r="S672" s="24">
        <v>8.2100000000000006E-2</v>
      </c>
      <c r="T672" s="24">
        <v>8.0299999999999996E-2</v>
      </c>
      <c r="U672" s="24">
        <v>8.4999999999999992E-2</v>
      </c>
      <c r="V672" s="24">
        <v>8.5499999999999993E-2</v>
      </c>
      <c r="W672" s="24">
        <v>8.1214425000000007E-2</v>
      </c>
      <c r="X672" s="24">
        <v>8.3000000000000004E-2</v>
      </c>
      <c r="Y672" s="24">
        <v>0.08</v>
      </c>
      <c r="Z672" s="24">
        <v>7.8E-2</v>
      </c>
      <c r="AA672" s="237">
        <v>6.9999999999999993E-2</v>
      </c>
      <c r="AB672" s="237">
        <v>0.121</v>
      </c>
      <c r="AC672" s="209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56"/>
    </row>
    <row r="673" spans="1:65">
      <c r="A673" s="30"/>
      <c r="B673" s="20" t="s">
        <v>267</v>
      </c>
      <c r="C673" s="12"/>
      <c r="D673" s="239">
        <v>8.7166666666666656E-2</v>
      </c>
      <c r="E673" s="239">
        <v>8.1000000000000003E-2</v>
      </c>
      <c r="F673" s="239">
        <v>8.7283333333333338E-2</v>
      </c>
      <c r="G673" s="239">
        <v>8.1033333333333332E-2</v>
      </c>
      <c r="H673" s="239">
        <v>7.8E-2</v>
      </c>
      <c r="I673" s="239">
        <v>8.1976631201549091E-2</v>
      </c>
      <c r="J673" s="239">
        <v>9.0183333333333324E-2</v>
      </c>
      <c r="K673" s="239">
        <v>9.2615000000000003E-2</v>
      </c>
      <c r="L673" s="239">
        <v>8.3666666666666667E-2</v>
      </c>
      <c r="M673" s="239">
        <v>7.6716666666666669E-2</v>
      </c>
      <c r="N673" s="239">
        <v>8.5000000000000006E-2</v>
      </c>
      <c r="O673" s="239">
        <v>8.2750000000000004E-2</v>
      </c>
      <c r="P673" s="239">
        <v>8.2000000000000003E-2</v>
      </c>
      <c r="Q673" s="239">
        <v>8.3420683333333343E-2</v>
      </c>
      <c r="R673" s="239">
        <v>7.6499999999999999E-2</v>
      </c>
      <c r="S673" s="239">
        <v>8.1100000000000005E-2</v>
      </c>
      <c r="T673" s="239">
        <v>8.0016666666666653E-2</v>
      </c>
      <c r="U673" s="239">
        <v>8.2166666666666666E-2</v>
      </c>
      <c r="V673" s="239">
        <v>8.5216666666666663E-2</v>
      </c>
      <c r="W673" s="239">
        <v>8.1509066666666671E-2</v>
      </c>
      <c r="X673" s="239">
        <v>8.3500000000000005E-2</v>
      </c>
      <c r="Y673" s="239">
        <v>7.9666666666666677E-2</v>
      </c>
      <c r="Z673" s="239">
        <v>7.7833333333333338E-2</v>
      </c>
      <c r="AA673" s="239">
        <v>7.3000000000000009E-2</v>
      </c>
      <c r="AB673" s="239">
        <v>0.123</v>
      </c>
      <c r="AC673" s="209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56"/>
    </row>
    <row r="674" spans="1:65">
      <c r="A674" s="30"/>
      <c r="B674" s="3" t="s">
        <v>268</v>
      </c>
      <c r="C674" s="29"/>
      <c r="D674" s="24">
        <v>8.7499999999999994E-2</v>
      </c>
      <c r="E674" s="24">
        <v>8.0999999999999989E-2</v>
      </c>
      <c r="F674" s="24">
        <v>8.7400000000000005E-2</v>
      </c>
      <c r="G674" s="24">
        <v>8.0449999999999994E-2</v>
      </c>
      <c r="H674" s="24">
        <v>7.8E-2</v>
      </c>
      <c r="I674" s="24">
        <v>8.2132370209075864E-2</v>
      </c>
      <c r="J674" s="24">
        <v>9.0550000000000005E-2</v>
      </c>
      <c r="K674" s="24">
        <v>9.243599999999999E-2</v>
      </c>
      <c r="L674" s="24">
        <v>8.3500000000000005E-2</v>
      </c>
      <c r="M674" s="24">
        <v>7.7149999999999996E-2</v>
      </c>
      <c r="N674" s="24">
        <v>8.5000000000000006E-2</v>
      </c>
      <c r="O674" s="24">
        <v>8.2600000000000007E-2</v>
      </c>
      <c r="P674" s="24">
        <v>8.199999999999999E-2</v>
      </c>
      <c r="Q674" s="24">
        <v>8.3439299999999994E-2</v>
      </c>
      <c r="R674" s="24">
        <v>7.5999999999999998E-2</v>
      </c>
      <c r="S674" s="24">
        <v>8.1100000000000005E-2</v>
      </c>
      <c r="T674" s="24">
        <v>8.0249999999999988E-2</v>
      </c>
      <c r="U674" s="24">
        <v>8.2000000000000003E-2</v>
      </c>
      <c r="V674" s="24">
        <v>8.5449999999999998E-2</v>
      </c>
      <c r="W674" s="24">
        <v>8.1303374999999997E-2</v>
      </c>
      <c r="X674" s="24">
        <v>8.4000000000000005E-2</v>
      </c>
      <c r="Y674" s="24">
        <v>0.08</v>
      </c>
      <c r="Z674" s="24">
        <v>7.8E-2</v>
      </c>
      <c r="AA674" s="24">
        <v>7.3000000000000009E-2</v>
      </c>
      <c r="AB674" s="24">
        <v>0.122</v>
      </c>
      <c r="AC674" s="209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56"/>
    </row>
    <row r="675" spans="1:65">
      <c r="A675" s="30"/>
      <c r="B675" s="3" t="s">
        <v>269</v>
      </c>
      <c r="C675" s="29"/>
      <c r="D675" s="24">
        <v>2.041241452319311E-3</v>
      </c>
      <c r="E675" s="24">
        <v>8.9442719099991667E-4</v>
      </c>
      <c r="F675" s="24">
        <v>9.8674549234677275E-4</v>
      </c>
      <c r="G675" s="24">
        <v>1.6717256553234658E-3</v>
      </c>
      <c r="H675" s="24">
        <v>6.3245553203367642E-4</v>
      </c>
      <c r="I675" s="24">
        <v>1.1697251060952718E-3</v>
      </c>
      <c r="J675" s="24">
        <v>1.205680997057959E-3</v>
      </c>
      <c r="K675" s="24">
        <v>2.4212118453369571E-3</v>
      </c>
      <c r="L675" s="24">
        <v>6.2503333244448708E-4</v>
      </c>
      <c r="M675" s="24">
        <v>1.1839200423452035E-3</v>
      </c>
      <c r="N675" s="24">
        <v>1.0954451150103283E-3</v>
      </c>
      <c r="O675" s="24">
        <v>1.8338484124921603E-3</v>
      </c>
      <c r="P675" s="24">
        <v>1.5491933384829718E-3</v>
      </c>
      <c r="Q675" s="24">
        <v>5.765156491082166E-4</v>
      </c>
      <c r="R675" s="24">
        <v>2.1679483388678815E-3</v>
      </c>
      <c r="S675" s="24">
        <v>7.4027022093287455E-4</v>
      </c>
      <c r="T675" s="24">
        <v>4.445971959725654E-4</v>
      </c>
      <c r="U675" s="24">
        <v>1.7224014243685071E-3</v>
      </c>
      <c r="V675" s="24">
        <v>1.2367969383316982E-3</v>
      </c>
      <c r="W675" s="24">
        <v>5.1101576239551399E-4</v>
      </c>
      <c r="X675" s="24">
        <v>8.3666002653407629E-4</v>
      </c>
      <c r="Y675" s="24">
        <v>5.1639777949432264E-4</v>
      </c>
      <c r="Z675" s="24">
        <v>4.0824829046386341E-4</v>
      </c>
      <c r="AA675" s="24">
        <v>2.0976176963403022E-3</v>
      </c>
      <c r="AB675" s="24">
        <v>2.3664319132398483E-3</v>
      </c>
      <c r="AC675" s="209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56"/>
    </row>
    <row r="676" spans="1:65">
      <c r="A676" s="30"/>
      <c r="B676" s="3" t="s">
        <v>86</v>
      </c>
      <c r="C676" s="29"/>
      <c r="D676" s="13">
        <v>2.341768396542231E-2</v>
      </c>
      <c r="E676" s="13">
        <v>1.104231099999897E-2</v>
      </c>
      <c r="F676" s="13">
        <v>1.1305084884629819E-2</v>
      </c>
      <c r="G676" s="13">
        <v>2.0630098584822697E-2</v>
      </c>
      <c r="H676" s="13">
        <v>8.1084042568420056E-3</v>
      </c>
      <c r="I676" s="13">
        <v>1.4269006776081911E-2</v>
      </c>
      <c r="J676" s="13">
        <v>1.33692219226534E-2</v>
      </c>
      <c r="K676" s="13">
        <v>2.6142761381384841E-2</v>
      </c>
      <c r="L676" s="13">
        <v>7.4705179176631923E-3</v>
      </c>
      <c r="M676" s="13">
        <v>1.5432370745320922E-2</v>
      </c>
      <c r="N676" s="13">
        <v>1.2887589588356802E-2</v>
      </c>
      <c r="O676" s="13">
        <v>2.216131012075118E-2</v>
      </c>
      <c r="P676" s="13">
        <v>1.8892601688816728E-2</v>
      </c>
      <c r="Q676" s="13">
        <v>6.9109437380723508E-3</v>
      </c>
      <c r="R676" s="13">
        <v>2.8339193972129171E-2</v>
      </c>
      <c r="S676" s="13">
        <v>9.127869555275888E-3</v>
      </c>
      <c r="T676" s="13">
        <v>5.5563073856183982E-3</v>
      </c>
      <c r="U676" s="13">
        <v>2.0962289140387509E-2</v>
      </c>
      <c r="V676" s="13">
        <v>1.45135568746141E-2</v>
      </c>
      <c r="W676" s="13">
        <v>6.2694345953601145E-3</v>
      </c>
      <c r="X676" s="13">
        <v>1.0019880557294327E-2</v>
      </c>
      <c r="Y676" s="13">
        <v>6.4819804957446346E-3</v>
      </c>
      <c r="Z676" s="13">
        <v>5.2451600487862533E-3</v>
      </c>
      <c r="AA676" s="13">
        <v>2.873448899096304E-2</v>
      </c>
      <c r="AB676" s="13">
        <v>1.9239283847478441E-2</v>
      </c>
      <c r="AC676" s="152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3" t="s">
        <v>270</v>
      </c>
      <c r="C677" s="29"/>
      <c r="D677" s="13">
        <v>6.0579600959602464E-2</v>
      </c>
      <c r="E677" s="13">
        <v>-1.4451843085340532E-2</v>
      </c>
      <c r="F677" s="13">
        <v>6.199911476585851E-2</v>
      </c>
      <c r="G677" s="13">
        <v>-1.4046267712124583E-2</v>
      </c>
      <c r="H677" s="13">
        <v>-5.0953626674772323E-2</v>
      </c>
      <c r="I677" s="13">
        <v>-2.5689161634633306E-3</v>
      </c>
      <c r="J677" s="13">
        <v>9.7284172235642341E-2</v>
      </c>
      <c r="K677" s="13">
        <v>0.12687089571174304</v>
      </c>
      <c r="L677" s="13">
        <v>1.7994186771932208E-2</v>
      </c>
      <c r="M677" s="13">
        <v>-6.6568278543584825E-2</v>
      </c>
      <c r="N677" s="13">
        <v>3.4217201700568634E-2</v>
      </c>
      <c r="O677" s="13">
        <v>6.840864008494707E-3</v>
      </c>
      <c r="P677" s="13">
        <v>-2.2845818888631575E-3</v>
      </c>
      <c r="Q677" s="13">
        <v>1.5001243305285517E-2</v>
      </c>
      <c r="R677" s="13">
        <v>-6.9204518469488274E-2</v>
      </c>
      <c r="S677" s="13">
        <v>-1.3235116965692684E-2</v>
      </c>
      <c r="T677" s="13">
        <v>-2.6416316595210043E-2</v>
      </c>
      <c r="U677" s="13">
        <v>-2.5670502278374308E-4</v>
      </c>
      <c r="V677" s="13">
        <v>3.6853441626471861E-2</v>
      </c>
      <c r="W677" s="13">
        <v>-8.257895985587127E-3</v>
      </c>
      <c r="X677" s="13">
        <v>1.5966309905852683E-2</v>
      </c>
      <c r="Y677" s="13">
        <v>-3.0674858013976736E-2</v>
      </c>
      <c r="Z677" s="13">
        <v>-5.2981503540851849E-2</v>
      </c>
      <c r="AA677" s="13">
        <v>-0.11178993265715864</v>
      </c>
      <c r="AB677" s="13">
        <v>0.4965731271667051</v>
      </c>
      <c r="AC677" s="152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30"/>
      <c r="B678" s="46" t="s">
        <v>271</v>
      </c>
      <c r="C678" s="47"/>
      <c r="D678" s="45">
        <v>1.49</v>
      </c>
      <c r="E678" s="45">
        <v>0.28999999999999998</v>
      </c>
      <c r="F678" s="45">
        <v>1.53</v>
      </c>
      <c r="G678" s="45">
        <v>0.28000000000000003</v>
      </c>
      <c r="H678" s="45">
        <v>1.1599999999999999</v>
      </c>
      <c r="I678" s="45">
        <v>0.01</v>
      </c>
      <c r="J678" s="45">
        <v>2.37</v>
      </c>
      <c r="K678" s="45">
        <v>3.07</v>
      </c>
      <c r="L678" s="45">
        <v>0.48</v>
      </c>
      <c r="M678" s="45">
        <v>1.53</v>
      </c>
      <c r="N678" s="45">
        <v>0.87</v>
      </c>
      <c r="O678" s="45">
        <v>0.22</v>
      </c>
      <c r="P678" s="45">
        <v>0</v>
      </c>
      <c r="Q678" s="45">
        <v>0.41</v>
      </c>
      <c r="R678" s="45">
        <v>1.59</v>
      </c>
      <c r="S678" s="45">
        <v>0.26</v>
      </c>
      <c r="T678" s="45">
        <v>0.56999999999999995</v>
      </c>
      <c r="U678" s="45">
        <v>0.05</v>
      </c>
      <c r="V678" s="45">
        <v>0.93</v>
      </c>
      <c r="W678" s="45">
        <v>0.14000000000000001</v>
      </c>
      <c r="X678" s="45">
        <v>0.43</v>
      </c>
      <c r="Y678" s="45">
        <v>0.67</v>
      </c>
      <c r="Z678" s="45">
        <v>1.2</v>
      </c>
      <c r="AA678" s="45">
        <v>2.6</v>
      </c>
      <c r="AB678" s="45">
        <v>11.85</v>
      </c>
      <c r="AC678" s="152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B679" s="3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BM679" s="55"/>
    </row>
    <row r="680" spans="1:65" ht="15">
      <c r="B680" s="8" t="s">
        <v>552</v>
      </c>
      <c r="BM680" s="28" t="s">
        <v>66</v>
      </c>
    </row>
    <row r="681" spans="1:65" ht="15">
      <c r="A681" s="25" t="s">
        <v>37</v>
      </c>
      <c r="B681" s="18" t="s">
        <v>109</v>
      </c>
      <c r="C681" s="15" t="s">
        <v>110</v>
      </c>
      <c r="D681" s="16" t="s">
        <v>227</v>
      </c>
      <c r="E681" s="17" t="s">
        <v>227</v>
      </c>
      <c r="F681" s="17" t="s">
        <v>227</v>
      </c>
      <c r="G681" s="17" t="s">
        <v>227</v>
      </c>
      <c r="H681" s="17" t="s">
        <v>227</v>
      </c>
      <c r="I681" s="17" t="s">
        <v>227</v>
      </c>
      <c r="J681" s="17" t="s">
        <v>227</v>
      </c>
      <c r="K681" s="17" t="s">
        <v>227</v>
      </c>
      <c r="L681" s="17" t="s">
        <v>227</v>
      </c>
      <c r="M681" s="17" t="s">
        <v>227</v>
      </c>
      <c r="N681" s="17" t="s">
        <v>227</v>
      </c>
      <c r="O681" s="17" t="s">
        <v>227</v>
      </c>
      <c r="P681" s="17" t="s">
        <v>227</v>
      </c>
      <c r="Q681" s="17" t="s">
        <v>227</v>
      </c>
      <c r="R681" s="17" t="s">
        <v>227</v>
      </c>
      <c r="S681" s="17" t="s">
        <v>227</v>
      </c>
      <c r="T681" s="17" t="s">
        <v>227</v>
      </c>
      <c r="U681" s="17" t="s">
        <v>227</v>
      </c>
      <c r="V681" s="17" t="s">
        <v>227</v>
      </c>
      <c r="W681" s="17" t="s">
        <v>227</v>
      </c>
      <c r="X681" s="17" t="s">
        <v>227</v>
      </c>
      <c r="Y681" s="17" t="s">
        <v>227</v>
      </c>
      <c r="Z681" s="17" t="s">
        <v>227</v>
      </c>
      <c r="AA681" s="17" t="s">
        <v>227</v>
      </c>
      <c r="AB681" s="17" t="s">
        <v>227</v>
      </c>
      <c r="AC681" s="17" t="s">
        <v>227</v>
      </c>
      <c r="AD681" s="152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</v>
      </c>
    </row>
    <row r="682" spans="1:65">
      <c r="A682" s="30"/>
      <c r="B682" s="19" t="s">
        <v>228</v>
      </c>
      <c r="C682" s="9" t="s">
        <v>228</v>
      </c>
      <c r="D682" s="150" t="s">
        <v>230</v>
      </c>
      <c r="E682" s="151" t="s">
        <v>232</v>
      </c>
      <c r="F682" s="151" t="s">
        <v>233</v>
      </c>
      <c r="G682" s="151" t="s">
        <v>234</v>
      </c>
      <c r="H682" s="151" t="s">
        <v>235</v>
      </c>
      <c r="I682" s="151" t="s">
        <v>236</v>
      </c>
      <c r="J682" s="151" t="s">
        <v>237</v>
      </c>
      <c r="K682" s="151" t="s">
        <v>238</v>
      </c>
      <c r="L682" s="151" t="s">
        <v>239</v>
      </c>
      <c r="M682" s="151" t="s">
        <v>240</v>
      </c>
      <c r="N682" s="151" t="s">
        <v>241</v>
      </c>
      <c r="O682" s="151" t="s">
        <v>244</v>
      </c>
      <c r="P682" s="151" t="s">
        <v>245</v>
      </c>
      <c r="Q682" s="151" t="s">
        <v>246</v>
      </c>
      <c r="R682" s="151" t="s">
        <v>247</v>
      </c>
      <c r="S682" s="151" t="s">
        <v>248</v>
      </c>
      <c r="T682" s="151" t="s">
        <v>249</v>
      </c>
      <c r="U682" s="151" t="s">
        <v>250</v>
      </c>
      <c r="V682" s="151" t="s">
        <v>251</v>
      </c>
      <c r="W682" s="151" t="s">
        <v>252</v>
      </c>
      <c r="X682" s="151" t="s">
        <v>253</v>
      </c>
      <c r="Y682" s="151" t="s">
        <v>254</v>
      </c>
      <c r="Z682" s="151" t="s">
        <v>255</v>
      </c>
      <c r="AA682" s="151" t="s">
        <v>256</v>
      </c>
      <c r="AB682" s="151" t="s">
        <v>257</v>
      </c>
      <c r="AC682" s="151" t="s">
        <v>258</v>
      </c>
      <c r="AD682" s="152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 t="s">
        <v>3</v>
      </c>
    </row>
    <row r="683" spans="1:65">
      <c r="A683" s="30"/>
      <c r="B683" s="19"/>
      <c r="C683" s="9"/>
      <c r="D683" s="10" t="s">
        <v>276</v>
      </c>
      <c r="E683" s="11" t="s">
        <v>274</v>
      </c>
      <c r="F683" s="11" t="s">
        <v>276</v>
      </c>
      <c r="G683" s="11" t="s">
        <v>274</v>
      </c>
      <c r="H683" s="11" t="s">
        <v>274</v>
      </c>
      <c r="I683" s="11" t="s">
        <v>274</v>
      </c>
      <c r="J683" s="11" t="s">
        <v>274</v>
      </c>
      <c r="K683" s="11" t="s">
        <v>305</v>
      </c>
      <c r="L683" s="11" t="s">
        <v>276</v>
      </c>
      <c r="M683" s="11" t="s">
        <v>276</v>
      </c>
      <c r="N683" s="11" t="s">
        <v>276</v>
      </c>
      <c r="O683" s="11" t="s">
        <v>276</v>
      </c>
      <c r="P683" s="11" t="s">
        <v>274</v>
      </c>
      <c r="Q683" s="11" t="s">
        <v>305</v>
      </c>
      <c r="R683" s="11" t="s">
        <v>274</v>
      </c>
      <c r="S683" s="11" t="s">
        <v>274</v>
      </c>
      <c r="T683" s="11" t="s">
        <v>305</v>
      </c>
      <c r="U683" s="11" t="s">
        <v>305</v>
      </c>
      <c r="V683" s="11" t="s">
        <v>274</v>
      </c>
      <c r="W683" s="11" t="s">
        <v>276</v>
      </c>
      <c r="X683" s="11" t="s">
        <v>276</v>
      </c>
      <c r="Y683" s="11" t="s">
        <v>274</v>
      </c>
      <c r="Z683" s="11" t="s">
        <v>276</v>
      </c>
      <c r="AA683" s="11" t="s">
        <v>274</v>
      </c>
      <c r="AB683" s="11" t="s">
        <v>274</v>
      </c>
      <c r="AC683" s="11" t="s">
        <v>274</v>
      </c>
      <c r="AD683" s="152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</v>
      </c>
    </row>
    <row r="684" spans="1:65">
      <c r="A684" s="30"/>
      <c r="B684" s="19"/>
      <c r="C684" s="9"/>
      <c r="D684" s="26" t="s">
        <v>306</v>
      </c>
      <c r="E684" s="26" t="s">
        <v>307</v>
      </c>
      <c r="F684" s="26" t="s">
        <v>308</v>
      </c>
      <c r="G684" s="26" t="s">
        <v>306</v>
      </c>
      <c r="H684" s="26" t="s">
        <v>263</v>
      </c>
      <c r="I684" s="26" t="s">
        <v>309</v>
      </c>
      <c r="J684" s="26" t="s">
        <v>307</v>
      </c>
      <c r="K684" s="26" t="s">
        <v>309</v>
      </c>
      <c r="L684" s="26" t="s">
        <v>309</v>
      </c>
      <c r="M684" s="26" t="s">
        <v>306</v>
      </c>
      <c r="N684" s="26" t="s">
        <v>307</v>
      </c>
      <c r="O684" s="26" t="s">
        <v>308</v>
      </c>
      <c r="P684" s="26" t="s">
        <v>307</v>
      </c>
      <c r="Q684" s="26" t="s">
        <v>309</v>
      </c>
      <c r="R684" s="26" t="s">
        <v>307</v>
      </c>
      <c r="S684" s="26" t="s">
        <v>306</v>
      </c>
      <c r="T684" s="26" t="s">
        <v>307</v>
      </c>
      <c r="U684" s="26" t="s">
        <v>307</v>
      </c>
      <c r="V684" s="26" t="s">
        <v>115</v>
      </c>
      <c r="W684" s="26" t="s">
        <v>307</v>
      </c>
      <c r="X684" s="26" t="s">
        <v>307</v>
      </c>
      <c r="Y684" s="26" t="s">
        <v>307</v>
      </c>
      <c r="Z684" s="26" t="s">
        <v>307</v>
      </c>
      <c r="AA684" s="26" t="s">
        <v>307</v>
      </c>
      <c r="AB684" s="26" t="s">
        <v>265</v>
      </c>
      <c r="AC684" s="26" t="s">
        <v>307</v>
      </c>
      <c r="AD684" s="152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2</v>
      </c>
    </row>
    <row r="685" spans="1:65">
      <c r="A685" s="30"/>
      <c r="B685" s="18">
        <v>1</v>
      </c>
      <c r="C685" s="14">
        <v>1</v>
      </c>
      <c r="D685" s="222">
        <v>48.7</v>
      </c>
      <c r="E685" s="222">
        <v>51.9</v>
      </c>
      <c r="F685" s="222">
        <v>49.9</v>
      </c>
      <c r="G685" s="222">
        <v>48.1</v>
      </c>
      <c r="H685" s="222">
        <v>46.72</v>
      </c>
      <c r="I685" s="222">
        <v>46.102995259867768</v>
      </c>
      <c r="J685" s="230">
        <v>42.6</v>
      </c>
      <c r="K685" s="230">
        <v>69.099999999999994</v>
      </c>
      <c r="L685" s="222">
        <v>46</v>
      </c>
      <c r="M685" s="222">
        <v>48.2</v>
      </c>
      <c r="N685" s="222">
        <v>50.5</v>
      </c>
      <c r="O685" s="222">
        <v>50.1</v>
      </c>
      <c r="P685" s="222">
        <v>45.9</v>
      </c>
      <c r="Q685" s="222">
        <v>46.396999999999998</v>
      </c>
      <c r="R685" s="222">
        <v>44.21</v>
      </c>
      <c r="S685" s="222">
        <v>50.1</v>
      </c>
      <c r="T685" s="222">
        <v>47</v>
      </c>
      <c r="U685" s="222">
        <v>52.92</v>
      </c>
      <c r="V685" s="222">
        <v>49.2</v>
      </c>
      <c r="W685" s="222">
        <v>48.8</v>
      </c>
      <c r="X685" s="222">
        <v>48.411000000000001</v>
      </c>
      <c r="Y685" s="229">
        <v>51.7</v>
      </c>
      <c r="Z685" s="222">
        <v>52.2</v>
      </c>
      <c r="AA685" s="222">
        <v>48.6</v>
      </c>
      <c r="AB685" s="222">
        <v>47</v>
      </c>
      <c r="AC685" s="222">
        <v>52.1</v>
      </c>
      <c r="AD685" s="223"/>
      <c r="AE685" s="224"/>
      <c r="AF685" s="224"/>
      <c r="AG685" s="224"/>
      <c r="AH685" s="224"/>
      <c r="AI685" s="224"/>
      <c r="AJ685" s="224"/>
      <c r="AK685" s="224"/>
      <c r="AL685" s="224"/>
      <c r="AM685" s="224"/>
      <c r="AN685" s="224"/>
      <c r="AO685" s="224"/>
      <c r="AP685" s="224"/>
      <c r="AQ685" s="224"/>
      <c r="AR685" s="224"/>
      <c r="AS685" s="224"/>
      <c r="AT685" s="224"/>
      <c r="AU685" s="224"/>
      <c r="AV685" s="224"/>
      <c r="AW685" s="224"/>
      <c r="AX685" s="224"/>
      <c r="AY685" s="224"/>
      <c r="AZ685" s="224"/>
      <c r="BA685" s="224"/>
      <c r="BB685" s="224"/>
      <c r="BC685" s="224"/>
      <c r="BD685" s="224"/>
      <c r="BE685" s="224"/>
      <c r="BF685" s="224"/>
      <c r="BG685" s="224"/>
      <c r="BH685" s="224"/>
      <c r="BI685" s="224"/>
      <c r="BJ685" s="224"/>
      <c r="BK685" s="224"/>
      <c r="BL685" s="224"/>
      <c r="BM685" s="225">
        <v>1</v>
      </c>
    </row>
    <row r="686" spans="1:65">
      <c r="A686" s="30"/>
      <c r="B686" s="19">
        <v>1</v>
      </c>
      <c r="C686" s="9">
        <v>2</v>
      </c>
      <c r="D686" s="226">
        <v>47.7</v>
      </c>
      <c r="E686" s="226">
        <v>49</v>
      </c>
      <c r="F686" s="226">
        <v>49</v>
      </c>
      <c r="G686" s="226">
        <v>48.9</v>
      </c>
      <c r="H686" s="226">
        <v>46.72</v>
      </c>
      <c r="I686" s="226">
        <v>46.580913841217033</v>
      </c>
      <c r="J686" s="231">
        <v>41.6</v>
      </c>
      <c r="K686" s="231">
        <v>65.209999999999994</v>
      </c>
      <c r="L686" s="226">
        <v>45</v>
      </c>
      <c r="M686" s="226">
        <v>49</v>
      </c>
      <c r="N686" s="226">
        <v>50.9</v>
      </c>
      <c r="O686" s="226">
        <v>49.9</v>
      </c>
      <c r="P686" s="226">
        <v>47.3</v>
      </c>
      <c r="Q686" s="226">
        <v>47.051000000000002</v>
      </c>
      <c r="R686" s="226">
        <v>42.78</v>
      </c>
      <c r="S686" s="226">
        <v>50.1</v>
      </c>
      <c r="T686" s="226">
        <v>46</v>
      </c>
      <c r="U686" s="226">
        <v>52.65</v>
      </c>
      <c r="V686" s="226">
        <v>49.4</v>
      </c>
      <c r="W686" s="226">
        <v>49.5</v>
      </c>
      <c r="X686" s="226">
        <v>47.74</v>
      </c>
      <c r="Y686" s="226">
        <v>49.3</v>
      </c>
      <c r="Z686" s="226">
        <v>52.2</v>
      </c>
      <c r="AA686" s="226">
        <v>49</v>
      </c>
      <c r="AB686" s="226">
        <v>45</v>
      </c>
      <c r="AC686" s="226">
        <v>52.3</v>
      </c>
      <c r="AD686" s="223"/>
      <c r="AE686" s="224"/>
      <c r="AF686" s="224"/>
      <c r="AG686" s="224"/>
      <c r="AH686" s="224"/>
      <c r="AI686" s="224"/>
      <c r="AJ686" s="224"/>
      <c r="AK686" s="224"/>
      <c r="AL686" s="224"/>
      <c r="AM686" s="224"/>
      <c r="AN686" s="224"/>
      <c r="AO686" s="224"/>
      <c r="AP686" s="224"/>
      <c r="AQ686" s="224"/>
      <c r="AR686" s="224"/>
      <c r="AS686" s="224"/>
      <c r="AT686" s="224"/>
      <c r="AU686" s="224"/>
      <c r="AV686" s="224"/>
      <c r="AW686" s="224"/>
      <c r="AX686" s="224"/>
      <c r="AY686" s="224"/>
      <c r="AZ686" s="224"/>
      <c r="BA686" s="224"/>
      <c r="BB686" s="224"/>
      <c r="BC686" s="224"/>
      <c r="BD686" s="224"/>
      <c r="BE686" s="224"/>
      <c r="BF686" s="224"/>
      <c r="BG686" s="224"/>
      <c r="BH686" s="224"/>
      <c r="BI686" s="224"/>
      <c r="BJ686" s="224"/>
      <c r="BK686" s="224"/>
      <c r="BL686" s="224"/>
      <c r="BM686" s="225">
        <v>23</v>
      </c>
    </row>
    <row r="687" spans="1:65">
      <c r="A687" s="30"/>
      <c r="B687" s="19">
        <v>1</v>
      </c>
      <c r="C687" s="9">
        <v>3</v>
      </c>
      <c r="D687" s="226">
        <v>49.1</v>
      </c>
      <c r="E687" s="226">
        <v>49</v>
      </c>
      <c r="F687" s="226">
        <v>49.1</v>
      </c>
      <c r="G687" s="226">
        <v>48.3</v>
      </c>
      <c r="H687" s="226">
        <v>46.7</v>
      </c>
      <c r="I687" s="226">
        <v>48.83336872884199</v>
      </c>
      <c r="J687" s="231">
        <v>42.8</v>
      </c>
      <c r="K687" s="231">
        <v>63.919999999999995</v>
      </c>
      <c r="L687" s="226">
        <v>46</v>
      </c>
      <c r="M687" s="226">
        <v>49.8</v>
      </c>
      <c r="N687" s="226">
        <v>50.1</v>
      </c>
      <c r="O687" s="226">
        <v>50.2</v>
      </c>
      <c r="P687" s="226">
        <v>45</v>
      </c>
      <c r="Q687" s="232">
        <v>44.669499999999999</v>
      </c>
      <c r="R687" s="226">
        <v>42.6</v>
      </c>
      <c r="S687" s="226">
        <v>50.2</v>
      </c>
      <c r="T687" s="226">
        <v>47</v>
      </c>
      <c r="U687" s="226">
        <v>52.05</v>
      </c>
      <c r="V687" s="226">
        <v>49.7</v>
      </c>
      <c r="W687" s="232">
        <v>52.4</v>
      </c>
      <c r="X687" s="226">
        <v>48.169000000000004</v>
      </c>
      <c r="Y687" s="226">
        <v>49.5</v>
      </c>
      <c r="Z687" s="226">
        <v>52</v>
      </c>
      <c r="AA687" s="226">
        <v>49.1</v>
      </c>
      <c r="AB687" s="226">
        <v>46</v>
      </c>
      <c r="AC687" s="232">
        <v>49.7</v>
      </c>
      <c r="AD687" s="223"/>
      <c r="AE687" s="224"/>
      <c r="AF687" s="224"/>
      <c r="AG687" s="224"/>
      <c r="AH687" s="224"/>
      <c r="AI687" s="224"/>
      <c r="AJ687" s="224"/>
      <c r="AK687" s="224"/>
      <c r="AL687" s="224"/>
      <c r="AM687" s="224"/>
      <c r="AN687" s="224"/>
      <c r="AO687" s="224"/>
      <c r="AP687" s="224"/>
      <c r="AQ687" s="224"/>
      <c r="AR687" s="224"/>
      <c r="AS687" s="224"/>
      <c r="AT687" s="224"/>
      <c r="AU687" s="224"/>
      <c r="AV687" s="224"/>
      <c r="AW687" s="224"/>
      <c r="AX687" s="224"/>
      <c r="AY687" s="224"/>
      <c r="AZ687" s="224"/>
      <c r="BA687" s="224"/>
      <c r="BB687" s="224"/>
      <c r="BC687" s="224"/>
      <c r="BD687" s="224"/>
      <c r="BE687" s="224"/>
      <c r="BF687" s="224"/>
      <c r="BG687" s="224"/>
      <c r="BH687" s="224"/>
      <c r="BI687" s="224"/>
      <c r="BJ687" s="224"/>
      <c r="BK687" s="224"/>
      <c r="BL687" s="224"/>
      <c r="BM687" s="225">
        <v>16</v>
      </c>
    </row>
    <row r="688" spans="1:65">
      <c r="A688" s="30"/>
      <c r="B688" s="19">
        <v>1</v>
      </c>
      <c r="C688" s="9">
        <v>4</v>
      </c>
      <c r="D688" s="226">
        <v>48.3</v>
      </c>
      <c r="E688" s="226">
        <v>50.9</v>
      </c>
      <c r="F688" s="226">
        <v>49.4</v>
      </c>
      <c r="G688" s="226">
        <v>49.4</v>
      </c>
      <c r="H688" s="226">
        <v>46.47</v>
      </c>
      <c r="I688" s="226">
        <v>46.549592207687212</v>
      </c>
      <c r="J688" s="231">
        <v>42.3</v>
      </c>
      <c r="K688" s="231">
        <v>70.5</v>
      </c>
      <c r="L688" s="226">
        <v>45</v>
      </c>
      <c r="M688" s="226">
        <v>51.4</v>
      </c>
      <c r="N688" s="226">
        <v>50.9</v>
      </c>
      <c r="O688" s="226">
        <v>50.6</v>
      </c>
      <c r="P688" s="226">
        <v>48.2</v>
      </c>
      <c r="Q688" s="226">
        <v>46.195</v>
      </c>
      <c r="R688" s="226">
        <v>45.08</v>
      </c>
      <c r="S688" s="226">
        <v>49.3</v>
      </c>
      <c r="T688" s="226">
        <v>47</v>
      </c>
      <c r="U688" s="226">
        <v>52.24</v>
      </c>
      <c r="V688" s="226">
        <v>48.1</v>
      </c>
      <c r="W688" s="226">
        <v>49.4</v>
      </c>
      <c r="X688" s="226">
        <v>47.025000000000006</v>
      </c>
      <c r="Y688" s="226">
        <v>49.5</v>
      </c>
      <c r="Z688" s="226">
        <v>52.1</v>
      </c>
      <c r="AA688" s="226">
        <v>47.1</v>
      </c>
      <c r="AB688" s="226">
        <v>46</v>
      </c>
      <c r="AC688" s="226">
        <v>51.4</v>
      </c>
      <c r="AD688" s="223"/>
      <c r="AE688" s="224"/>
      <c r="AF688" s="224"/>
      <c r="AG688" s="224"/>
      <c r="AH688" s="224"/>
      <c r="AI688" s="224"/>
      <c r="AJ688" s="224"/>
      <c r="AK688" s="224"/>
      <c r="AL688" s="224"/>
      <c r="AM688" s="224"/>
      <c r="AN688" s="224"/>
      <c r="AO688" s="224"/>
      <c r="AP688" s="224"/>
      <c r="AQ688" s="224"/>
      <c r="AR688" s="224"/>
      <c r="AS688" s="224"/>
      <c r="AT688" s="224"/>
      <c r="AU688" s="224"/>
      <c r="AV688" s="224"/>
      <c r="AW688" s="224"/>
      <c r="AX688" s="224"/>
      <c r="AY688" s="224"/>
      <c r="AZ688" s="224"/>
      <c r="BA688" s="224"/>
      <c r="BB688" s="224"/>
      <c r="BC688" s="224"/>
      <c r="BD688" s="224"/>
      <c r="BE688" s="224"/>
      <c r="BF688" s="224"/>
      <c r="BG688" s="224"/>
      <c r="BH688" s="224"/>
      <c r="BI688" s="224"/>
      <c r="BJ688" s="224"/>
      <c r="BK688" s="224"/>
      <c r="BL688" s="224"/>
      <c r="BM688" s="225">
        <v>48.584251917374637</v>
      </c>
    </row>
    <row r="689" spans="1:65">
      <c r="A689" s="30"/>
      <c r="B689" s="19">
        <v>1</v>
      </c>
      <c r="C689" s="9">
        <v>5</v>
      </c>
      <c r="D689" s="226">
        <v>47.4</v>
      </c>
      <c r="E689" s="226">
        <v>51.3</v>
      </c>
      <c r="F689" s="226">
        <v>49.2</v>
      </c>
      <c r="G689" s="226">
        <v>48.6</v>
      </c>
      <c r="H689" s="226">
        <v>46.88</v>
      </c>
      <c r="I689" s="226">
        <v>48.685189322626123</v>
      </c>
      <c r="J689" s="231">
        <v>43.3</v>
      </c>
      <c r="K689" s="231">
        <v>65.319999999999993</v>
      </c>
      <c r="L689" s="226">
        <v>47</v>
      </c>
      <c r="M689" s="226">
        <v>49.6</v>
      </c>
      <c r="N689" s="226">
        <v>51.4</v>
      </c>
      <c r="O689" s="226">
        <v>49.6</v>
      </c>
      <c r="P689" s="226">
        <v>47.3</v>
      </c>
      <c r="Q689" s="226">
        <v>46.508000000000003</v>
      </c>
      <c r="R689" s="226">
        <v>44.26</v>
      </c>
      <c r="S689" s="226">
        <v>50</v>
      </c>
      <c r="T689" s="226">
        <v>47</v>
      </c>
      <c r="U689" s="226">
        <v>52.38</v>
      </c>
      <c r="V689" s="226">
        <v>49.7</v>
      </c>
      <c r="W689" s="226">
        <v>50.6</v>
      </c>
      <c r="X689" s="226">
        <v>47.366000000000007</v>
      </c>
      <c r="Y689" s="226">
        <v>50.4</v>
      </c>
      <c r="Z689" s="226">
        <v>50.7</v>
      </c>
      <c r="AA689" s="226">
        <v>46.6</v>
      </c>
      <c r="AB689" s="226">
        <v>45</v>
      </c>
      <c r="AC689" s="226">
        <v>52.6</v>
      </c>
      <c r="AD689" s="223"/>
      <c r="AE689" s="224"/>
      <c r="AF689" s="224"/>
      <c r="AG689" s="224"/>
      <c r="AH689" s="224"/>
      <c r="AI689" s="224"/>
      <c r="AJ689" s="224"/>
      <c r="AK689" s="224"/>
      <c r="AL689" s="224"/>
      <c r="AM689" s="224"/>
      <c r="AN689" s="224"/>
      <c r="AO689" s="224"/>
      <c r="AP689" s="224"/>
      <c r="AQ689" s="224"/>
      <c r="AR689" s="224"/>
      <c r="AS689" s="224"/>
      <c r="AT689" s="224"/>
      <c r="AU689" s="224"/>
      <c r="AV689" s="224"/>
      <c r="AW689" s="224"/>
      <c r="AX689" s="224"/>
      <c r="AY689" s="224"/>
      <c r="AZ689" s="224"/>
      <c r="BA689" s="224"/>
      <c r="BB689" s="224"/>
      <c r="BC689" s="224"/>
      <c r="BD689" s="224"/>
      <c r="BE689" s="224"/>
      <c r="BF689" s="224"/>
      <c r="BG689" s="224"/>
      <c r="BH689" s="224"/>
      <c r="BI689" s="224"/>
      <c r="BJ689" s="224"/>
      <c r="BK689" s="224"/>
      <c r="BL689" s="224"/>
      <c r="BM689" s="225">
        <v>107</v>
      </c>
    </row>
    <row r="690" spans="1:65">
      <c r="A690" s="30"/>
      <c r="B690" s="19">
        <v>1</v>
      </c>
      <c r="C690" s="9">
        <v>6</v>
      </c>
      <c r="D690" s="226">
        <v>48.4</v>
      </c>
      <c r="E690" s="226">
        <v>48.8</v>
      </c>
      <c r="F690" s="226">
        <v>48.7</v>
      </c>
      <c r="G690" s="226">
        <v>48.8</v>
      </c>
      <c r="H690" s="226">
        <v>46.07</v>
      </c>
      <c r="I690" s="226">
        <v>49.245616741706414</v>
      </c>
      <c r="J690" s="231">
        <v>42.4</v>
      </c>
      <c r="K690" s="231">
        <v>68.599999999999994</v>
      </c>
      <c r="L690" s="226">
        <v>44</v>
      </c>
      <c r="M690" s="226">
        <v>50.8</v>
      </c>
      <c r="N690" s="226">
        <v>49.2</v>
      </c>
      <c r="O690" s="226">
        <v>49.2</v>
      </c>
      <c r="P690" s="226">
        <v>46.7</v>
      </c>
      <c r="Q690" s="226">
        <v>47.231999999999999</v>
      </c>
      <c r="R690" s="226">
        <v>42.66</v>
      </c>
      <c r="S690" s="226">
        <v>49.8</v>
      </c>
      <c r="T690" s="226">
        <v>47</v>
      </c>
      <c r="U690" s="226">
        <v>52.78</v>
      </c>
      <c r="V690" s="226">
        <v>48.5</v>
      </c>
      <c r="W690" s="226">
        <v>49</v>
      </c>
      <c r="X690" s="226">
        <v>46.794000000000004</v>
      </c>
      <c r="Y690" s="226">
        <v>49.3</v>
      </c>
      <c r="Z690" s="226">
        <v>50.4</v>
      </c>
      <c r="AA690" s="226">
        <v>47.8</v>
      </c>
      <c r="AB690" s="226">
        <v>46</v>
      </c>
      <c r="AC690" s="226">
        <v>52.8</v>
      </c>
      <c r="AD690" s="223"/>
      <c r="AE690" s="224"/>
      <c r="AF690" s="224"/>
      <c r="AG690" s="224"/>
      <c r="AH690" s="224"/>
      <c r="AI690" s="224"/>
      <c r="AJ690" s="224"/>
      <c r="AK690" s="224"/>
      <c r="AL690" s="224"/>
      <c r="AM690" s="224"/>
      <c r="AN690" s="224"/>
      <c r="AO690" s="224"/>
      <c r="AP690" s="224"/>
      <c r="AQ690" s="224"/>
      <c r="AR690" s="224"/>
      <c r="AS690" s="224"/>
      <c r="AT690" s="224"/>
      <c r="AU690" s="224"/>
      <c r="AV690" s="224"/>
      <c r="AW690" s="224"/>
      <c r="AX690" s="224"/>
      <c r="AY690" s="224"/>
      <c r="AZ690" s="224"/>
      <c r="BA690" s="224"/>
      <c r="BB690" s="224"/>
      <c r="BC690" s="224"/>
      <c r="BD690" s="224"/>
      <c r="BE690" s="224"/>
      <c r="BF690" s="224"/>
      <c r="BG690" s="224"/>
      <c r="BH690" s="224"/>
      <c r="BI690" s="224"/>
      <c r="BJ690" s="224"/>
      <c r="BK690" s="224"/>
      <c r="BL690" s="224"/>
      <c r="BM690" s="227"/>
    </row>
    <row r="691" spans="1:65">
      <c r="A691" s="30"/>
      <c r="B691" s="20" t="s">
        <v>267</v>
      </c>
      <c r="C691" s="12"/>
      <c r="D691" s="228">
        <v>48.266666666666673</v>
      </c>
      <c r="E691" s="228">
        <v>50.150000000000006</v>
      </c>
      <c r="F691" s="228">
        <v>49.216666666666669</v>
      </c>
      <c r="G691" s="228">
        <v>48.683333333333337</v>
      </c>
      <c r="H691" s="228">
        <v>46.593333333333334</v>
      </c>
      <c r="I691" s="228">
        <v>47.66627935032443</v>
      </c>
      <c r="J691" s="228">
        <v>42.500000000000007</v>
      </c>
      <c r="K691" s="228">
        <v>67.108333333333334</v>
      </c>
      <c r="L691" s="228">
        <v>45.5</v>
      </c>
      <c r="M691" s="228">
        <v>49.800000000000004</v>
      </c>
      <c r="N691" s="228">
        <v>50.5</v>
      </c>
      <c r="O691" s="228">
        <v>49.93333333333333</v>
      </c>
      <c r="P691" s="228">
        <v>46.733333333333327</v>
      </c>
      <c r="Q691" s="228">
        <v>46.342083333333335</v>
      </c>
      <c r="R691" s="228">
        <v>43.598333333333336</v>
      </c>
      <c r="S691" s="228">
        <v>49.916666666666664</v>
      </c>
      <c r="T691" s="228">
        <v>46.833333333333336</v>
      </c>
      <c r="U691" s="228">
        <v>52.50333333333333</v>
      </c>
      <c r="V691" s="228">
        <v>49.1</v>
      </c>
      <c r="W691" s="228">
        <v>49.949999999999996</v>
      </c>
      <c r="X691" s="228">
        <v>47.584166666666675</v>
      </c>
      <c r="Y691" s="228">
        <v>49.949999999999996</v>
      </c>
      <c r="Z691" s="228">
        <v>51.599999999999994</v>
      </c>
      <c r="AA691" s="228">
        <v>48.033333333333331</v>
      </c>
      <c r="AB691" s="228">
        <v>45.833333333333336</v>
      </c>
      <c r="AC691" s="228">
        <v>51.81666666666667</v>
      </c>
      <c r="AD691" s="223"/>
      <c r="AE691" s="224"/>
      <c r="AF691" s="224"/>
      <c r="AG691" s="224"/>
      <c r="AH691" s="224"/>
      <c r="AI691" s="224"/>
      <c r="AJ691" s="224"/>
      <c r="AK691" s="224"/>
      <c r="AL691" s="224"/>
      <c r="AM691" s="224"/>
      <c r="AN691" s="224"/>
      <c r="AO691" s="224"/>
      <c r="AP691" s="224"/>
      <c r="AQ691" s="224"/>
      <c r="AR691" s="224"/>
      <c r="AS691" s="224"/>
      <c r="AT691" s="224"/>
      <c r="AU691" s="224"/>
      <c r="AV691" s="224"/>
      <c r="AW691" s="224"/>
      <c r="AX691" s="224"/>
      <c r="AY691" s="224"/>
      <c r="AZ691" s="224"/>
      <c r="BA691" s="224"/>
      <c r="BB691" s="224"/>
      <c r="BC691" s="224"/>
      <c r="BD691" s="224"/>
      <c r="BE691" s="224"/>
      <c r="BF691" s="224"/>
      <c r="BG691" s="224"/>
      <c r="BH691" s="224"/>
      <c r="BI691" s="224"/>
      <c r="BJ691" s="224"/>
      <c r="BK691" s="224"/>
      <c r="BL691" s="224"/>
      <c r="BM691" s="227"/>
    </row>
    <row r="692" spans="1:65">
      <c r="A692" s="30"/>
      <c r="B692" s="3" t="s">
        <v>268</v>
      </c>
      <c r="C692" s="29"/>
      <c r="D692" s="226">
        <v>48.349999999999994</v>
      </c>
      <c r="E692" s="226">
        <v>49.95</v>
      </c>
      <c r="F692" s="226">
        <v>49.150000000000006</v>
      </c>
      <c r="G692" s="226">
        <v>48.7</v>
      </c>
      <c r="H692" s="226">
        <v>46.71</v>
      </c>
      <c r="I692" s="226">
        <v>47.633051581921578</v>
      </c>
      <c r="J692" s="226">
        <v>42.5</v>
      </c>
      <c r="K692" s="226">
        <v>66.959999999999994</v>
      </c>
      <c r="L692" s="226">
        <v>45.5</v>
      </c>
      <c r="M692" s="226">
        <v>49.7</v>
      </c>
      <c r="N692" s="226">
        <v>50.7</v>
      </c>
      <c r="O692" s="226">
        <v>50</v>
      </c>
      <c r="P692" s="226">
        <v>47</v>
      </c>
      <c r="Q692" s="226">
        <v>46.452500000000001</v>
      </c>
      <c r="R692" s="226">
        <v>43.495000000000005</v>
      </c>
      <c r="S692" s="226">
        <v>50.05</v>
      </c>
      <c r="T692" s="226">
        <v>47</v>
      </c>
      <c r="U692" s="226">
        <v>52.515000000000001</v>
      </c>
      <c r="V692" s="226">
        <v>49.3</v>
      </c>
      <c r="W692" s="226">
        <v>49.45</v>
      </c>
      <c r="X692" s="226">
        <v>47.553000000000004</v>
      </c>
      <c r="Y692" s="226">
        <v>49.5</v>
      </c>
      <c r="Z692" s="226">
        <v>52.05</v>
      </c>
      <c r="AA692" s="226">
        <v>48.2</v>
      </c>
      <c r="AB692" s="226">
        <v>46</v>
      </c>
      <c r="AC692" s="226">
        <v>52.2</v>
      </c>
      <c r="AD692" s="223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/>
      <c r="BC692" s="224"/>
      <c r="BD692" s="224"/>
      <c r="BE692" s="224"/>
      <c r="BF692" s="224"/>
      <c r="BG692" s="224"/>
      <c r="BH692" s="224"/>
      <c r="BI692" s="224"/>
      <c r="BJ692" s="224"/>
      <c r="BK692" s="224"/>
      <c r="BL692" s="224"/>
      <c r="BM692" s="227"/>
    </row>
    <row r="693" spans="1:65">
      <c r="A693" s="30"/>
      <c r="B693" s="3" t="s">
        <v>269</v>
      </c>
      <c r="C693" s="29"/>
      <c r="D693" s="24">
        <v>0.62822501276745368</v>
      </c>
      <c r="E693" s="24">
        <v>1.372224471433154</v>
      </c>
      <c r="F693" s="24">
        <v>0.40702170294305623</v>
      </c>
      <c r="G693" s="24">
        <v>0.46224091842530129</v>
      </c>
      <c r="H693" s="24">
        <v>0.28800462959241985</v>
      </c>
      <c r="I693" s="24">
        <v>1.3973866576783776</v>
      </c>
      <c r="J693" s="24">
        <v>0.56568542494923679</v>
      </c>
      <c r="K693" s="24">
        <v>2.632963476136096</v>
      </c>
      <c r="L693" s="24">
        <v>1.0488088481701516</v>
      </c>
      <c r="M693" s="24">
        <v>1.1661903789690584</v>
      </c>
      <c r="N693" s="24">
        <v>0.77201036262474954</v>
      </c>
      <c r="O693" s="24">
        <v>0.48853522561496671</v>
      </c>
      <c r="P693" s="24">
        <v>1.1395905697515523</v>
      </c>
      <c r="Q693" s="24">
        <v>0.91040949119979386</v>
      </c>
      <c r="R693" s="24">
        <v>1.0539528768719528</v>
      </c>
      <c r="S693" s="24">
        <v>0.33115957885386321</v>
      </c>
      <c r="T693" s="24">
        <v>0.40824829046386302</v>
      </c>
      <c r="U693" s="24">
        <v>0.3351815428490465</v>
      </c>
      <c r="V693" s="24">
        <v>0.66030296076876771</v>
      </c>
      <c r="W693" s="24">
        <v>1.3531444860028807</v>
      </c>
      <c r="X693" s="24">
        <v>0.63790200396821539</v>
      </c>
      <c r="Y693" s="24">
        <v>0.95026312145636982</v>
      </c>
      <c r="Z693" s="24">
        <v>0.82219219164377944</v>
      </c>
      <c r="AA693" s="24">
        <v>1.0366613075960087</v>
      </c>
      <c r="AB693" s="24">
        <v>0.752772652709081</v>
      </c>
      <c r="AC693" s="24">
        <v>1.144406687618813</v>
      </c>
      <c r="AD693" s="152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86</v>
      </c>
      <c r="C694" s="29"/>
      <c r="D694" s="13">
        <v>1.3015711590485916E-2</v>
      </c>
      <c r="E694" s="13">
        <v>2.7362402221997085E-2</v>
      </c>
      <c r="F694" s="13">
        <v>8.2699973506885783E-3</v>
      </c>
      <c r="G694" s="13">
        <v>9.4948494027792107E-3</v>
      </c>
      <c r="H694" s="13">
        <v>6.181241155939759E-3</v>
      </c>
      <c r="I694" s="13">
        <v>2.9316042215257705E-2</v>
      </c>
      <c r="J694" s="13">
        <v>1.3310245292923217E-2</v>
      </c>
      <c r="K694" s="13">
        <v>3.9234523424355086E-2</v>
      </c>
      <c r="L694" s="13">
        <v>2.305074391582751E-2</v>
      </c>
      <c r="M694" s="13">
        <v>2.341747748933852E-2</v>
      </c>
      <c r="N694" s="13">
        <v>1.5287333913361376E-2</v>
      </c>
      <c r="O694" s="13">
        <v>9.7837495116481991E-3</v>
      </c>
      <c r="P694" s="13">
        <v>2.4384962262872019E-2</v>
      </c>
      <c r="Q694" s="13">
        <v>1.9645415693794382E-2</v>
      </c>
      <c r="R694" s="13">
        <v>2.4174155209418235E-2</v>
      </c>
      <c r="S694" s="13">
        <v>6.6342486581742214E-3</v>
      </c>
      <c r="T694" s="13">
        <v>8.7170453479828401E-3</v>
      </c>
      <c r="U694" s="13">
        <v>6.3840050063306425E-3</v>
      </c>
      <c r="V694" s="13">
        <v>1.3448125473905656E-2</v>
      </c>
      <c r="W694" s="13">
        <v>2.7089979699757374E-2</v>
      </c>
      <c r="X694" s="13">
        <v>1.3405761803853843E-2</v>
      </c>
      <c r="Y694" s="13">
        <v>1.902428671584324E-2</v>
      </c>
      <c r="Z694" s="13">
        <v>1.5933957202398829E-2</v>
      </c>
      <c r="AA694" s="13">
        <v>2.1582122989507468E-2</v>
      </c>
      <c r="AB694" s="13">
        <v>1.6424130604561767E-2</v>
      </c>
      <c r="AC694" s="13">
        <v>2.2085687120337337E-2</v>
      </c>
      <c r="AD694" s="152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3" t="s">
        <v>270</v>
      </c>
      <c r="C695" s="29"/>
      <c r="D695" s="13">
        <v>-6.5367940880940445E-3</v>
      </c>
      <c r="E695" s="13">
        <v>3.2227481556949211E-2</v>
      </c>
      <c r="F695" s="13">
        <v>1.3016867077989769E-2</v>
      </c>
      <c r="G695" s="13">
        <v>2.039373090012786E-3</v>
      </c>
      <c r="H695" s="13">
        <v>-4.0978681475371537E-2</v>
      </c>
      <c r="I695" s="13">
        <v>-1.8894446879852533E-2</v>
      </c>
      <c r="J695" s="13">
        <v>-0.12523094783309374</v>
      </c>
      <c r="K695" s="13">
        <v>0.38127748570590092</v>
      </c>
      <c r="L695" s="13">
        <v>-6.3482544150724074E-2</v>
      </c>
      <c r="M695" s="13">
        <v>2.502350112733942E-2</v>
      </c>
      <c r="N695" s="13">
        <v>3.9431461986559002E-2</v>
      </c>
      <c r="O695" s="13">
        <v>2.77678746243335E-2</v>
      </c>
      <c r="P695" s="13">
        <v>-3.8097089303527731E-2</v>
      </c>
      <c r="Q695" s="13">
        <v>-4.6150110283769918E-2</v>
      </c>
      <c r="R695" s="13">
        <v>-0.10262417115160405</v>
      </c>
      <c r="S695" s="13">
        <v>2.7424827937209351E-2</v>
      </c>
      <c r="T695" s="13">
        <v>-3.6038809180781839E-2</v>
      </c>
      <c r="U695" s="13">
        <v>8.0665673778897107E-2</v>
      </c>
      <c r="V695" s="13">
        <v>1.0615540268119839E-2</v>
      </c>
      <c r="W695" s="13">
        <v>2.8110921311457648E-2</v>
      </c>
      <c r="X695" s="13">
        <v>-2.0584555925833081E-2</v>
      </c>
      <c r="Y695" s="13">
        <v>2.8110921311457648E-2</v>
      </c>
      <c r="Z695" s="13">
        <v>6.2072543336761044E-2</v>
      </c>
      <c r="AA695" s="13">
        <v>-1.1339447707834016E-2</v>
      </c>
      <c r="AB695" s="13">
        <v>-5.6621610408238543E-2</v>
      </c>
      <c r="AC695" s="13">
        <v>6.6532150269376977E-2</v>
      </c>
      <c r="AD695" s="152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46" t="s">
        <v>271</v>
      </c>
      <c r="C696" s="47"/>
      <c r="D696" s="45">
        <v>0.28999999999999998</v>
      </c>
      <c r="E696" s="45">
        <v>0.57999999999999996</v>
      </c>
      <c r="F696" s="45">
        <v>0.15</v>
      </c>
      <c r="G696" s="45">
        <v>0.1</v>
      </c>
      <c r="H696" s="45">
        <v>1.06</v>
      </c>
      <c r="I696" s="45">
        <v>0.56999999999999995</v>
      </c>
      <c r="J696" s="45">
        <v>2.96</v>
      </c>
      <c r="K696" s="45">
        <v>8.43</v>
      </c>
      <c r="L696" s="45">
        <v>1.57</v>
      </c>
      <c r="M696" s="45">
        <v>0.42</v>
      </c>
      <c r="N696" s="45">
        <v>0.74</v>
      </c>
      <c r="O696" s="45">
        <v>0.48</v>
      </c>
      <c r="P696" s="45">
        <v>1</v>
      </c>
      <c r="Q696" s="45">
        <v>1.18</v>
      </c>
      <c r="R696" s="45">
        <v>2.4500000000000002</v>
      </c>
      <c r="S696" s="45">
        <v>0.47</v>
      </c>
      <c r="T696" s="45">
        <v>0.95</v>
      </c>
      <c r="U696" s="45">
        <v>1.67</v>
      </c>
      <c r="V696" s="45">
        <v>0.1</v>
      </c>
      <c r="W696" s="45">
        <v>0.49</v>
      </c>
      <c r="X696" s="45">
        <v>0.6</v>
      </c>
      <c r="Y696" s="45">
        <v>0.49</v>
      </c>
      <c r="Z696" s="45">
        <v>1.25</v>
      </c>
      <c r="AA696" s="45">
        <v>0.4</v>
      </c>
      <c r="AB696" s="45">
        <v>1.41</v>
      </c>
      <c r="AC696" s="45">
        <v>1.35</v>
      </c>
      <c r="AD696" s="152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B697" s="3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BM697" s="55"/>
    </row>
    <row r="698" spans="1:65" ht="15">
      <c r="B698" s="8" t="s">
        <v>553</v>
      </c>
      <c r="BM698" s="28" t="s">
        <v>304</v>
      </c>
    </row>
    <row r="699" spans="1:65" ht="15">
      <c r="A699" s="25" t="s">
        <v>122</v>
      </c>
      <c r="B699" s="18" t="s">
        <v>109</v>
      </c>
      <c r="C699" s="15" t="s">
        <v>110</v>
      </c>
      <c r="D699" s="16" t="s">
        <v>227</v>
      </c>
      <c r="E699" s="17" t="s">
        <v>227</v>
      </c>
      <c r="F699" s="17" t="s">
        <v>227</v>
      </c>
      <c r="G699" s="17" t="s">
        <v>227</v>
      </c>
      <c r="H699" s="17" t="s">
        <v>227</v>
      </c>
      <c r="I699" s="15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 t="s">
        <v>228</v>
      </c>
      <c r="C700" s="9" t="s">
        <v>228</v>
      </c>
      <c r="D700" s="150" t="s">
        <v>230</v>
      </c>
      <c r="E700" s="151" t="s">
        <v>234</v>
      </c>
      <c r="F700" s="151" t="s">
        <v>248</v>
      </c>
      <c r="G700" s="151" t="s">
        <v>257</v>
      </c>
      <c r="H700" s="151" t="s">
        <v>258</v>
      </c>
      <c r="I700" s="15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 t="s">
        <v>82</v>
      </c>
    </row>
    <row r="701" spans="1:65">
      <c r="A701" s="30"/>
      <c r="B701" s="19"/>
      <c r="C701" s="9"/>
      <c r="D701" s="10" t="s">
        <v>276</v>
      </c>
      <c r="E701" s="11" t="s">
        <v>274</v>
      </c>
      <c r="F701" s="11" t="s">
        <v>274</v>
      </c>
      <c r="G701" s="11" t="s">
        <v>274</v>
      </c>
      <c r="H701" s="11" t="s">
        <v>274</v>
      </c>
      <c r="I701" s="15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</v>
      </c>
    </row>
    <row r="702" spans="1:65">
      <c r="A702" s="30"/>
      <c r="B702" s="19"/>
      <c r="C702" s="9"/>
      <c r="D702" s="26" t="s">
        <v>306</v>
      </c>
      <c r="E702" s="26" t="s">
        <v>306</v>
      </c>
      <c r="F702" s="26" t="s">
        <v>306</v>
      </c>
      <c r="G702" s="26" t="s">
        <v>265</v>
      </c>
      <c r="H702" s="26" t="s">
        <v>307</v>
      </c>
      <c r="I702" s="15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8">
        <v>1</v>
      </c>
      <c r="C703" s="14">
        <v>1</v>
      </c>
      <c r="D703" s="230" t="s">
        <v>95</v>
      </c>
      <c r="E703" s="230" t="s">
        <v>95</v>
      </c>
      <c r="F703" s="230" t="s">
        <v>95</v>
      </c>
      <c r="G703" s="222" t="s">
        <v>95</v>
      </c>
      <c r="H703" s="222">
        <v>41</v>
      </c>
      <c r="I703" s="223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  <c r="AA703" s="224"/>
      <c r="AB703" s="224"/>
      <c r="AC703" s="224"/>
      <c r="AD703" s="224"/>
      <c r="AE703" s="224"/>
      <c r="AF703" s="224"/>
      <c r="AG703" s="224"/>
      <c r="AH703" s="224"/>
      <c r="AI703" s="224"/>
      <c r="AJ703" s="224"/>
      <c r="AK703" s="224"/>
      <c r="AL703" s="224"/>
      <c r="AM703" s="224"/>
      <c r="AN703" s="224"/>
      <c r="AO703" s="224"/>
      <c r="AP703" s="224"/>
      <c r="AQ703" s="224"/>
      <c r="AR703" s="224"/>
      <c r="AS703" s="224"/>
      <c r="AT703" s="224"/>
      <c r="AU703" s="224"/>
      <c r="AV703" s="224"/>
      <c r="AW703" s="224"/>
      <c r="AX703" s="224"/>
      <c r="AY703" s="224"/>
      <c r="AZ703" s="224"/>
      <c r="BA703" s="224"/>
      <c r="BB703" s="224"/>
      <c r="BC703" s="224"/>
      <c r="BD703" s="224"/>
      <c r="BE703" s="224"/>
      <c r="BF703" s="224"/>
      <c r="BG703" s="224"/>
      <c r="BH703" s="224"/>
      <c r="BI703" s="224"/>
      <c r="BJ703" s="224"/>
      <c r="BK703" s="224"/>
      <c r="BL703" s="224"/>
      <c r="BM703" s="225">
        <v>1</v>
      </c>
    </row>
    <row r="704" spans="1:65">
      <c r="A704" s="30"/>
      <c r="B704" s="19">
        <v>1</v>
      </c>
      <c r="C704" s="9">
        <v>2</v>
      </c>
      <c r="D704" s="231" t="s">
        <v>95</v>
      </c>
      <c r="E704" s="231" t="s">
        <v>95</v>
      </c>
      <c r="F704" s="231" t="s">
        <v>95</v>
      </c>
      <c r="G704" s="226" t="s">
        <v>95</v>
      </c>
      <c r="H704" s="226">
        <v>33.000000000000007</v>
      </c>
      <c r="I704" s="223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  <c r="AA704" s="224"/>
      <c r="AB704" s="224"/>
      <c r="AC704" s="224"/>
      <c r="AD704" s="224"/>
      <c r="AE704" s="224"/>
      <c r="AF704" s="224"/>
      <c r="AG704" s="224"/>
      <c r="AH704" s="224"/>
      <c r="AI704" s="224"/>
      <c r="AJ704" s="224"/>
      <c r="AK704" s="224"/>
      <c r="AL704" s="224"/>
      <c r="AM704" s="224"/>
      <c r="AN704" s="224"/>
      <c r="AO704" s="224"/>
      <c r="AP704" s="224"/>
      <c r="AQ704" s="224"/>
      <c r="AR704" s="224"/>
      <c r="AS704" s="224"/>
      <c r="AT704" s="224"/>
      <c r="AU704" s="224"/>
      <c r="AV704" s="224"/>
      <c r="AW704" s="224"/>
      <c r="AX704" s="224"/>
      <c r="AY704" s="224"/>
      <c r="AZ704" s="224"/>
      <c r="BA704" s="224"/>
      <c r="BB704" s="224"/>
      <c r="BC704" s="224"/>
      <c r="BD704" s="224"/>
      <c r="BE704" s="224"/>
      <c r="BF704" s="224"/>
      <c r="BG704" s="224"/>
      <c r="BH704" s="224"/>
      <c r="BI704" s="224"/>
      <c r="BJ704" s="224"/>
      <c r="BK704" s="224"/>
      <c r="BL704" s="224"/>
      <c r="BM704" s="225">
        <v>4</v>
      </c>
    </row>
    <row r="705" spans="1:65">
      <c r="A705" s="30"/>
      <c r="B705" s="19">
        <v>1</v>
      </c>
      <c r="C705" s="9">
        <v>3</v>
      </c>
      <c r="D705" s="231" t="s">
        <v>95</v>
      </c>
      <c r="E705" s="231" t="s">
        <v>95</v>
      </c>
      <c r="F705" s="231" t="s">
        <v>95</v>
      </c>
      <c r="G705" s="226" t="s">
        <v>95</v>
      </c>
      <c r="H705" s="226">
        <v>37</v>
      </c>
      <c r="I705" s="223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  <c r="AA705" s="224"/>
      <c r="AB705" s="224"/>
      <c r="AC705" s="224"/>
      <c r="AD705" s="224"/>
      <c r="AE705" s="224"/>
      <c r="AF705" s="224"/>
      <c r="AG705" s="224"/>
      <c r="AH705" s="224"/>
      <c r="AI705" s="224"/>
      <c r="AJ705" s="224"/>
      <c r="AK705" s="224"/>
      <c r="AL705" s="224"/>
      <c r="AM705" s="224"/>
      <c r="AN705" s="224"/>
      <c r="AO705" s="224"/>
      <c r="AP705" s="224"/>
      <c r="AQ705" s="224"/>
      <c r="AR705" s="224"/>
      <c r="AS705" s="224"/>
      <c r="AT705" s="224"/>
      <c r="AU705" s="224"/>
      <c r="AV705" s="224"/>
      <c r="AW705" s="224"/>
      <c r="AX705" s="224"/>
      <c r="AY705" s="224"/>
      <c r="AZ705" s="224"/>
      <c r="BA705" s="224"/>
      <c r="BB705" s="224"/>
      <c r="BC705" s="224"/>
      <c r="BD705" s="224"/>
      <c r="BE705" s="224"/>
      <c r="BF705" s="224"/>
      <c r="BG705" s="224"/>
      <c r="BH705" s="224"/>
      <c r="BI705" s="224"/>
      <c r="BJ705" s="224"/>
      <c r="BK705" s="224"/>
      <c r="BL705" s="224"/>
      <c r="BM705" s="225">
        <v>16</v>
      </c>
    </row>
    <row r="706" spans="1:65">
      <c r="A706" s="30"/>
      <c r="B706" s="19">
        <v>1</v>
      </c>
      <c r="C706" s="9">
        <v>4</v>
      </c>
      <c r="D706" s="231" t="s">
        <v>95</v>
      </c>
      <c r="E706" s="231" t="s">
        <v>95</v>
      </c>
      <c r="F706" s="231" t="s">
        <v>95</v>
      </c>
      <c r="G706" s="226" t="s">
        <v>95</v>
      </c>
      <c r="H706" s="226">
        <v>31</v>
      </c>
      <c r="I706" s="223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5" t="s">
        <v>95</v>
      </c>
    </row>
    <row r="707" spans="1:65">
      <c r="A707" s="30"/>
      <c r="B707" s="19">
        <v>1</v>
      </c>
      <c r="C707" s="9">
        <v>5</v>
      </c>
      <c r="D707" s="231" t="s">
        <v>95</v>
      </c>
      <c r="E707" s="231" t="s">
        <v>95</v>
      </c>
      <c r="F707" s="231" t="s">
        <v>95</v>
      </c>
      <c r="G707" s="226">
        <v>10</v>
      </c>
      <c r="H707" s="226">
        <v>34</v>
      </c>
      <c r="I707" s="223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5">
        <v>10</v>
      </c>
    </row>
    <row r="708" spans="1:65">
      <c r="A708" s="30"/>
      <c r="B708" s="19">
        <v>1</v>
      </c>
      <c r="C708" s="9">
        <v>6</v>
      </c>
      <c r="D708" s="231" t="s">
        <v>95</v>
      </c>
      <c r="E708" s="231" t="s">
        <v>95</v>
      </c>
      <c r="F708" s="231" t="s">
        <v>95</v>
      </c>
      <c r="G708" s="226" t="s">
        <v>95</v>
      </c>
      <c r="H708" s="226">
        <v>42.000000000000007</v>
      </c>
      <c r="I708" s="223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7"/>
    </row>
    <row r="709" spans="1:65">
      <c r="A709" s="30"/>
      <c r="B709" s="20" t="s">
        <v>267</v>
      </c>
      <c r="C709" s="12"/>
      <c r="D709" s="228" t="s">
        <v>644</v>
      </c>
      <c r="E709" s="228" t="s">
        <v>644</v>
      </c>
      <c r="F709" s="228" t="s">
        <v>644</v>
      </c>
      <c r="G709" s="228">
        <v>10</v>
      </c>
      <c r="H709" s="228">
        <v>36.333333333333336</v>
      </c>
      <c r="I709" s="223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7"/>
    </row>
    <row r="710" spans="1:65">
      <c r="A710" s="30"/>
      <c r="B710" s="3" t="s">
        <v>268</v>
      </c>
      <c r="C710" s="29"/>
      <c r="D710" s="226" t="s">
        <v>644</v>
      </c>
      <c r="E710" s="226" t="s">
        <v>644</v>
      </c>
      <c r="F710" s="226" t="s">
        <v>644</v>
      </c>
      <c r="G710" s="226">
        <v>10</v>
      </c>
      <c r="H710" s="226">
        <v>35.5</v>
      </c>
      <c r="I710" s="223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4"/>
      <c r="AT710" s="224"/>
      <c r="AU710" s="224"/>
      <c r="AV710" s="224"/>
      <c r="AW710" s="224"/>
      <c r="AX710" s="224"/>
      <c r="AY710" s="224"/>
      <c r="AZ710" s="224"/>
      <c r="BA710" s="224"/>
      <c r="BB710" s="224"/>
      <c r="BC710" s="224"/>
      <c r="BD710" s="224"/>
      <c r="BE710" s="224"/>
      <c r="BF710" s="224"/>
      <c r="BG710" s="224"/>
      <c r="BH710" s="224"/>
      <c r="BI710" s="224"/>
      <c r="BJ710" s="224"/>
      <c r="BK710" s="224"/>
      <c r="BL710" s="224"/>
      <c r="BM710" s="227"/>
    </row>
    <row r="711" spans="1:65">
      <c r="A711" s="30"/>
      <c r="B711" s="3" t="s">
        <v>269</v>
      </c>
      <c r="C711" s="29"/>
      <c r="D711" s="226" t="s">
        <v>644</v>
      </c>
      <c r="E711" s="226" t="s">
        <v>644</v>
      </c>
      <c r="F711" s="226" t="s">
        <v>644</v>
      </c>
      <c r="G711" s="226" t="s">
        <v>644</v>
      </c>
      <c r="H711" s="226">
        <v>4.4572039067858213</v>
      </c>
      <c r="I711" s="223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  <c r="AA711" s="224"/>
      <c r="AB711" s="224"/>
      <c r="AC711" s="224"/>
      <c r="AD711" s="224"/>
      <c r="AE711" s="224"/>
      <c r="AF711" s="224"/>
      <c r="AG711" s="224"/>
      <c r="AH711" s="224"/>
      <c r="AI711" s="224"/>
      <c r="AJ711" s="224"/>
      <c r="AK711" s="224"/>
      <c r="AL711" s="224"/>
      <c r="AM711" s="224"/>
      <c r="AN711" s="224"/>
      <c r="AO711" s="224"/>
      <c r="AP711" s="224"/>
      <c r="AQ711" s="224"/>
      <c r="AR711" s="224"/>
      <c r="AS711" s="224"/>
      <c r="AT711" s="224"/>
      <c r="AU711" s="224"/>
      <c r="AV711" s="224"/>
      <c r="AW711" s="224"/>
      <c r="AX711" s="224"/>
      <c r="AY711" s="224"/>
      <c r="AZ711" s="224"/>
      <c r="BA711" s="224"/>
      <c r="BB711" s="224"/>
      <c r="BC711" s="224"/>
      <c r="BD711" s="224"/>
      <c r="BE711" s="224"/>
      <c r="BF711" s="224"/>
      <c r="BG711" s="224"/>
      <c r="BH711" s="224"/>
      <c r="BI711" s="224"/>
      <c r="BJ711" s="224"/>
      <c r="BK711" s="224"/>
      <c r="BL711" s="224"/>
      <c r="BM711" s="227"/>
    </row>
    <row r="712" spans="1:65">
      <c r="A712" s="30"/>
      <c r="B712" s="3" t="s">
        <v>86</v>
      </c>
      <c r="C712" s="29"/>
      <c r="D712" s="13" t="s">
        <v>644</v>
      </c>
      <c r="E712" s="13" t="s">
        <v>644</v>
      </c>
      <c r="F712" s="13" t="s">
        <v>644</v>
      </c>
      <c r="G712" s="13" t="s">
        <v>644</v>
      </c>
      <c r="H712" s="13">
        <v>0.12267533688401343</v>
      </c>
      <c r="I712" s="15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270</v>
      </c>
      <c r="C713" s="29"/>
      <c r="D713" s="13" t="s">
        <v>644</v>
      </c>
      <c r="E713" s="13" t="s">
        <v>644</v>
      </c>
      <c r="F713" s="13" t="s">
        <v>644</v>
      </c>
      <c r="G713" s="13" t="s">
        <v>644</v>
      </c>
      <c r="H713" s="13" t="s">
        <v>644</v>
      </c>
      <c r="I713" s="15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46" t="s">
        <v>271</v>
      </c>
      <c r="C714" s="47"/>
      <c r="D714" s="45" t="s">
        <v>272</v>
      </c>
      <c r="E714" s="45" t="s">
        <v>272</v>
      </c>
      <c r="F714" s="45" t="s">
        <v>272</v>
      </c>
      <c r="G714" s="45" t="s">
        <v>272</v>
      </c>
      <c r="H714" s="45" t="s">
        <v>272</v>
      </c>
      <c r="I714" s="15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B715" s="31"/>
      <c r="C715" s="20"/>
      <c r="D715" s="20"/>
      <c r="E715" s="20"/>
      <c r="F715" s="20"/>
      <c r="G715" s="20"/>
      <c r="H715" s="20"/>
      <c r="BM715" s="55"/>
    </row>
    <row r="716" spans="1:65" ht="15">
      <c r="B716" s="8" t="s">
        <v>554</v>
      </c>
      <c r="BM716" s="28" t="s">
        <v>66</v>
      </c>
    </row>
    <row r="717" spans="1:65" ht="15">
      <c r="A717" s="25" t="s">
        <v>40</v>
      </c>
      <c r="B717" s="18" t="s">
        <v>109</v>
      </c>
      <c r="C717" s="15" t="s">
        <v>110</v>
      </c>
      <c r="D717" s="16" t="s">
        <v>227</v>
      </c>
      <c r="E717" s="17" t="s">
        <v>227</v>
      </c>
      <c r="F717" s="17" t="s">
        <v>227</v>
      </c>
      <c r="G717" s="17" t="s">
        <v>227</v>
      </c>
      <c r="H717" s="17" t="s">
        <v>227</v>
      </c>
      <c r="I717" s="17" t="s">
        <v>227</v>
      </c>
      <c r="J717" s="15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 t="s">
        <v>228</v>
      </c>
      <c r="C718" s="9" t="s">
        <v>228</v>
      </c>
      <c r="D718" s="150" t="s">
        <v>236</v>
      </c>
      <c r="E718" s="151" t="s">
        <v>237</v>
      </c>
      <c r="F718" s="151" t="s">
        <v>248</v>
      </c>
      <c r="G718" s="151" t="s">
        <v>250</v>
      </c>
      <c r="H718" s="151" t="s">
        <v>255</v>
      </c>
      <c r="I718" s="151" t="s">
        <v>257</v>
      </c>
      <c r="J718" s="15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 t="s">
        <v>3</v>
      </c>
    </row>
    <row r="719" spans="1:65">
      <c r="A719" s="30"/>
      <c r="B719" s="19"/>
      <c r="C719" s="9"/>
      <c r="D719" s="10" t="s">
        <v>274</v>
      </c>
      <c r="E719" s="11" t="s">
        <v>274</v>
      </c>
      <c r="F719" s="11" t="s">
        <v>274</v>
      </c>
      <c r="G719" s="11" t="s">
        <v>274</v>
      </c>
      <c r="H719" s="11" t="s">
        <v>276</v>
      </c>
      <c r="I719" s="11" t="s">
        <v>274</v>
      </c>
      <c r="J719" s="15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2</v>
      </c>
    </row>
    <row r="720" spans="1:65">
      <c r="A720" s="30"/>
      <c r="B720" s="19"/>
      <c r="C720" s="9"/>
      <c r="D720" s="26" t="s">
        <v>309</v>
      </c>
      <c r="E720" s="26" t="s">
        <v>307</v>
      </c>
      <c r="F720" s="26" t="s">
        <v>306</v>
      </c>
      <c r="G720" s="26" t="s">
        <v>307</v>
      </c>
      <c r="H720" s="26" t="s">
        <v>307</v>
      </c>
      <c r="I720" s="26" t="s">
        <v>265</v>
      </c>
      <c r="J720" s="15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3</v>
      </c>
    </row>
    <row r="721" spans="1:65">
      <c r="A721" s="30"/>
      <c r="B721" s="18">
        <v>1</v>
      </c>
      <c r="C721" s="14">
        <v>1</v>
      </c>
      <c r="D721" s="153">
        <v>3.1109490746184649</v>
      </c>
      <c r="E721" s="22">
        <v>3.7</v>
      </c>
      <c r="F721" s="22">
        <v>3.4409999999999998</v>
      </c>
      <c r="G721" s="22">
        <v>3.2759308186370872</v>
      </c>
      <c r="H721" s="22">
        <v>3.1</v>
      </c>
      <c r="I721" s="146">
        <v>4.13</v>
      </c>
      <c r="J721" s="15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1</v>
      </c>
    </row>
    <row r="722" spans="1:65">
      <c r="A722" s="30"/>
      <c r="B722" s="19">
        <v>1</v>
      </c>
      <c r="C722" s="9">
        <v>2</v>
      </c>
      <c r="D722" s="11">
        <v>3.22177524493789</v>
      </c>
      <c r="E722" s="11">
        <v>3.65</v>
      </c>
      <c r="F722" s="11">
        <v>3.4449999999999998</v>
      </c>
      <c r="G722" s="11">
        <v>3.1891325968296713</v>
      </c>
      <c r="H722" s="11">
        <v>3</v>
      </c>
      <c r="I722" s="147">
        <v>4.12</v>
      </c>
      <c r="J722" s="15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24</v>
      </c>
    </row>
    <row r="723" spans="1:65">
      <c r="A723" s="30"/>
      <c r="B723" s="19">
        <v>1</v>
      </c>
      <c r="C723" s="9">
        <v>3</v>
      </c>
      <c r="D723" s="11">
        <v>3.2869433866391615</v>
      </c>
      <c r="E723" s="11">
        <v>3.73</v>
      </c>
      <c r="F723" s="11">
        <v>3.5449999999999999</v>
      </c>
      <c r="G723" s="11">
        <v>3.2050512642323059</v>
      </c>
      <c r="H723" s="11">
        <v>3.2</v>
      </c>
      <c r="I723" s="147">
        <v>4.18</v>
      </c>
      <c r="J723" s="15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16</v>
      </c>
    </row>
    <row r="724" spans="1:65">
      <c r="A724" s="30"/>
      <c r="B724" s="19">
        <v>1</v>
      </c>
      <c r="C724" s="9">
        <v>4</v>
      </c>
      <c r="D724" s="11">
        <v>3.2337304184573599</v>
      </c>
      <c r="E724" s="11">
        <v>3.68</v>
      </c>
      <c r="F724" s="11">
        <v>3.5150000000000001</v>
      </c>
      <c r="G724" s="11">
        <v>3.2023901663202001</v>
      </c>
      <c r="H724" s="11">
        <v>3.2</v>
      </c>
      <c r="I724" s="147">
        <v>4.1099999999999994</v>
      </c>
      <c r="J724" s="15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3.3633342740990613</v>
      </c>
    </row>
    <row r="725" spans="1:65">
      <c r="A725" s="30"/>
      <c r="B725" s="19">
        <v>1</v>
      </c>
      <c r="C725" s="9">
        <v>5</v>
      </c>
      <c r="D725" s="11">
        <v>3.2273994537606647</v>
      </c>
      <c r="E725" s="11">
        <v>3.69</v>
      </c>
      <c r="F725" s="11">
        <v>3.4620000000000002</v>
      </c>
      <c r="G725" s="11">
        <v>3.1631296035968348</v>
      </c>
      <c r="H725" s="11">
        <v>3.3</v>
      </c>
      <c r="I725" s="147">
        <v>4.13</v>
      </c>
      <c r="J725" s="15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108</v>
      </c>
    </row>
    <row r="726" spans="1:65">
      <c r="A726" s="30"/>
      <c r="B726" s="19">
        <v>1</v>
      </c>
      <c r="C726" s="9">
        <v>6</v>
      </c>
      <c r="D726" s="11">
        <v>3.2679290307088817</v>
      </c>
      <c r="E726" s="11">
        <v>3.7</v>
      </c>
      <c r="F726" s="11">
        <v>3.4729999999999999</v>
      </c>
      <c r="G726" s="11">
        <v>3.24806073195098</v>
      </c>
      <c r="H726" s="11">
        <v>3.3</v>
      </c>
      <c r="I726" s="147">
        <v>4.1899999999999995</v>
      </c>
      <c r="J726" s="15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20" t="s">
        <v>267</v>
      </c>
      <c r="C727" s="12"/>
      <c r="D727" s="23">
        <v>3.2247877681870705</v>
      </c>
      <c r="E727" s="23">
        <v>3.6916666666666664</v>
      </c>
      <c r="F727" s="23">
        <v>3.4801666666666669</v>
      </c>
      <c r="G727" s="23">
        <v>3.2139491969278464</v>
      </c>
      <c r="H727" s="23">
        <v>3.1833333333333336</v>
      </c>
      <c r="I727" s="23">
        <v>4.1433333333333335</v>
      </c>
      <c r="J727" s="15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30"/>
      <c r="B728" s="3" t="s">
        <v>268</v>
      </c>
      <c r="C728" s="29"/>
      <c r="D728" s="11">
        <v>3.2305649361090123</v>
      </c>
      <c r="E728" s="11">
        <v>3.6950000000000003</v>
      </c>
      <c r="F728" s="11">
        <v>3.4675000000000002</v>
      </c>
      <c r="G728" s="11">
        <v>3.203720715276253</v>
      </c>
      <c r="H728" s="11">
        <v>3.2</v>
      </c>
      <c r="I728" s="11">
        <v>4.13</v>
      </c>
      <c r="J728" s="15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269</v>
      </c>
      <c r="C729" s="29"/>
      <c r="D729" s="24">
        <v>6.1285568908615855E-2</v>
      </c>
      <c r="E729" s="24">
        <v>2.639444385977224E-2</v>
      </c>
      <c r="F729" s="24">
        <v>4.139766499051209E-2</v>
      </c>
      <c r="G729" s="24">
        <v>4.1028276475979147E-2</v>
      </c>
      <c r="H729" s="24">
        <v>0.11690451944500115</v>
      </c>
      <c r="I729" s="24">
        <v>3.3266599866332312E-2</v>
      </c>
      <c r="J729" s="209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  <c r="AJ729" s="210"/>
      <c r="AK729" s="210"/>
      <c r="AL729" s="210"/>
      <c r="AM729" s="210"/>
      <c r="AN729" s="210"/>
      <c r="AO729" s="210"/>
      <c r="AP729" s="210"/>
      <c r="AQ729" s="210"/>
      <c r="AR729" s="210"/>
      <c r="AS729" s="210"/>
      <c r="AT729" s="210"/>
      <c r="AU729" s="210"/>
      <c r="AV729" s="210"/>
      <c r="AW729" s="210"/>
      <c r="AX729" s="210"/>
      <c r="AY729" s="210"/>
      <c r="AZ729" s="210"/>
      <c r="BA729" s="210"/>
      <c r="BB729" s="210"/>
      <c r="BC729" s="210"/>
      <c r="BD729" s="210"/>
      <c r="BE729" s="210"/>
      <c r="BF729" s="210"/>
      <c r="BG729" s="210"/>
      <c r="BH729" s="210"/>
      <c r="BI729" s="210"/>
      <c r="BJ729" s="210"/>
      <c r="BK729" s="210"/>
      <c r="BL729" s="210"/>
      <c r="BM729" s="56"/>
    </row>
    <row r="730" spans="1:65">
      <c r="A730" s="30"/>
      <c r="B730" s="3" t="s">
        <v>86</v>
      </c>
      <c r="C730" s="29"/>
      <c r="D730" s="13">
        <v>1.9004527836903116E-2</v>
      </c>
      <c r="E730" s="13">
        <v>7.1497364857170858E-3</v>
      </c>
      <c r="F730" s="13">
        <v>1.189531104559516E-2</v>
      </c>
      <c r="G730" s="13">
        <v>1.276568917616909E-2</v>
      </c>
      <c r="H730" s="13">
        <v>3.6723932809947998E-2</v>
      </c>
      <c r="I730" s="13">
        <v>8.0289460658887323E-3</v>
      </c>
      <c r="J730" s="15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270</v>
      </c>
      <c r="C731" s="29"/>
      <c r="D731" s="13">
        <v>-4.119320133563098E-2</v>
      </c>
      <c r="E731" s="13">
        <v>9.762110031586313E-2</v>
      </c>
      <c r="F731" s="13">
        <v>3.4737074297767068E-2</v>
      </c>
      <c r="G731" s="13">
        <v>-4.441576869763586E-2</v>
      </c>
      <c r="H731" s="13">
        <v>-5.3518599727630289E-2</v>
      </c>
      <c r="I731" s="13">
        <v>0.23191244035450831</v>
      </c>
      <c r="J731" s="15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46" t="s">
        <v>271</v>
      </c>
      <c r="C732" s="47"/>
      <c r="D732" s="45">
        <v>0.56000000000000005</v>
      </c>
      <c r="E732" s="45">
        <v>1.49</v>
      </c>
      <c r="F732" s="45">
        <v>0.56000000000000005</v>
      </c>
      <c r="G732" s="45">
        <v>0.61</v>
      </c>
      <c r="H732" s="45">
        <v>0.74</v>
      </c>
      <c r="I732" s="45">
        <v>3.47</v>
      </c>
      <c r="J732" s="15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B733" s="31"/>
      <c r="C733" s="20"/>
      <c r="D733" s="20"/>
      <c r="E733" s="20"/>
      <c r="F733" s="20"/>
      <c r="G733" s="20"/>
      <c r="H733" s="20"/>
      <c r="I733" s="20"/>
      <c r="BM733" s="55"/>
    </row>
    <row r="734" spans="1:65" ht="15">
      <c r="B734" s="8" t="s">
        <v>555</v>
      </c>
      <c r="BM734" s="28" t="s">
        <v>304</v>
      </c>
    </row>
    <row r="735" spans="1:65" ht="15">
      <c r="A735" s="25" t="s">
        <v>123</v>
      </c>
      <c r="B735" s="18" t="s">
        <v>109</v>
      </c>
      <c r="C735" s="15" t="s">
        <v>110</v>
      </c>
      <c r="D735" s="16" t="s">
        <v>227</v>
      </c>
      <c r="E735" s="17" t="s">
        <v>227</v>
      </c>
      <c r="F735" s="17" t="s">
        <v>227</v>
      </c>
      <c r="G735" s="17" t="s">
        <v>227</v>
      </c>
      <c r="H735" s="17" t="s">
        <v>227</v>
      </c>
      <c r="I735" s="15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</v>
      </c>
    </row>
    <row r="736" spans="1:65">
      <c r="A736" s="30"/>
      <c r="B736" s="19" t="s">
        <v>228</v>
      </c>
      <c r="C736" s="9" t="s">
        <v>228</v>
      </c>
      <c r="D736" s="150" t="s">
        <v>230</v>
      </c>
      <c r="E736" s="151" t="s">
        <v>234</v>
      </c>
      <c r="F736" s="151" t="s">
        <v>248</v>
      </c>
      <c r="G736" s="151" t="s">
        <v>257</v>
      </c>
      <c r="H736" s="151" t="s">
        <v>258</v>
      </c>
      <c r="I736" s="15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 t="s">
        <v>82</v>
      </c>
    </row>
    <row r="737" spans="1:65">
      <c r="A737" s="30"/>
      <c r="B737" s="19"/>
      <c r="C737" s="9"/>
      <c r="D737" s="10" t="s">
        <v>276</v>
      </c>
      <c r="E737" s="11" t="s">
        <v>274</v>
      </c>
      <c r="F737" s="11" t="s">
        <v>274</v>
      </c>
      <c r="G737" s="11" t="s">
        <v>274</v>
      </c>
      <c r="H737" s="11" t="s">
        <v>274</v>
      </c>
      <c r="I737" s="15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2</v>
      </c>
    </row>
    <row r="738" spans="1:65">
      <c r="A738" s="30"/>
      <c r="B738" s="19"/>
      <c r="C738" s="9"/>
      <c r="D738" s="26" t="s">
        <v>306</v>
      </c>
      <c r="E738" s="26" t="s">
        <v>306</v>
      </c>
      <c r="F738" s="26" t="s">
        <v>306</v>
      </c>
      <c r="G738" s="26" t="s">
        <v>265</v>
      </c>
      <c r="H738" s="26" t="s">
        <v>307</v>
      </c>
      <c r="I738" s="15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2</v>
      </c>
    </row>
    <row r="739" spans="1:65">
      <c r="A739" s="30"/>
      <c r="B739" s="18">
        <v>1</v>
      </c>
      <c r="C739" s="14">
        <v>1</v>
      </c>
      <c r="D739" s="146" t="s">
        <v>103</v>
      </c>
      <c r="E739" s="146" t="s">
        <v>103</v>
      </c>
      <c r="F739" s="146" t="s">
        <v>103</v>
      </c>
      <c r="G739" s="146" t="s">
        <v>95</v>
      </c>
      <c r="H739" s="146" t="s">
        <v>95</v>
      </c>
      <c r="I739" s="15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</v>
      </c>
    </row>
    <row r="740" spans="1:65">
      <c r="A740" s="30"/>
      <c r="B740" s="19">
        <v>1</v>
      </c>
      <c r="C740" s="9">
        <v>2</v>
      </c>
      <c r="D740" s="147" t="s">
        <v>103</v>
      </c>
      <c r="E740" s="147" t="s">
        <v>103</v>
      </c>
      <c r="F740" s="147" t="s">
        <v>103</v>
      </c>
      <c r="G740" s="147" t="s">
        <v>95</v>
      </c>
      <c r="H740" s="147" t="s">
        <v>95</v>
      </c>
      <c r="I740" s="15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4</v>
      </c>
    </row>
    <row r="741" spans="1:65">
      <c r="A741" s="30"/>
      <c r="B741" s="19">
        <v>1</v>
      </c>
      <c r="C741" s="9">
        <v>3</v>
      </c>
      <c r="D741" s="147" t="s">
        <v>103</v>
      </c>
      <c r="E741" s="147" t="s">
        <v>103</v>
      </c>
      <c r="F741" s="147" t="s">
        <v>103</v>
      </c>
      <c r="G741" s="147" t="s">
        <v>95</v>
      </c>
      <c r="H741" s="147" t="s">
        <v>95</v>
      </c>
      <c r="I741" s="15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16</v>
      </c>
    </row>
    <row r="742" spans="1:65">
      <c r="A742" s="30"/>
      <c r="B742" s="19">
        <v>1</v>
      </c>
      <c r="C742" s="9">
        <v>4</v>
      </c>
      <c r="D742" s="147" t="s">
        <v>103</v>
      </c>
      <c r="E742" s="147" t="s">
        <v>103</v>
      </c>
      <c r="F742" s="147" t="s">
        <v>103</v>
      </c>
      <c r="G742" s="147" t="s">
        <v>95</v>
      </c>
      <c r="H742" s="147" t="s">
        <v>95</v>
      </c>
      <c r="I742" s="15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 t="s">
        <v>103</v>
      </c>
    </row>
    <row r="743" spans="1:65">
      <c r="A743" s="30"/>
      <c r="B743" s="19">
        <v>1</v>
      </c>
      <c r="C743" s="9">
        <v>5</v>
      </c>
      <c r="D743" s="147" t="s">
        <v>103</v>
      </c>
      <c r="E743" s="147" t="s">
        <v>103</v>
      </c>
      <c r="F743" s="147" t="s">
        <v>103</v>
      </c>
      <c r="G743" s="147" t="s">
        <v>95</v>
      </c>
      <c r="H743" s="147" t="s">
        <v>95</v>
      </c>
      <c r="I743" s="15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>
        <v>10</v>
      </c>
    </row>
    <row r="744" spans="1:65">
      <c r="A744" s="30"/>
      <c r="B744" s="19">
        <v>1</v>
      </c>
      <c r="C744" s="9">
        <v>6</v>
      </c>
      <c r="D744" s="147" t="s">
        <v>103</v>
      </c>
      <c r="E744" s="147" t="s">
        <v>103</v>
      </c>
      <c r="F744" s="147" t="s">
        <v>103</v>
      </c>
      <c r="G744" s="147" t="s">
        <v>95</v>
      </c>
      <c r="H744" s="147" t="s">
        <v>95</v>
      </c>
      <c r="I744" s="15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20" t="s">
        <v>267</v>
      </c>
      <c r="C745" s="12"/>
      <c r="D745" s="23" t="s">
        <v>644</v>
      </c>
      <c r="E745" s="23" t="s">
        <v>644</v>
      </c>
      <c r="F745" s="23" t="s">
        <v>644</v>
      </c>
      <c r="G745" s="23" t="s">
        <v>644</v>
      </c>
      <c r="H745" s="23" t="s">
        <v>644</v>
      </c>
      <c r="I745" s="15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30"/>
      <c r="B746" s="3" t="s">
        <v>268</v>
      </c>
      <c r="C746" s="29"/>
      <c r="D746" s="11" t="s">
        <v>644</v>
      </c>
      <c r="E746" s="11" t="s">
        <v>644</v>
      </c>
      <c r="F746" s="11" t="s">
        <v>644</v>
      </c>
      <c r="G746" s="11" t="s">
        <v>644</v>
      </c>
      <c r="H746" s="11" t="s">
        <v>644</v>
      </c>
      <c r="I746" s="15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3" t="s">
        <v>269</v>
      </c>
      <c r="C747" s="29"/>
      <c r="D747" s="24" t="s">
        <v>644</v>
      </c>
      <c r="E747" s="24" t="s">
        <v>644</v>
      </c>
      <c r="F747" s="24" t="s">
        <v>644</v>
      </c>
      <c r="G747" s="24" t="s">
        <v>644</v>
      </c>
      <c r="H747" s="24" t="s">
        <v>644</v>
      </c>
      <c r="I747" s="15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86</v>
      </c>
      <c r="C748" s="29"/>
      <c r="D748" s="13" t="s">
        <v>644</v>
      </c>
      <c r="E748" s="13" t="s">
        <v>644</v>
      </c>
      <c r="F748" s="13" t="s">
        <v>644</v>
      </c>
      <c r="G748" s="13" t="s">
        <v>644</v>
      </c>
      <c r="H748" s="13" t="s">
        <v>644</v>
      </c>
      <c r="I748" s="15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3" t="s">
        <v>270</v>
      </c>
      <c r="C749" s="29"/>
      <c r="D749" s="13" t="s">
        <v>644</v>
      </c>
      <c r="E749" s="13" t="s">
        <v>644</v>
      </c>
      <c r="F749" s="13" t="s">
        <v>644</v>
      </c>
      <c r="G749" s="13" t="s">
        <v>644</v>
      </c>
      <c r="H749" s="13" t="s">
        <v>644</v>
      </c>
      <c r="I749" s="15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46" t="s">
        <v>271</v>
      </c>
      <c r="C750" s="47"/>
      <c r="D750" s="45" t="s">
        <v>272</v>
      </c>
      <c r="E750" s="45" t="s">
        <v>272</v>
      </c>
      <c r="F750" s="45" t="s">
        <v>272</v>
      </c>
      <c r="G750" s="45" t="s">
        <v>272</v>
      </c>
      <c r="H750" s="45" t="s">
        <v>272</v>
      </c>
      <c r="I750" s="15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B751" s="31"/>
      <c r="C751" s="20"/>
      <c r="D751" s="20"/>
      <c r="E751" s="20"/>
      <c r="F751" s="20"/>
      <c r="G751" s="20"/>
      <c r="H751" s="20"/>
      <c r="BM751" s="55"/>
    </row>
    <row r="752" spans="1:65" ht="15">
      <c r="B752" s="8" t="s">
        <v>556</v>
      </c>
      <c r="BM752" s="28" t="s">
        <v>66</v>
      </c>
    </row>
    <row r="753" spans="1:65" ht="15">
      <c r="A753" s="25" t="s">
        <v>43</v>
      </c>
      <c r="B753" s="18" t="s">
        <v>109</v>
      </c>
      <c r="C753" s="15" t="s">
        <v>110</v>
      </c>
      <c r="D753" s="16" t="s">
        <v>227</v>
      </c>
      <c r="E753" s="17" t="s">
        <v>227</v>
      </c>
      <c r="F753" s="17" t="s">
        <v>227</v>
      </c>
      <c r="G753" s="17" t="s">
        <v>227</v>
      </c>
      <c r="H753" s="17" t="s">
        <v>227</v>
      </c>
      <c r="I753" s="17" t="s">
        <v>227</v>
      </c>
      <c r="J753" s="17" t="s">
        <v>227</v>
      </c>
      <c r="K753" s="17" t="s">
        <v>227</v>
      </c>
      <c r="L753" s="17" t="s">
        <v>227</v>
      </c>
      <c r="M753" s="17" t="s">
        <v>227</v>
      </c>
      <c r="N753" s="17" t="s">
        <v>227</v>
      </c>
      <c r="O753" s="17" t="s">
        <v>227</v>
      </c>
      <c r="P753" s="17" t="s">
        <v>227</v>
      </c>
      <c r="Q753" s="17" t="s">
        <v>227</v>
      </c>
      <c r="R753" s="17" t="s">
        <v>227</v>
      </c>
      <c r="S753" s="17" t="s">
        <v>227</v>
      </c>
      <c r="T753" s="17" t="s">
        <v>227</v>
      </c>
      <c r="U753" s="17" t="s">
        <v>227</v>
      </c>
      <c r="V753" s="17" t="s">
        <v>227</v>
      </c>
      <c r="W753" s="17" t="s">
        <v>227</v>
      </c>
      <c r="X753" s="15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</v>
      </c>
    </row>
    <row r="754" spans="1:65">
      <c r="A754" s="30"/>
      <c r="B754" s="19" t="s">
        <v>228</v>
      </c>
      <c r="C754" s="9" t="s">
        <v>228</v>
      </c>
      <c r="D754" s="150" t="s">
        <v>230</v>
      </c>
      <c r="E754" s="151" t="s">
        <v>232</v>
      </c>
      <c r="F754" s="151" t="s">
        <v>233</v>
      </c>
      <c r="G754" s="151" t="s">
        <v>234</v>
      </c>
      <c r="H754" s="151" t="s">
        <v>236</v>
      </c>
      <c r="I754" s="151" t="s">
        <v>237</v>
      </c>
      <c r="J754" s="151" t="s">
        <v>239</v>
      </c>
      <c r="K754" s="151" t="s">
        <v>240</v>
      </c>
      <c r="L754" s="151" t="s">
        <v>241</v>
      </c>
      <c r="M754" s="151" t="s">
        <v>244</v>
      </c>
      <c r="N754" s="151" t="s">
        <v>245</v>
      </c>
      <c r="O754" s="151" t="s">
        <v>248</v>
      </c>
      <c r="P754" s="151" t="s">
        <v>250</v>
      </c>
      <c r="Q754" s="151" t="s">
        <v>251</v>
      </c>
      <c r="R754" s="151" t="s">
        <v>252</v>
      </c>
      <c r="S754" s="151" t="s">
        <v>254</v>
      </c>
      <c r="T754" s="151" t="s">
        <v>255</v>
      </c>
      <c r="U754" s="151" t="s">
        <v>256</v>
      </c>
      <c r="V754" s="151" t="s">
        <v>257</v>
      </c>
      <c r="W754" s="151" t="s">
        <v>258</v>
      </c>
      <c r="X754" s="15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 t="s">
        <v>3</v>
      </c>
    </row>
    <row r="755" spans="1:65">
      <c r="A755" s="30"/>
      <c r="B755" s="19"/>
      <c r="C755" s="9"/>
      <c r="D755" s="10" t="s">
        <v>276</v>
      </c>
      <c r="E755" s="11" t="s">
        <v>274</v>
      </c>
      <c r="F755" s="11" t="s">
        <v>276</v>
      </c>
      <c r="G755" s="11" t="s">
        <v>274</v>
      </c>
      <c r="H755" s="11" t="s">
        <v>274</v>
      </c>
      <c r="I755" s="11" t="s">
        <v>274</v>
      </c>
      <c r="J755" s="11" t="s">
        <v>274</v>
      </c>
      <c r="K755" s="11" t="s">
        <v>276</v>
      </c>
      <c r="L755" s="11" t="s">
        <v>276</v>
      </c>
      <c r="M755" s="11" t="s">
        <v>276</v>
      </c>
      <c r="N755" s="11" t="s">
        <v>274</v>
      </c>
      <c r="O755" s="11" t="s">
        <v>274</v>
      </c>
      <c r="P755" s="11" t="s">
        <v>274</v>
      </c>
      <c r="Q755" s="11" t="s">
        <v>274</v>
      </c>
      <c r="R755" s="11" t="s">
        <v>276</v>
      </c>
      <c r="S755" s="11" t="s">
        <v>274</v>
      </c>
      <c r="T755" s="11" t="s">
        <v>276</v>
      </c>
      <c r="U755" s="11" t="s">
        <v>274</v>
      </c>
      <c r="V755" s="11" t="s">
        <v>274</v>
      </c>
      <c r="W755" s="11" t="s">
        <v>274</v>
      </c>
      <c r="X755" s="15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2</v>
      </c>
    </row>
    <row r="756" spans="1:65">
      <c r="A756" s="30"/>
      <c r="B756" s="19"/>
      <c r="C756" s="9"/>
      <c r="D756" s="26" t="s">
        <v>306</v>
      </c>
      <c r="E756" s="26" t="s">
        <v>307</v>
      </c>
      <c r="F756" s="26" t="s">
        <v>308</v>
      </c>
      <c r="G756" s="26" t="s">
        <v>306</v>
      </c>
      <c r="H756" s="26" t="s">
        <v>309</v>
      </c>
      <c r="I756" s="26" t="s">
        <v>307</v>
      </c>
      <c r="J756" s="26" t="s">
        <v>309</v>
      </c>
      <c r="K756" s="26" t="s">
        <v>306</v>
      </c>
      <c r="L756" s="26" t="s">
        <v>307</v>
      </c>
      <c r="M756" s="26" t="s">
        <v>308</v>
      </c>
      <c r="N756" s="26" t="s">
        <v>307</v>
      </c>
      <c r="O756" s="26" t="s">
        <v>306</v>
      </c>
      <c r="P756" s="26" t="s">
        <v>307</v>
      </c>
      <c r="Q756" s="26" t="s">
        <v>307</v>
      </c>
      <c r="R756" s="26" t="s">
        <v>307</v>
      </c>
      <c r="S756" s="26" t="s">
        <v>307</v>
      </c>
      <c r="T756" s="26" t="s">
        <v>307</v>
      </c>
      <c r="U756" s="26" t="s">
        <v>307</v>
      </c>
      <c r="V756" s="26" t="s">
        <v>265</v>
      </c>
      <c r="W756" s="26" t="s">
        <v>307</v>
      </c>
      <c r="X756" s="15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3</v>
      </c>
    </row>
    <row r="757" spans="1:65">
      <c r="A757" s="30"/>
      <c r="B757" s="18">
        <v>1</v>
      </c>
      <c r="C757" s="14">
        <v>1</v>
      </c>
      <c r="D757" s="22">
        <v>9.2899999999999991</v>
      </c>
      <c r="E757" s="22">
        <v>10.1</v>
      </c>
      <c r="F757" s="22">
        <v>9.3000000000000007</v>
      </c>
      <c r="G757" s="146">
        <v>12.18</v>
      </c>
      <c r="H757" s="22">
        <v>8.7685601623906297</v>
      </c>
      <c r="I757" s="22">
        <v>7.669999999999999</v>
      </c>
      <c r="J757" s="22">
        <v>10.199999999999999</v>
      </c>
      <c r="K757" s="146">
        <v>12.4</v>
      </c>
      <c r="L757" s="22">
        <v>8.5</v>
      </c>
      <c r="M757" s="22">
        <v>8.9</v>
      </c>
      <c r="N757" s="22">
        <v>8.5</v>
      </c>
      <c r="O757" s="22">
        <v>9.39</v>
      </c>
      <c r="P757" s="22">
        <v>10.409155964334399</v>
      </c>
      <c r="Q757" s="22">
        <v>9</v>
      </c>
      <c r="R757" s="22">
        <v>9.6</v>
      </c>
      <c r="S757" s="22">
        <v>9.5</v>
      </c>
      <c r="T757" s="22">
        <v>7.7000000000000011</v>
      </c>
      <c r="U757" s="22">
        <v>9.1</v>
      </c>
      <c r="V757" s="146">
        <v>6.9</v>
      </c>
      <c r="W757" s="22">
        <v>7.8</v>
      </c>
      <c r="X757" s="15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>
        <v>1</v>
      </c>
      <c r="C758" s="9">
        <v>2</v>
      </c>
      <c r="D758" s="11">
        <v>9.3800000000000008</v>
      </c>
      <c r="E758" s="11">
        <v>9.4</v>
      </c>
      <c r="F758" s="11">
        <v>8.9</v>
      </c>
      <c r="G758" s="147">
        <v>12.82</v>
      </c>
      <c r="H758" s="11">
        <v>8.8784693927235736</v>
      </c>
      <c r="I758" s="11">
        <v>7.68</v>
      </c>
      <c r="J758" s="11">
        <v>9.6</v>
      </c>
      <c r="K758" s="147">
        <v>12.6</v>
      </c>
      <c r="L758" s="11">
        <v>9.1999999999999993</v>
      </c>
      <c r="M758" s="11">
        <v>8.8000000000000007</v>
      </c>
      <c r="N758" s="11">
        <v>8.5</v>
      </c>
      <c r="O758" s="11">
        <v>9.36</v>
      </c>
      <c r="P758" s="11">
        <v>10.2799352511837</v>
      </c>
      <c r="Q758" s="11">
        <v>8.8000000000000007</v>
      </c>
      <c r="R758" s="11">
        <v>9.8000000000000007</v>
      </c>
      <c r="S758" s="11">
        <v>9.1999999999999993</v>
      </c>
      <c r="T758" s="11">
        <v>7.5</v>
      </c>
      <c r="U758" s="11">
        <v>9.3000000000000007</v>
      </c>
      <c r="V758" s="147">
        <v>6.8</v>
      </c>
      <c r="W758" s="11">
        <v>7.6</v>
      </c>
      <c r="X758" s="15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25</v>
      </c>
    </row>
    <row r="759" spans="1:65">
      <c r="A759" s="30"/>
      <c r="B759" s="19">
        <v>1</v>
      </c>
      <c r="C759" s="9">
        <v>3</v>
      </c>
      <c r="D759" s="11">
        <v>9.17</v>
      </c>
      <c r="E759" s="11">
        <v>9.6999999999999993</v>
      </c>
      <c r="F759" s="11">
        <v>8.6</v>
      </c>
      <c r="G759" s="147">
        <v>12.23</v>
      </c>
      <c r="H759" s="11">
        <v>9.0852380723998429</v>
      </c>
      <c r="I759" s="11">
        <v>7.74</v>
      </c>
      <c r="J759" s="11">
        <v>9.8000000000000007</v>
      </c>
      <c r="K759" s="147">
        <v>12.9</v>
      </c>
      <c r="L759" s="11">
        <v>9.1</v>
      </c>
      <c r="M759" s="11">
        <v>8.9</v>
      </c>
      <c r="N759" s="11">
        <v>8.1999999999999993</v>
      </c>
      <c r="O759" s="11">
        <v>9.4600000000000009</v>
      </c>
      <c r="P759" s="11">
        <v>10.213121034108299</v>
      </c>
      <c r="Q759" s="11">
        <v>8.5</v>
      </c>
      <c r="R759" s="11">
        <v>9.9</v>
      </c>
      <c r="S759" s="11">
        <v>9.1999999999999993</v>
      </c>
      <c r="T759" s="11">
        <v>7.6</v>
      </c>
      <c r="U759" s="11">
        <v>9.6</v>
      </c>
      <c r="V759" s="147">
        <v>6.8</v>
      </c>
      <c r="W759" s="11">
        <v>7.4</v>
      </c>
      <c r="X759" s="15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16</v>
      </c>
    </row>
    <row r="760" spans="1:65">
      <c r="A760" s="30"/>
      <c r="B760" s="19">
        <v>1</v>
      </c>
      <c r="C760" s="9">
        <v>4</v>
      </c>
      <c r="D760" s="11">
        <v>9.4700000000000006</v>
      </c>
      <c r="E760" s="11">
        <v>8.6</v>
      </c>
      <c r="F760" s="11">
        <v>9</v>
      </c>
      <c r="G760" s="147">
        <v>12.25</v>
      </c>
      <c r="H760" s="11">
        <v>8.8674675033035975</v>
      </c>
      <c r="I760" s="11">
        <v>7.7700000000000005</v>
      </c>
      <c r="J760" s="11">
        <v>9.8000000000000007</v>
      </c>
      <c r="K760" s="147">
        <v>13.1</v>
      </c>
      <c r="L760" s="11">
        <v>9.8000000000000007</v>
      </c>
      <c r="M760" s="11">
        <v>9.1</v>
      </c>
      <c r="N760" s="11">
        <v>9</v>
      </c>
      <c r="O760" s="11">
        <v>9.48</v>
      </c>
      <c r="P760" s="11">
        <v>10.330024494638099</v>
      </c>
      <c r="Q760" s="11">
        <v>8.6999999999999993</v>
      </c>
      <c r="R760" s="11">
        <v>10.1</v>
      </c>
      <c r="S760" s="11">
        <v>9.1</v>
      </c>
      <c r="T760" s="11">
        <v>7.7000000000000011</v>
      </c>
      <c r="U760" s="11">
        <v>9.1</v>
      </c>
      <c r="V760" s="147">
        <v>6.7</v>
      </c>
      <c r="W760" s="11">
        <v>7.3</v>
      </c>
      <c r="X760" s="15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9.0049785322625144</v>
      </c>
    </row>
    <row r="761" spans="1:65">
      <c r="A761" s="30"/>
      <c r="B761" s="19">
        <v>1</v>
      </c>
      <c r="C761" s="9">
        <v>5</v>
      </c>
      <c r="D761" s="11">
        <v>9.7100000000000009</v>
      </c>
      <c r="E761" s="11">
        <v>9.8000000000000007</v>
      </c>
      <c r="F761" s="11">
        <v>8.6999999999999993</v>
      </c>
      <c r="G761" s="147">
        <v>12.36</v>
      </c>
      <c r="H761" s="11">
        <v>9.0951986810922136</v>
      </c>
      <c r="I761" s="11">
        <v>7.669999999999999</v>
      </c>
      <c r="J761" s="11">
        <v>10.6</v>
      </c>
      <c r="K761" s="147">
        <v>13.1</v>
      </c>
      <c r="L761" s="11">
        <v>9.1999999999999993</v>
      </c>
      <c r="M761" s="11">
        <v>9</v>
      </c>
      <c r="N761" s="11">
        <v>8.4</v>
      </c>
      <c r="O761" s="11">
        <v>9.4600000000000009</v>
      </c>
      <c r="P761" s="11">
        <v>10.339229712839501</v>
      </c>
      <c r="Q761" s="11">
        <v>9.1</v>
      </c>
      <c r="R761" s="11">
        <v>10.4</v>
      </c>
      <c r="S761" s="11">
        <v>9.1</v>
      </c>
      <c r="T761" s="11">
        <v>7.3</v>
      </c>
      <c r="U761" s="11">
        <v>9.3000000000000007</v>
      </c>
      <c r="V761" s="147">
        <v>6.7</v>
      </c>
      <c r="W761" s="11">
        <v>7.7000000000000011</v>
      </c>
      <c r="X761" s="15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109</v>
      </c>
    </row>
    <row r="762" spans="1:65">
      <c r="A762" s="30"/>
      <c r="B762" s="19">
        <v>1</v>
      </c>
      <c r="C762" s="9">
        <v>6</v>
      </c>
      <c r="D762" s="11">
        <v>9.76</v>
      </c>
      <c r="E762" s="11">
        <v>8.5</v>
      </c>
      <c r="F762" s="11">
        <v>8.8000000000000007</v>
      </c>
      <c r="G762" s="147">
        <v>13.04</v>
      </c>
      <c r="H762" s="11">
        <v>9.0841046745769933</v>
      </c>
      <c r="I762" s="11">
        <v>7.79</v>
      </c>
      <c r="J762" s="11">
        <v>10.1</v>
      </c>
      <c r="K762" s="147">
        <v>13.1</v>
      </c>
      <c r="L762" s="11">
        <v>8.6999999999999993</v>
      </c>
      <c r="M762" s="11">
        <v>8.8000000000000007</v>
      </c>
      <c r="N762" s="11">
        <v>8.3000000000000007</v>
      </c>
      <c r="O762" s="11">
        <v>9.5</v>
      </c>
      <c r="P762" s="11">
        <v>10.307305347185499</v>
      </c>
      <c r="Q762" s="11">
        <v>9.1999999999999993</v>
      </c>
      <c r="R762" s="11">
        <v>10</v>
      </c>
      <c r="S762" s="11">
        <v>9.3000000000000007</v>
      </c>
      <c r="T762" s="11">
        <v>7.3</v>
      </c>
      <c r="U762" s="11">
        <v>9</v>
      </c>
      <c r="V762" s="147">
        <v>6.7</v>
      </c>
      <c r="W762" s="11">
        <v>7.9</v>
      </c>
      <c r="X762" s="15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20" t="s">
        <v>267</v>
      </c>
      <c r="C763" s="12"/>
      <c r="D763" s="23">
        <v>9.4633333333333329</v>
      </c>
      <c r="E763" s="23">
        <v>9.35</v>
      </c>
      <c r="F763" s="23">
        <v>8.8833333333333329</v>
      </c>
      <c r="G763" s="23">
        <v>12.479999999999999</v>
      </c>
      <c r="H763" s="23">
        <v>8.9631730810811412</v>
      </c>
      <c r="I763" s="23">
        <v>7.7199999999999989</v>
      </c>
      <c r="J763" s="23">
        <v>10.016666666666667</v>
      </c>
      <c r="K763" s="23">
        <v>12.866666666666665</v>
      </c>
      <c r="L763" s="23">
        <v>9.0833333333333339</v>
      </c>
      <c r="M763" s="23">
        <v>8.9166666666666661</v>
      </c>
      <c r="N763" s="23">
        <v>8.4833333333333343</v>
      </c>
      <c r="O763" s="23">
        <v>9.4416666666666664</v>
      </c>
      <c r="P763" s="23">
        <v>10.313128634048249</v>
      </c>
      <c r="Q763" s="23">
        <v>8.8833333333333329</v>
      </c>
      <c r="R763" s="23">
        <v>9.9666666666666668</v>
      </c>
      <c r="S763" s="23">
        <v>9.2333333333333343</v>
      </c>
      <c r="T763" s="23">
        <v>7.5166666666666657</v>
      </c>
      <c r="U763" s="23">
        <v>9.2333333333333343</v>
      </c>
      <c r="V763" s="23">
        <v>6.7666666666666666</v>
      </c>
      <c r="W763" s="23">
        <v>7.6166666666666663</v>
      </c>
      <c r="X763" s="15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3" t="s">
        <v>268</v>
      </c>
      <c r="C764" s="29"/>
      <c r="D764" s="11">
        <v>9.4250000000000007</v>
      </c>
      <c r="E764" s="11">
        <v>9.5500000000000007</v>
      </c>
      <c r="F764" s="11">
        <v>8.8500000000000014</v>
      </c>
      <c r="G764" s="11">
        <v>12.305</v>
      </c>
      <c r="H764" s="11">
        <v>8.9812870336502826</v>
      </c>
      <c r="I764" s="11">
        <v>7.71</v>
      </c>
      <c r="J764" s="11">
        <v>9.9499999999999993</v>
      </c>
      <c r="K764" s="11">
        <v>13</v>
      </c>
      <c r="L764" s="11">
        <v>9.1499999999999986</v>
      </c>
      <c r="M764" s="11">
        <v>8.9</v>
      </c>
      <c r="N764" s="11">
        <v>8.4499999999999993</v>
      </c>
      <c r="O764" s="11">
        <v>9.4600000000000009</v>
      </c>
      <c r="P764" s="11">
        <v>10.3186649209118</v>
      </c>
      <c r="Q764" s="11">
        <v>8.9</v>
      </c>
      <c r="R764" s="11">
        <v>9.9499999999999993</v>
      </c>
      <c r="S764" s="11">
        <v>9.1999999999999993</v>
      </c>
      <c r="T764" s="11">
        <v>7.55</v>
      </c>
      <c r="U764" s="11">
        <v>9.1999999999999993</v>
      </c>
      <c r="V764" s="11">
        <v>6.75</v>
      </c>
      <c r="W764" s="11">
        <v>7.65</v>
      </c>
      <c r="X764" s="15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269</v>
      </c>
      <c r="C765" s="29"/>
      <c r="D765" s="24">
        <v>0.23320949094465851</v>
      </c>
      <c r="E765" s="24">
        <v>0.65954529791364602</v>
      </c>
      <c r="F765" s="24">
        <v>0.24832774042918937</v>
      </c>
      <c r="G765" s="24">
        <v>0.36027767069303623</v>
      </c>
      <c r="H765" s="24">
        <v>0.14224171823323387</v>
      </c>
      <c r="I765" s="24">
        <v>5.3665631459995464E-2</v>
      </c>
      <c r="J765" s="24">
        <v>0.36009258068817035</v>
      </c>
      <c r="K765" s="24">
        <v>0.30110906108363222</v>
      </c>
      <c r="L765" s="24">
        <v>0.45350486950711666</v>
      </c>
      <c r="M765" s="24">
        <v>0.1169045194450008</v>
      </c>
      <c r="N765" s="24">
        <v>0.2786873995477131</v>
      </c>
      <c r="O765" s="24">
        <v>5.4558836742242704E-2</v>
      </c>
      <c r="P765" s="24">
        <v>6.5307298156716903E-2</v>
      </c>
      <c r="Q765" s="24">
        <v>0.26394443859772188</v>
      </c>
      <c r="R765" s="24">
        <v>0.27325202042558938</v>
      </c>
      <c r="S765" s="24">
        <v>0.15055453054181644</v>
      </c>
      <c r="T765" s="24">
        <v>0.18348478592697226</v>
      </c>
      <c r="U765" s="24">
        <v>0.21602468994692872</v>
      </c>
      <c r="V765" s="24">
        <v>8.1649658092772609E-2</v>
      </c>
      <c r="W765" s="24">
        <v>0.2316606713852542</v>
      </c>
      <c r="X765" s="209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56"/>
    </row>
    <row r="766" spans="1:65">
      <c r="A766" s="30"/>
      <c r="B766" s="3" t="s">
        <v>86</v>
      </c>
      <c r="C766" s="29"/>
      <c r="D766" s="13">
        <v>2.4643482664106219E-2</v>
      </c>
      <c r="E766" s="13">
        <v>7.0539604054935409E-2</v>
      </c>
      <c r="F766" s="13">
        <v>2.795434226219768E-2</v>
      </c>
      <c r="G766" s="13">
        <v>2.8868403100403547E-2</v>
      </c>
      <c r="H766" s="13">
        <v>1.5869571740555592E-2</v>
      </c>
      <c r="I766" s="13">
        <v>6.9515066658025221E-3</v>
      </c>
      <c r="J766" s="13">
        <v>3.5949342497987057E-2</v>
      </c>
      <c r="K766" s="13">
        <v>2.3402258633442922E-2</v>
      </c>
      <c r="L766" s="13">
        <v>4.9927141597113756E-2</v>
      </c>
      <c r="M766" s="13">
        <v>1.3110787227476725E-2</v>
      </c>
      <c r="N766" s="13">
        <v>3.2851166940791321E-2</v>
      </c>
      <c r="O766" s="13">
        <v>5.7785175719939318E-3</v>
      </c>
      <c r="P766" s="13">
        <v>6.3324428962427863E-3</v>
      </c>
      <c r="Q766" s="13">
        <v>2.9712319541957435E-2</v>
      </c>
      <c r="R766" s="13">
        <v>2.7416590678152782E-2</v>
      </c>
      <c r="S766" s="13">
        <v>1.6305544824023441E-2</v>
      </c>
      <c r="T766" s="13">
        <v>2.4410392806249084E-2</v>
      </c>
      <c r="U766" s="13">
        <v>2.3396175806526573E-2</v>
      </c>
      <c r="V766" s="13">
        <v>1.2066451934892504E-2</v>
      </c>
      <c r="W766" s="13">
        <v>3.04149677967511E-2</v>
      </c>
      <c r="X766" s="15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3" t="s">
        <v>270</v>
      </c>
      <c r="C767" s="29"/>
      <c r="D767" s="13">
        <v>5.0900154778676265E-2</v>
      </c>
      <c r="E767" s="13">
        <v>3.8314524182524456E-2</v>
      </c>
      <c r="F767" s="13">
        <v>-1.3508660625159541E-2</v>
      </c>
      <c r="G767" s="13">
        <v>0.38590002799977574</v>
      </c>
      <c r="H767" s="13">
        <v>-4.6424820483019769E-3</v>
      </c>
      <c r="I767" s="13">
        <v>-0.14269645703860023</v>
      </c>
      <c r="J767" s="13">
        <v>0.11234764533635877</v>
      </c>
      <c r="K767" s="13">
        <v>0.42883923826899961</v>
      </c>
      <c r="L767" s="13">
        <v>8.7012757209907754E-3</v>
      </c>
      <c r="M767" s="13">
        <v>-9.8070045674678585E-3</v>
      </c>
      <c r="N767" s="13">
        <v>-5.792853331745984E-2</v>
      </c>
      <c r="O767" s="13">
        <v>4.8494078341176694E-2</v>
      </c>
      <c r="P767" s="13">
        <v>0.14526965245935575</v>
      </c>
      <c r="Q767" s="13">
        <v>-1.3508660625159541E-2</v>
      </c>
      <c r="R767" s="13">
        <v>0.10679516124982102</v>
      </c>
      <c r="S767" s="13">
        <v>2.5358727980603568E-2</v>
      </c>
      <c r="T767" s="13">
        <v>-0.16527655899051963</v>
      </c>
      <c r="U767" s="13">
        <v>2.5358727980603568E-2</v>
      </c>
      <c r="V767" s="13">
        <v>-0.24856382028858304</v>
      </c>
      <c r="W767" s="13">
        <v>-0.15417159081744447</v>
      </c>
      <c r="X767" s="15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46" t="s">
        <v>271</v>
      </c>
      <c r="C768" s="47"/>
      <c r="D768" s="45">
        <v>0.42</v>
      </c>
      <c r="E768" s="45">
        <v>0.26</v>
      </c>
      <c r="F768" s="45">
        <v>0.38</v>
      </c>
      <c r="G768" s="45">
        <v>4.57</v>
      </c>
      <c r="H768" s="45">
        <v>0.27</v>
      </c>
      <c r="I768" s="45">
        <v>1.98</v>
      </c>
      <c r="J768" s="45">
        <v>1.18</v>
      </c>
      <c r="K768" s="45">
        <v>5.0999999999999996</v>
      </c>
      <c r="L768" s="45">
        <v>0.1</v>
      </c>
      <c r="M768" s="45">
        <v>0.33</v>
      </c>
      <c r="N768" s="45">
        <v>0.93</v>
      </c>
      <c r="O768" s="45">
        <v>0.39</v>
      </c>
      <c r="P768" s="45">
        <v>1.59</v>
      </c>
      <c r="Q768" s="45">
        <v>0.38</v>
      </c>
      <c r="R768" s="45">
        <v>1.1100000000000001</v>
      </c>
      <c r="S768" s="45">
        <v>0.1</v>
      </c>
      <c r="T768" s="45">
        <v>2.2599999999999998</v>
      </c>
      <c r="U768" s="45">
        <v>0.1</v>
      </c>
      <c r="V768" s="45">
        <v>3.29</v>
      </c>
      <c r="W768" s="45">
        <v>2.12</v>
      </c>
      <c r="X768" s="15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B769" s="3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BM769" s="55"/>
    </row>
    <row r="770" spans="1:65" ht="15">
      <c r="B770" s="8" t="s">
        <v>557</v>
      </c>
      <c r="BM770" s="28" t="s">
        <v>66</v>
      </c>
    </row>
    <row r="771" spans="1:65" ht="15">
      <c r="A771" s="25" t="s">
        <v>59</v>
      </c>
      <c r="B771" s="18" t="s">
        <v>109</v>
      </c>
      <c r="C771" s="15" t="s">
        <v>110</v>
      </c>
      <c r="D771" s="16" t="s">
        <v>227</v>
      </c>
      <c r="E771" s="17" t="s">
        <v>227</v>
      </c>
      <c r="F771" s="17" t="s">
        <v>227</v>
      </c>
      <c r="G771" s="17" t="s">
        <v>227</v>
      </c>
      <c r="H771" s="17" t="s">
        <v>227</v>
      </c>
      <c r="I771" s="17" t="s">
        <v>227</v>
      </c>
      <c r="J771" s="17" t="s">
        <v>227</v>
      </c>
      <c r="K771" s="17" t="s">
        <v>227</v>
      </c>
      <c r="L771" s="17" t="s">
        <v>227</v>
      </c>
      <c r="M771" s="17" t="s">
        <v>227</v>
      </c>
      <c r="N771" s="17" t="s">
        <v>227</v>
      </c>
      <c r="O771" s="17" t="s">
        <v>227</v>
      </c>
      <c r="P771" s="17" t="s">
        <v>227</v>
      </c>
      <c r="Q771" s="17" t="s">
        <v>227</v>
      </c>
      <c r="R771" s="17" t="s">
        <v>227</v>
      </c>
      <c r="S771" s="17" t="s">
        <v>227</v>
      </c>
      <c r="T771" s="152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1</v>
      </c>
    </row>
    <row r="772" spans="1:65">
      <c r="A772" s="30"/>
      <c r="B772" s="19" t="s">
        <v>228</v>
      </c>
      <c r="C772" s="9" t="s">
        <v>228</v>
      </c>
      <c r="D772" s="150" t="s">
        <v>230</v>
      </c>
      <c r="E772" s="151" t="s">
        <v>232</v>
      </c>
      <c r="F772" s="151" t="s">
        <v>233</v>
      </c>
      <c r="G772" s="151" t="s">
        <v>234</v>
      </c>
      <c r="H772" s="151" t="s">
        <v>239</v>
      </c>
      <c r="I772" s="151" t="s">
        <v>240</v>
      </c>
      <c r="J772" s="151" t="s">
        <v>241</v>
      </c>
      <c r="K772" s="151" t="s">
        <v>244</v>
      </c>
      <c r="L772" s="151" t="s">
        <v>245</v>
      </c>
      <c r="M772" s="151" t="s">
        <v>248</v>
      </c>
      <c r="N772" s="151" t="s">
        <v>251</v>
      </c>
      <c r="O772" s="151" t="s">
        <v>252</v>
      </c>
      <c r="P772" s="151" t="s">
        <v>254</v>
      </c>
      <c r="Q772" s="151" t="s">
        <v>255</v>
      </c>
      <c r="R772" s="151" t="s">
        <v>256</v>
      </c>
      <c r="S772" s="151" t="s">
        <v>258</v>
      </c>
      <c r="T772" s="152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 t="s">
        <v>3</v>
      </c>
    </row>
    <row r="773" spans="1:65">
      <c r="A773" s="30"/>
      <c r="B773" s="19"/>
      <c r="C773" s="9"/>
      <c r="D773" s="10" t="s">
        <v>276</v>
      </c>
      <c r="E773" s="11" t="s">
        <v>274</v>
      </c>
      <c r="F773" s="11" t="s">
        <v>276</v>
      </c>
      <c r="G773" s="11" t="s">
        <v>274</v>
      </c>
      <c r="H773" s="11" t="s">
        <v>274</v>
      </c>
      <c r="I773" s="11" t="s">
        <v>276</v>
      </c>
      <c r="J773" s="11" t="s">
        <v>276</v>
      </c>
      <c r="K773" s="11" t="s">
        <v>276</v>
      </c>
      <c r="L773" s="11" t="s">
        <v>274</v>
      </c>
      <c r="M773" s="11" t="s">
        <v>274</v>
      </c>
      <c r="N773" s="11" t="s">
        <v>274</v>
      </c>
      <c r="O773" s="11" t="s">
        <v>276</v>
      </c>
      <c r="P773" s="11" t="s">
        <v>274</v>
      </c>
      <c r="Q773" s="11" t="s">
        <v>276</v>
      </c>
      <c r="R773" s="11" t="s">
        <v>274</v>
      </c>
      <c r="S773" s="11" t="s">
        <v>274</v>
      </c>
      <c r="T773" s="152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3</v>
      </c>
    </row>
    <row r="774" spans="1:65">
      <c r="A774" s="30"/>
      <c r="B774" s="19"/>
      <c r="C774" s="9"/>
      <c r="D774" s="26" t="s">
        <v>306</v>
      </c>
      <c r="E774" s="26" t="s">
        <v>307</v>
      </c>
      <c r="F774" s="26" t="s">
        <v>308</v>
      </c>
      <c r="G774" s="26" t="s">
        <v>306</v>
      </c>
      <c r="H774" s="26" t="s">
        <v>309</v>
      </c>
      <c r="I774" s="26" t="s">
        <v>306</v>
      </c>
      <c r="J774" s="26" t="s">
        <v>307</v>
      </c>
      <c r="K774" s="26" t="s">
        <v>308</v>
      </c>
      <c r="L774" s="26" t="s">
        <v>307</v>
      </c>
      <c r="M774" s="26" t="s">
        <v>306</v>
      </c>
      <c r="N774" s="26" t="s">
        <v>115</v>
      </c>
      <c r="O774" s="26" t="s">
        <v>307</v>
      </c>
      <c r="P774" s="26" t="s">
        <v>307</v>
      </c>
      <c r="Q774" s="26" t="s">
        <v>307</v>
      </c>
      <c r="R774" s="26" t="s">
        <v>307</v>
      </c>
      <c r="S774" s="26" t="s">
        <v>307</v>
      </c>
      <c r="T774" s="152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3</v>
      </c>
    </row>
    <row r="775" spans="1:65">
      <c r="A775" s="30"/>
      <c r="B775" s="18">
        <v>1</v>
      </c>
      <c r="C775" s="14">
        <v>1</v>
      </c>
      <c r="D775" s="233" t="s">
        <v>207</v>
      </c>
      <c r="E775" s="234">
        <v>1E-3</v>
      </c>
      <c r="F775" s="233" t="s">
        <v>302</v>
      </c>
      <c r="G775" s="234" t="s">
        <v>317</v>
      </c>
      <c r="H775" s="234" t="s">
        <v>210</v>
      </c>
      <c r="I775" s="233" t="s">
        <v>207</v>
      </c>
      <c r="J775" s="233">
        <v>1.2E-2</v>
      </c>
      <c r="K775" s="233">
        <v>2E-3</v>
      </c>
      <c r="L775" s="234">
        <v>1E-3</v>
      </c>
      <c r="M775" s="234">
        <v>1E-3</v>
      </c>
      <c r="N775" s="234">
        <v>1E-3</v>
      </c>
      <c r="O775" s="234" t="s">
        <v>317</v>
      </c>
      <c r="P775" s="234">
        <v>1E-3</v>
      </c>
      <c r="Q775" s="235">
        <v>2E-3</v>
      </c>
      <c r="R775" s="234">
        <v>1E-3</v>
      </c>
      <c r="S775" s="234" t="s">
        <v>317</v>
      </c>
      <c r="T775" s="209"/>
      <c r="U775" s="210"/>
      <c r="V775" s="210"/>
      <c r="W775" s="210"/>
      <c r="X775" s="210"/>
      <c r="Y775" s="210"/>
      <c r="Z775" s="210"/>
      <c r="AA775" s="210"/>
      <c r="AB775" s="210"/>
      <c r="AC775" s="210"/>
      <c r="AD775" s="210"/>
      <c r="AE775" s="210"/>
      <c r="AF775" s="210"/>
      <c r="AG775" s="210"/>
      <c r="AH775" s="210"/>
      <c r="AI775" s="210"/>
      <c r="AJ775" s="210"/>
      <c r="AK775" s="210"/>
      <c r="AL775" s="210"/>
      <c r="AM775" s="210"/>
      <c r="AN775" s="210"/>
      <c r="AO775" s="210"/>
      <c r="AP775" s="210"/>
      <c r="AQ775" s="210"/>
      <c r="AR775" s="210"/>
      <c r="AS775" s="210"/>
      <c r="AT775" s="210"/>
      <c r="AU775" s="210"/>
      <c r="AV775" s="210"/>
      <c r="AW775" s="210"/>
      <c r="AX775" s="210"/>
      <c r="AY775" s="210"/>
      <c r="AZ775" s="210"/>
      <c r="BA775" s="210"/>
      <c r="BB775" s="210"/>
      <c r="BC775" s="210"/>
      <c r="BD775" s="210"/>
      <c r="BE775" s="210"/>
      <c r="BF775" s="210"/>
      <c r="BG775" s="210"/>
      <c r="BH775" s="210"/>
      <c r="BI775" s="210"/>
      <c r="BJ775" s="210"/>
      <c r="BK775" s="210"/>
      <c r="BL775" s="210"/>
      <c r="BM775" s="236">
        <v>1</v>
      </c>
    </row>
    <row r="776" spans="1:65">
      <c r="A776" s="30"/>
      <c r="B776" s="19">
        <v>1</v>
      </c>
      <c r="C776" s="9">
        <v>2</v>
      </c>
      <c r="D776" s="237" t="s">
        <v>207</v>
      </c>
      <c r="E776" s="24">
        <v>1E-3</v>
      </c>
      <c r="F776" s="237" t="s">
        <v>302</v>
      </c>
      <c r="G776" s="24">
        <v>1E-3</v>
      </c>
      <c r="H776" s="24" t="s">
        <v>210</v>
      </c>
      <c r="I776" s="237" t="s">
        <v>207</v>
      </c>
      <c r="J776" s="237">
        <v>1.0999999999999999E-2</v>
      </c>
      <c r="K776" s="237">
        <v>2E-3</v>
      </c>
      <c r="L776" s="24">
        <v>1E-3</v>
      </c>
      <c r="M776" s="24">
        <v>1E-3</v>
      </c>
      <c r="N776" s="24">
        <v>1E-3</v>
      </c>
      <c r="O776" s="24">
        <v>1E-3</v>
      </c>
      <c r="P776" s="24">
        <v>1E-3</v>
      </c>
      <c r="Q776" s="24">
        <v>1E-3</v>
      </c>
      <c r="R776" s="24">
        <v>1E-3</v>
      </c>
      <c r="S776" s="24" t="s">
        <v>317</v>
      </c>
      <c r="T776" s="209"/>
      <c r="U776" s="210"/>
      <c r="V776" s="210"/>
      <c r="W776" s="210"/>
      <c r="X776" s="210"/>
      <c r="Y776" s="210"/>
      <c r="Z776" s="210"/>
      <c r="AA776" s="210"/>
      <c r="AB776" s="210"/>
      <c r="AC776" s="210"/>
      <c r="AD776" s="210"/>
      <c r="AE776" s="210"/>
      <c r="AF776" s="210"/>
      <c r="AG776" s="210"/>
      <c r="AH776" s="210"/>
      <c r="AI776" s="210"/>
      <c r="AJ776" s="210"/>
      <c r="AK776" s="210"/>
      <c r="AL776" s="210"/>
      <c r="AM776" s="210"/>
      <c r="AN776" s="210"/>
      <c r="AO776" s="210"/>
      <c r="AP776" s="210"/>
      <c r="AQ776" s="210"/>
      <c r="AR776" s="210"/>
      <c r="AS776" s="210"/>
      <c r="AT776" s="210"/>
      <c r="AU776" s="210"/>
      <c r="AV776" s="210"/>
      <c r="AW776" s="210"/>
      <c r="AX776" s="210"/>
      <c r="AY776" s="210"/>
      <c r="AZ776" s="210"/>
      <c r="BA776" s="210"/>
      <c r="BB776" s="210"/>
      <c r="BC776" s="210"/>
      <c r="BD776" s="210"/>
      <c r="BE776" s="210"/>
      <c r="BF776" s="210"/>
      <c r="BG776" s="210"/>
      <c r="BH776" s="210"/>
      <c r="BI776" s="210"/>
      <c r="BJ776" s="210"/>
      <c r="BK776" s="210"/>
      <c r="BL776" s="210"/>
      <c r="BM776" s="236">
        <v>26</v>
      </c>
    </row>
    <row r="777" spans="1:65">
      <c r="A777" s="30"/>
      <c r="B777" s="19">
        <v>1</v>
      </c>
      <c r="C777" s="9">
        <v>3</v>
      </c>
      <c r="D777" s="237" t="s">
        <v>207</v>
      </c>
      <c r="E777" s="24">
        <v>1E-3</v>
      </c>
      <c r="F777" s="237" t="s">
        <v>302</v>
      </c>
      <c r="G777" s="24">
        <v>1E-3</v>
      </c>
      <c r="H777" s="24" t="s">
        <v>210</v>
      </c>
      <c r="I777" s="237" t="s">
        <v>207</v>
      </c>
      <c r="J777" s="237">
        <v>1.0999999999999999E-2</v>
      </c>
      <c r="K777" s="237">
        <v>2E-3</v>
      </c>
      <c r="L777" s="24">
        <v>1E-3</v>
      </c>
      <c r="M777" s="24" t="s">
        <v>317</v>
      </c>
      <c r="N777" s="24">
        <v>1E-3</v>
      </c>
      <c r="O777" s="24" t="s">
        <v>317</v>
      </c>
      <c r="P777" s="24">
        <v>1E-3</v>
      </c>
      <c r="Q777" s="24">
        <v>1E-3</v>
      </c>
      <c r="R777" s="24">
        <v>1E-3</v>
      </c>
      <c r="S777" s="24" t="s">
        <v>317</v>
      </c>
      <c r="T777" s="209"/>
      <c r="U777" s="210"/>
      <c r="V777" s="210"/>
      <c r="W777" s="210"/>
      <c r="X777" s="210"/>
      <c r="Y777" s="210"/>
      <c r="Z777" s="210"/>
      <c r="AA777" s="210"/>
      <c r="AB777" s="210"/>
      <c r="AC777" s="210"/>
      <c r="AD777" s="210"/>
      <c r="AE777" s="210"/>
      <c r="AF777" s="210"/>
      <c r="AG777" s="210"/>
      <c r="AH777" s="210"/>
      <c r="AI777" s="210"/>
      <c r="AJ777" s="210"/>
      <c r="AK777" s="210"/>
      <c r="AL777" s="210"/>
      <c r="AM777" s="210"/>
      <c r="AN777" s="210"/>
      <c r="AO777" s="210"/>
      <c r="AP777" s="210"/>
      <c r="AQ777" s="210"/>
      <c r="AR777" s="210"/>
      <c r="AS777" s="210"/>
      <c r="AT777" s="210"/>
      <c r="AU777" s="210"/>
      <c r="AV777" s="210"/>
      <c r="AW777" s="210"/>
      <c r="AX777" s="210"/>
      <c r="AY777" s="210"/>
      <c r="AZ777" s="210"/>
      <c r="BA777" s="210"/>
      <c r="BB777" s="210"/>
      <c r="BC777" s="210"/>
      <c r="BD777" s="210"/>
      <c r="BE777" s="210"/>
      <c r="BF777" s="210"/>
      <c r="BG777" s="210"/>
      <c r="BH777" s="210"/>
      <c r="BI777" s="210"/>
      <c r="BJ777" s="210"/>
      <c r="BK777" s="210"/>
      <c r="BL777" s="210"/>
      <c r="BM777" s="236">
        <v>16</v>
      </c>
    </row>
    <row r="778" spans="1:65">
      <c r="A778" s="30"/>
      <c r="B778" s="19">
        <v>1</v>
      </c>
      <c r="C778" s="9">
        <v>4</v>
      </c>
      <c r="D778" s="237" t="s">
        <v>207</v>
      </c>
      <c r="E778" s="24" t="s">
        <v>317</v>
      </c>
      <c r="F778" s="237" t="s">
        <v>302</v>
      </c>
      <c r="G778" s="24" t="s">
        <v>317</v>
      </c>
      <c r="H778" s="24" t="s">
        <v>210</v>
      </c>
      <c r="I778" s="237" t="s">
        <v>207</v>
      </c>
      <c r="J778" s="237">
        <v>1.0999999999999999E-2</v>
      </c>
      <c r="K778" s="237">
        <v>2E-3</v>
      </c>
      <c r="L778" s="238">
        <v>2E-3</v>
      </c>
      <c r="M778" s="24" t="s">
        <v>317</v>
      </c>
      <c r="N778" s="24">
        <v>1E-3</v>
      </c>
      <c r="O778" s="24">
        <v>1E-3</v>
      </c>
      <c r="P778" s="24">
        <v>1E-3</v>
      </c>
      <c r="Q778" s="24" t="s">
        <v>317</v>
      </c>
      <c r="R778" s="24">
        <v>1E-3</v>
      </c>
      <c r="S778" s="24" t="s">
        <v>317</v>
      </c>
      <c r="T778" s="209"/>
      <c r="U778" s="210"/>
      <c r="V778" s="210"/>
      <c r="W778" s="210"/>
      <c r="X778" s="210"/>
      <c r="Y778" s="210"/>
      <c r="Z778" s="210"/>
      <c r="AA778" s="210"/>
      <c r="AB778" s="210"/>
      <c r="AC778" s="210"/>
      <c r="AD778" s="210"/>
      <c r="AE778" s="210"/>
      <c r="AF778" s="210"/>
      <c r="AG778" s="210"/>
      <c r="AH778" s="210"/>
      <c r="AI778" s="210"/>
      <c r="AJ778" s="210"/>
      <c r="AK778" s="210"/>
      <c r="AL778" s="210"/>
      <c r="AM778" s="210"/>
      <c r="AN778" s="210"/>
      <c r="AO778" s="210"/>
      <c r="AP778" s="210"/>
      <c r="AQ778" s="210"/>
      <c r="AR778" s="210"/>
      <c r="AS778" s="210"/>
      <c r="AT778" s="210"/>
      <c r="AU778" s="210"/>
      <c r="AV778" s="210"/>
      <c r="AW778" s="210"/>
      <c r="AX778" s="210"/>
      <c r="AY778" s="210"/>
      <c r="AZ778" s="210"/>
      <c r="BA778" s="210"/>
      <c r="BB778" s="210"/>
      <c r="BC778" s="210"/>
      <c r="BD778" s="210"/>
      <c r="BE778" s="210"/>
      <c r="BF778" s="210"/>
      <c r="BG778" s="210"/>
      <c r="BH778" s="210"/>
      <c r="BI778" s="210"/>
      <c r="BJ778" s="210"/>
      <c r="BK778" s="210"/>
      <c r="BL778" s="210"/>
      <c r="BM778" s="236">
        <v>8.6666666666666674E-4</v>
      </c>
    </row>
    <row r="779" spans="1:65">
      <c r="A779" s="30"/>
      <c r="B779" s="19">
        <v>1</v>
      </c>
      <c r="C779" s="9">
        <v>5</v>
      </c>
      <c r="D779" s="237" t="s">
        <v>207</v>
      </c>
      <c r="E779" s="24">
        <v>1E-3</v>
      </c>
      <c r="F779" s="237" t="s">
        <v>302</v>
      </c>
      <c r="G779" s="24" t="s">
        <v>317</v>
      </c>
      <c r="H779" s="24" t="s">
        <v>210</v>
      </c>
      <c r="I779" s="237" t="s">
        <v>207</v>
      </c>
      <c r="J779" s="237">
        <v>8.9999999999999993E-3</v>
      </c>
      <c r="K779" s="237">
        <v>2E-3</v>
      </c>
      <c r="L779" s="24">
        <v>1E-3</v>
      </c>
      <c r="M779" s="24">
        <v>1E-3</v>
      </c>
      <c r="N779" s="24">
        <v>1E-3</v>
      </c>
      <c r="O779" s="24">
        <v>1E-3</v>
      </c>
      <c r="P779" s="24">
        <v>1E-3</v>
      </c>
      <c r="Q779" s="24">
        <v>1E-3</v>
      </c>
      <c r="R779" s="24">
        <v>1E-3</v>
      </c>
      <c r="S779" s="24" t="s">
        <v>317</v>
      </c>
      <c r="T779" s="209"/>
      <c r="U779" s="210"/>
      <c r="V779" s="210"/>
      <c r="W779" s="210"/>
      <c r="X779" s="210"/>
      <c r="Y779" s="210"/>
      <c r="Z779" s="210"/>
      <c r="AA779" s="210"/>
      <c r="AB779" s="210"/>
      <c r="AC779" s="210"/>
      <c r="AD779" s="210"/>
      <c r="AE779" s="210"/>
      <c r="AF779" s="210"/>
      <c r="AG779" s="210"/>
      <c r="AH779" s="210"/>
      <c r="AI779" s="210"/>
      <c r="AJ779" s="210"/>
      <c r="AK779" s="210"/>
      <c r="AL779" s="210"/>
      <c r="AM779" s="210"/>
      <c r="AN779" s="210"/>
      <c r="AO779" s="210"/>
      <c r="AP779" s="210"/>
      <c r="AQ779" s="210"/>
      <c r="AR779" s="210"/>
      <c r="AS779" s="210"/>
      <c r="AT779" s="210"/>
      <c r="AU779" s="210"/>
      <c r="AV779" s="210"/>
      <c r="AW779" s="210"/>
      <c r="AX779" s="210"/>
      <c r="AY779" s="210"/>
      <c r="AZ779" s="210"/>
      <c r="BA779" s="210"/>
      <c r="BB779" s="210"/>
      <c r="BC779" s="210"/>
      <c r="BD779" s="210"/>
      <c r="BE779" s="210"/>
      <c r="BF779" s="210"/>
      <c r="BG779" s="210"/>
      <c r="BH779" s="210"/>
      <c r="BI779" s="210"/>
      <c r="BJ779" s="210"/>
      <c r="BK779" s="210"/>
      <c r="BL779" s="210"/>
      <c r="BM779" s="236">
        <v>110</v>
      </c>
    </row>
    <row r="780" spans="1:65">
      <c r="A780" s="30"/>
      <c r="B780" s="19">
        <v>1</v>
      </c>
      <c r="C780" s="9">
        <v>6</v>
      </c>
      <c r="D780" s="237" t="s">
        <v>207</v>
      </c>
      <c r="E780" s="24" t="s">
        <v>317</v>
      </c>
      <c r="F780" s="237" t="s">
        <v>302</v>
      </c>
      <c r="G780" s="24">
        <v>1E-3</v>
      </c>
      <c r="H780" s="24" t="s">
        <v>210</v>
      </c>
      <c r="I780" s="237" t="s">
        <v>207</v>
      </c>
      <c r="J780" s="237">
        <v>0.01</v>
      </c>
      <c r="K780" s="237">
        <v>2E-3</v>
      </c>
      <c r="L780" s="24">
        <v>1E-3</v>
      </c>
      <c r="M780" s="24" t="s">
        <v>317</v>
      </c>
      <c r="N780" s="24">
        <v>1E-3</v>
      </c>
      <c r="O780" s="238">
        <v>2E-3</v>
      </c>
      <c r="P780" s="24">
        <v>1E-3</v>
      </c>
      <c r="Q780" s="24">
        <v>1E-3</v>
      </c>
      <c r="R780" s="24">
        <v>1E-3</v>
      </c>
      <c r="S780" s="24" t="s">
        <v>317</v>
      </c>
      <c r="T780" s="209"/>
      <c r="U780" s="210"/>
      <c r="V780" s="210"/>
      <c r="W780" s="210"/>
      <c r="X780" s="210"/>
      <c r="Y780" s="210"/>
      <c r="Z780" s="210"/>
      <c r="AA780" s="210"/>
      <c r="AB780" s="210"/>
      <c r="AC780" s="210"/>
      <c r="AD780" s="210"/>
      <c r="AE780" s="210"/>
      <c r="AF780" s="210"/>
      <c r="AG780" s="210"/>
      <c r="AH780" s="210"/>
      <c r="AI780" s="210"/>
      <c r="AJ780" s="210"/>
      <c r="AK780" s="210"/>
      <c r="AL780" s="210"/>
      <c r="AM780" s="210"/>
      <c r="AN780" s="210"/>
      <c r="AO780" s="210"/>
      <c r="AP780" s="210"/>
      <c r="AQ780" s="210"/>
      <c r="AR780" s="210"/>
      <c r="AS780" s="210"/>
      <c r="AT780" s="210"/>
      <c r="AU780" s="210"/>
      <c r="AV780" s="210"/>
      <c r="AW780" s="210"/>
      <c r="AX780" s="210"/>
      <c r="AY780" s="210"/>
      <c r="AZ780" s="210"/>
      <c r="BA780" s="210"/>
      <c r="BB780" s="210"/>
      <c r="BC780" s="210"/>
      <c r="BD780" s="210"/>
      <c r="BE780" s="210"/>
      <c r="BF780" s="210"/>
      <c r="BG780" s="210"/>
      <c r="BH780" s="210"/>
      <c r="BI780" s="210"/>
      <c r="BJ780" s="210"/>
      <c r="BK780" s="210"/>
      <c r="BL780" s="210"/>
      <c r="BM780" s="56"/>
    </row>
    <row r="781" spans="1:65">
      <c r="A781" s="30"/>
      <c r="B781" s="20" t="s">
        <v>267</v>
      </c>
      <c r="C781" s="12"/>
      <c r="D781" s="239" t="s">
        <v>644</v>
      </c>
      <c r="E781" s="239">
        <v>1E-3</v>
      </c>
      <c r="F781" s="239" t="s">
        <v>644</v>
      </c>
      <c r="G781" s="239">
        <v>1E-3</v>
      </c>
      <c r="H781" s="239" t="s">
        <v>644</v>
      </c>
      <c r="I781" s="239" t="s">
        <v>644</v>
      </c>
      <c r="J781" s="239">
        <v>1.0666666666666666E-2</v>
      </c>
      <c r="K781" s="239">
        <v>2E-3</v>
      </c>
      <c r="L781" s="239">
        <v>1.1666666666666668E-3</v>
      </c>
      <c r="M781" s="239">
        <v>1E-3</v>
      </c>
      <c r="N781" s="239">
        <v>1E-3</v>
      </c>
      <c r="O781" s="239">
        <v>1.25E-3</v>
      </c>
      <c r="P781" s="239">
        <v>1E-3</v>
      </c>
      <c r="Q781" s="239">
        <v>1.2000000000000001E-3</v>
      </c>
      <c r="R781" s="239">
        <v>1E-3</v>
      </c>
      <c r="S781" s="239" t="s">
        <v>644</v>
      </c>
      <c r="T781" s="209"/>
      <c r="U781" s="210"/>
      <c r="V781" s="210"/>
      <c r="W781" s="210"/>
      <c r="X781" s="210"/>
      <c r="Y781" s="210"/>
      <c r="Z781" s="210"/>
      <c r="AA781" s="210"/>
      <c r="AB781" s="210"/>
      <c r="AC781" s="210"/>
      <c r="AD781" s="210"/>
      <c r="AE781" s="210"/>
      <c r="AF781" s="210"/>
      <c r="AG781" s="210"/>
      <c r="AH781" s="210"/>
      <c r="AI781" s="210"/>
      <c r="AJ781" s="210"/>
      <c r="AK781" s="210"/>
      <c r="AL781" s="210"/>
      <c r="AM781" s="210"/>
      <c r="AN781" s="210"/>
      <c r="AO781" s="210"/>
      <c r="AP781" s="210"/>
      <c r="AQ781" s="210"/>
      <c r="AR781" s="210"/>
      <c r="AS781" s="210"/>
      <c r="AT781" s="210"/>
      <c r="AU781" s="210"/>
      <c r="AV781" s="210"/>
      <c r="AW781" s="210"/>
      <c r="AX781" s="210"/>
      <c r="AY781" s="210"/>
      <c r="AZ781" s="210"/>
      <c r="BA781" s="210"/>
      <c r="BB781" s="210"/>
      <c r="BC781" s="210"/>
      <c r="BD781" s="210"/>
      <c r="BE781" s="210"/>
      <c r="BF781" s="210"/>
      <c r="BG781" s="210"/>
      <c r="BH781" s="210"/>
      <c r="BI781" s="210"/>
      <c r="BJ781" s="210"/>
      <c r="BK781" s="210"/>
      <c r="BL781" s="210"/>
      <c r="BM781" s="56"/>
    </row>
    <row r="782" spans="1:65">
      <c r="A782" s="30"/>
      <c r="B782" s="3" t="s">
        <v>268</v>
      </c>
      <c r="C782" s="29"/>
      <c r="D782" s="24" t="s">
        <v>644</v>
      </c>
      <c r="E782" s="24">
        <v>1E-3</v>
      </c>
      <c r="F782" s="24" t="s">
        <v>644</v>
      </c>
      <c r="G782" s="24">
        <v>1E-3</v>
      </c>
      <c r="H782" s="24" t="s">
        <v>644</v>
      </c>
      <c r="I782" s="24" t="s">
        <v>644</v>
      </c>
      <c r="J782" s="24">
        <v>1.0999999999999999E-2</v>
      </c>
      <c r="K782" s="24">
        <v>2E-3</v>
      </c>
      <c r="L782" s="24">
        <v>1E-3</v>
      </c>
      <c r="M782" s="24">
        <v>1E-3</v>
      </c>
      <c r="N782" s="24">
        <v>1E-3</v>
      </c>
      <c r="O782" s="24">
        <v>1E-3</v>
      </c>
      <c r="P782" s="24">
        <v>1E-3</v>
      </c>
      <c r="Q782" s="24">
        <v>1E-3</v>
      </c>
      <c r="R782" s="24">
        <v>1E-3</v>
      </c>
      <c r="S782" s="24" t="s">
        <v>644</v>
      </c>
      <c r="T782" s="209"/>
      <c r="U782" s="210"/>
      <c r="V782" s="210"/>
      <c r="W782" s="210"/>
      <c r="X782" s="210"/>
      <c r="Y782" s="210"/>
      <c r="Z782" s="210"/>
      <c r="AA782" s="210"/>
      <c r="AB782" s="210"/>
      <c r="AC782" s="210"/>
      <c r="AD782" s="210"/>
      <c r="AE782" s="210"/>
      <c r="AF782" s="210"/>
      <c r="AG782" s="210"/>
      <c r="AH782" s="210"/>
      <c r="AI782" s="210"/>
      <c r="AJ782" s="210"/>
      <c r="AK782" s="210"/>
      <c r="AL782" s="210"/>
      <c r="AM782" s="210"/>
      <c r="AN782" s="210"/>
      <c r="AO782" s="210"/>
      <c r="AP782" s="210"/>
      <c r="AQ782" s="210"/>
      <c r="AR782" s="210"/>
      <c r="AS782" s="210"/>
      <c r="AT782" s="210"/>
      <c r="AU782" s="210"/>
      <c r="AV782" s="210"/>
      <c r="AW782" s="210"/>
      <c r="AX782" s="210"/>
      <c r="AY782" s="210"/>
      <c r="AZ782" s="210"/>
      <c r="BA782" s="210"/>
      <c r="BB782" s="210"/>
      <c r="BC782" s="210"/>
      <c r="BD782" s="210"/>
      <c r="BE782" s="210"/>
      <c r="BF782" s="210"/>
      <c r="BG782" s="210"/>
      <c r="BH782" s="210"/>
      <c r="BI782" s="210"/>
      <c r="BJ782" s="210"/>
      <c r="BK782" s="210"/>
      <c r="BL782" s="210"/>
      <c r="BM782" s="56"/>
    </row>
    <row r="783" spans="1:65">
      <c r="A783" s="30"/>
      <c r="B783" s="3" t="s">
        <v>269</v>
      </c>
      <c r="C783" s="29"/>
      <c r="D783" s="24" t="s">
        <v>644</v>
      </c>
      <c r="E783" s="24">
        <v>0</v>
      </c>
      <c r="F783" s="24" t="s">
        <v>644</v>
      </c>
      <c r="G783" s="24">
        <v>0</v>
      </c>
      <c r="H783" s="24" t="s">
        <v>644</v>
      </c>
      <c r="I783" s="24" t="s">
        <v>644</v>
      </c>
      <c r="J783" s="24">
        <v>1.0327955589886446E-3</v>
      </c>
      <c r="K783" s="24">
        <v>0</v>
      </c>
      <c r="L783" s="24">
        <v>4.0824829046386303E-4</v>
      </c>
      <c r="M783" s="24">
        <v>0</v>
      </c>
      <c r="N783" s="24">
        <v>0</v>
      </c>
      <c r="O783" s="24">
        <v>5.0000000000000001E-4</v>
      </c>
      <c r="P783" s="24">
        <v>0</v>
      </c>
      <c r="Q783" s="24">
        <v>4.4721359549995795E-4</v>
      </c>
      <c r="R783" s="24">
        <v>0</v>
      </c>
      <c r="S783" s="24" t="s">
        <v>644</v>
      </c>
      <c r="T783" s="209"/>
      <c r="U783" s="210"/>
      <c r="V783" s="210"/>
      <c r="W783" s="210"/>
      <c r="X783" s="210"/>
      <c r="Y783" s="210"/>
      <c r="Z783" s="210"/>
      <c r="AA783" s="210"/>
      <c r="AB783" s="210"/>
      <c r="AC783" s="210"/>
      <c r="AD783" s="210"/>
      <c r="AE783" s="210"/>
      <c r="AF783" s="210"/>
      <c r="AG783" s="210"/>
      <c r="AH783" s="210"/>
      <c r="AI783" s="210"/>
      <c r="AJ783" s="210"/>
      <c r="AK783" s="210"/>
      <c r="AL783" s="210"/>
      <c r="AM783" s="210"/>
      <c r="AN783" s="210"/>
      <c r="AO783" s="210"/>
      <c r="AP783" s="210"/>
      <c r="AQ783" s="210"/>
      <c r="AR783" s="210"/>
      <c r="AS783" s="210"/>
      <c r="AT783" s="210"/>
      <c r="AU783" s="210"/>
      <c r="AV783" s="210"/>
      <c r="AW783" s="210"/>
      <c r="AX783" s="210"/>
      <c r="AY783" s="210"/>
      <c r="AZ783" s="210"/>
      <c r="BA783" s="210"/>
      <c r="BB783" s="210"/>
      <c r="BC783" s="210"/>
      <c r="BD783" s="210"/>
      <c r="BE783" s="210"/>
      <c r="BF783" s="210"/>
      <c r="BG783" s="210"/>
      <c r="BH783" s="210"/>
      <c r="BI783" s="210"/>
      <c r="BJ783" s="210"/>
      <c r="BK783" s="210"/>
      <c r="BL783" s="210"/>
      <c r="BM783" s="56"/>
    </row>
    <row r="784" spans="1:65">
      <c r="A784" s="30"/>
      <c r="B784" s="3" t="s">
        <v>86</v>
      </c>
      <c r="C784" s="29"/>
      <c r="D784" s="13" t="s">
        <v>644</v>
      </c>
      <c r="E784" s="13">
        <v>0</v>
      </c>
      <c r="F784" s="13" t="s">
        <v>644</v>
      </c>
      <c r="G784" s="13">
        <v>0</v>
      </c>
      <c r="H784" s="13" t="s">
        <v>644</v>
      </c>
      <c r="I784" s="13" t="s">
        <v>644</v>
      </c>
      <c r="J784" s="13">
        <v>9.6824583655185439E-2</v>
      </c>
      <c r="K784" s="13">
        <v>0</v>
      </c>
      <c r="L784" s="13">
        <v>0.34992710611188255</v>
      </c>
      <c r="M784" s="13">
        <v>0</v>
      </c>
      <c r="N784" s="13">
        <v>0</v>
      </c>
      <c r="O784" s="13">
        <v>0.4</v>
      </c>
      <c r="P784" s="13">
        <v>0</v>
      </c>
      <c r="Q784" s="13">
        <v>0.37267799624996495</v>
      </c>
      <c r="R784" s="13">
        <v>0</v>
      </c>
      <c r="S784" s="13" t="s">
        <v>644</v>
      </c>
      <c r="T784" s="152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3" t="s">
        <v>270</v>
      </c>
      <c r="C785" s="29"/>
      <c r="D785" s="13" t="s">
        <v>644</v>
      </c>
      <c r="E785" s="13">
        <v>0.15384615384615374</v>
      </c>
      <c r="F785" s="13" t="s">
        <v>644</v>
      </c>
      <c r="G785" s="13">
        <v>0.15384615384615374</v>
      </c>
      <c r="H785" s="13" t="s">
        <v>644</v>
      </c>
      <c r="I785" s="13" t="s">
        <v>644</v>
      </c>
      <c r="J785" s="13">
        <v>11.307692307692307</v>
      </c>
      <c r="K785" s="13">
        <v>1.3076923076923075</v>
      </c>
      <c r="L785" s="13">
        <v>0.34615384615384626</v>
      </c>
      <c r="M785" s="13">
        <v>0.15384615384615374</v>
      </c>
      <c r="N785" s="13">
        <v>0.15384615384615374</v>
      </c>
      <c r="O785" s="13">
        <v>0.44230769230769229</v>
      </c>
      <c r="P785" s="13">
        <v>0.15384615384615374</v>
      </c>
      <c r="Q785" s="13">
        <v>0.38461538461538458</v>
      </c>
      <c r="R785" s="13">
        <v>0.15384615384615374</v>
      </c>
      <c r="S785" s="13" t="s">
        <v>644</v>
      </c>
      <c r="T785" s="152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46" t="s">
        <v>271</v>
      </c>
      <c r="C786" s="47"/>
      <c r="D786" s="45">
        <v>77.680000000000007</v>
      </c>
      <c r="E786" s="45">
        <v>0.54</v>
      </c>
      <c r="F786" s="45">
        <v>29.13</v>
      </c>
      <c r="G786" s="45">
        <v>0.81</v>
      </c>
      <c r="H786" s="45">
        <v>0</v>
      </c>
      <c r="I786" s="45">
        <v>77.680000000000007</v>
      </c>
      <c r="J786" s="45">
        <v>31.29</v>
      </c>
      <c r="K786" s="45">
        <v>3.24</v>
      </c>
      <c r="L786" s="45">
        <v>0.54</v>
      </c>
      <c r="M786" s="45">
        <v>0.81</v>
      </c>
      <c r="N786" s="45">
        <v>0</v>
      </c>
      <c r="O786" s="45">
        <v>0</v>
      </c>
      <c r="P786" s="45">
        <v>0</v>
      </c>
      <c r="Q786" s="45">
        <v>0.27</v>
      </c>
      <c r="R786" s="45">
        <v>0</v>
      </c>
      <c r="S786" s="45">
        <v>1.62</v>
      </c>
      <c r="T786" s="152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B787" s="3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BM787" s="55"/>
    </row>
    <row r="788" spans="1:65" ht="15">
      <c r="B788" s="8" t="s">
        <v>558</v>
      </c>
      <c r="BM788" s="28" t="s">
        <v>66</v>
      </c>
    </row>
    <row r="789" spans="1:65" ht="15">
      <c r="A789" s="25" t="s">
        <v>60</v>
      </c>
      <c r="B789" s="18" t="s">
        <v>109</v>
      </c>
      <c r="C789" s="15" t="s">
        <v>110</v>
      </c>
      <c r="D789" s="16" t="s">
        <v>227</v>
      </c>
      <c r="E789" s="17" t="s">
        <v>227</v>
      </c>
      <c r="F789" s="17" t="s">
        <v>227</v>
      </c>
      <c r="G789" s="17" t="s">
        <v>227</v>
      </c>
      <c r="H789" s="17" t="s">
        <v>227</v>
      </c>
      <c r="I789" s="17" t="s">
        <v>227</v>
      </c>
      <c r="J789" s="17" t="s">
        <v>227</v>
      </c>
      <c r="K789" s="17" t="s">
        <v>227</v>
      </c>
      <c r="L789" s="17" t="s">
        <v>227</v>
      </c>
      <c r="M789" s="17" t="s">
        <v>227</v>
      </c>
      <c r="N789" s="17" t="s">
        <v>227</v>
      </c>
      <c r="O789" s="17" t="s">
        <v>227</v>
      </c>
      <c r="P789" s="17" t="s">
        <v>227</v>
      </c>
      <c r="Q789" s="17" t="s">
        <v>227</v>
      </c>
      <c r="R789" s="17" t="s">
        <v>227</v>
      </c>
      <c r="S789" s="17" t="s">
        <v>227</v>
      </c>
      <c r="T789" s="17" t="s">
        <v>227</v>
      </c>
      <c r="U789" s="17" t="s">
        <v>227</v>
      </c>
      <c r="V789" s="17" t="s">
        <v>227</v>
      </c>
      <c r="W789" s="17" t="s">
        <v>227</v>
      </c>
      <c r="X789" s="17" t="s">
        <v>227</v>
      </c>
      <c r="Y789" s="17" t="s">
        <v>227</v>
      </c>
      <c r="Z789" s="17" t="s">
        <v>227</v>
      </c>
      <c r="AA789" s="17" t="s">
        <v>227</v>
      </c>
      <c r="AB789" s="152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 t="s">
        <v>228</v>
      </c>
      <c r="C790" s="9" t="s">
        <v>228</v>
      </c>
      <c r="D790" s="150" t="s">
        <v>230</v>
      </c>
      <c r="E790" s="151" t="s">
        <v>232</v>
      </c>
      <c r="F790" s="151" t="s">
        <v>233</v>
      </c>
      <c r="G790" s="151" t="s">
        <v>234</v>
      </c>
      <c r="H790" s="151" t="s">
        <v>235</v>
      </c>
      <c r="I790" s="151" t="s">
        <v>237</v>
      </c>
      <c r="J790" s="151" t="s">
        <v>238</v>
      </c>
      <c r="K790" s="151" t="s">
        <v>239</v>
      </c>
      <c r="L790" s="151" t="s">
        <v>240</v>
      </c>
      <c r="M790" s="151" t="s">
        <v>241</v>
      </c>
      <c r="N790" s="151" t="s">
        <v>244</v>
      </c>
      <c r="O790" s="151" t="s">
        <v>245</v>
      </c>
      <c r="P790" s="151" t="s">
        <v>246</v>
      </c>
      <c r="Q790" s="151" t="s">
        <v>247</v>
      </c>
      <c r="R790" s="151" t="s">
        <v>248</v>
      </c>
      <c r="S790" s="151" t="s">
        <v>249</v>
      </c>
      <c r="T790" s="151" t="s">
        <v>251</v>
      </c>
      <c r="U790" s="151" t="s">
        <v>252</v>
      </c>
      <c r="V790" s="151" t="s">
        <v>253</v>
      </c>
      <c r="W790" s="151" t="s">
        <v>254</v>
      </c>
      <c r="X790" s="151" t="s">
        <v>255</v>
      </c>
      <c r="Y790" s="151" t="s">
        <v>256</v>
      </c>
      <c r="Z790" s="151" t="s">
        <v>257</v>
      </c>
      <c r="AA790" s="151" t="s">
        <v>258</v>
      </c>
      <c r="AB790" s="152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 t="s">
        <v>1</v>
      </c>
    </row>
    <row r="791" spans="1:65">
      <c r="A791" s="30"/>
      <c r="B791" s="19"/>
      <c r="C791" s="9"/>
      <c r="D791" s="10" t="s">
        <v>276</v>
      </c>
      <c r="E791" s="11" t="s">
        <v>274</v>
      </c>
      <c r="F791" s="11" t="s">
        <v>276</v>
      </c>
      <c r="G791" s="11" t="s">
        <v>274</v>
      </c>
      <c r="H791" s="11" t="s">
        <v>274</v>
      </c>
      <c r="I791" s="11" t="s">
        <v>305</v>
      </c>
      <c r="J791" s="11" t="s">
        <v>305</v>
      </c>
      <c r="K791" s="11" t="s">
        <v>276</v>
      </c>
      <c r="L791" s="11" t="s">
        <v>276</v>
      </c>
      <c r="M791" s="11" t="s">
        <v>276</v>
      </c>
      <c r="N791" s="11" t="s">
        <v>276</v>
      </c>
      <c r="O791" s="11" t="s">
        <v>274</v>
      </c>
      <c r="P791" s="11" t="s">
        <v>305</v>
      </c>
      <c r="Q791" s="11" t="s">
        <v>274</v>
      </c>
      <c r="R791" s="11" t="s">
        <v>305</v>
      </c>
      <c r="S791" s="11" t="s">
        <v>305</v>
      </c>
      <c r="T791" s="11" t="s">
        <v>274</v>
      </c>
      <c r="U791" s="11" t="s">
        <v>276</v>
      </c>
      <c r="V791" s="11" t="s">
        <v>276</v>
      </c>
      <c r="W791" s="11" t="s">
        <v>274</v>
      </c>
      <c r="X791" s="11" t="s">
        <v>276</v>
      </c>
      <c r="Y791" s="11" t="s">
        <v>274</v>
      </c>
      <c r="Z791" s="11" t="s">
        <v>305</v>
      </c>
      <c r="AA791" s="11" t="s">
        <v>274</v>
      </c>
      <c r="AB791" s="152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3</v>
      </c>
    </row>
    <row r="792" spans="1:65">
      <c r="A792" s="30"/>
      <c r="B792" s="19"/>
      <c r="C792" s="9"/>
      <c r="D792" s="26" t="s">
        <v>306</v>
      </c>
      <c r="E792" s="26" t="s">
        <v>307</v>
      </c>
      <c r="F792" s="26" t="s">
        <v>308</v>
      </c>
      <c r="G792" s="26" t="s">
        <v>306</v>
      </c>
      <c r="H792" s="26" t="s">
        <v>263</v>
      </c>
      <c r="I792" s="26" t="s">
        <v>307</v>
      </c>
      <c r="J792" s="26" t="s">
        <v>309</v>
      </c>
      <c r="K792" s="26" t="s">
        <v>309</v>
      </c>
      <c r="L792" s="26" t="s">
        <v>306</v>
      </c>
      <c r="M792" s="26" t="s">
        <v>307</v>
      </c>
      <c r="N792" s="26" t="s">
        <v>308</v>
      </c>
      <c r="O792" s="26" t="s">
        <v>307</v>
      </c>
      <c r="P792" s="26" t="s">
        <v>309</v>
      </c>
      <c r="Q792" s="26" t="s">
        <v>307</v>
      </c>
      <c r="R792" s="26" t="s">
        <v>306</v>
      </c>
      <c r="S792" s="26" t="s">
        <v>307</v>
      </c>
      <c r="T792" s="26" t="s">
        <v>307</v>
      </c>
      <c r="U792" s="26" t="s">
        <v>307</v>
      </c>
      <c r="V792" s="26" t="s">
        <v>307</v>
      </c>
      <c r="W792" s="26" t="s">
        <v>307</v>
      </c>
      <c r="X792" s="26" t="s">
        <v>307</v>
      </c>
      <c r="Y792" s="26" t="s">
        <v>307</v>
      </c>
      <c r="Z792" s="26" t="s">
        <v>265</v>
      </c>
      <c r="AA792" s="26" t="s">
        <v>307</v>
      </c>
      <c r="AB792" s="152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3</v>
      </c>
    </row>
    <row r="793" spans="1:65">
      <c r="A793" s="30"/>
      <c r="B793" s="18">
        <v>1</v>
      </c>
      <c r="C793" s="14">
        <v>1</v>
      </c>
      <c r="D793" s="234">
        <v>0.57999999999999996</v>
      </c>
      <c r="E793" s="234">
        <v>0.56000000000000005</v>
      </c>
      <c r="F793" s="234">
        <v>0.59</v>
      </c>
      <c r="G793" s="234">
        <v>0.55000000000000004</v>
      </c>
      <c r="H793" s="234">
        <v>0.56000000000000005</v>
      </c>
      <c r="I793" s="234">
        <v>0.60799999999999998</v>
      </c>
      <c r="J793" s="234"/>
      <c r="K793" s="234">
        <v>0.6</v>
      </c>
      <c r="L793" s="234">
        <v>0.55999999999999994</v>
      </c>
      <c r="M793" s="234">
        <v>0.6</v>
      </c>
      <c r="N793" s="234">
        <v>0.62</v>
      </c>
      <c r="O793" s="234">
        <v>0.56000000000000005</v>
      </c>
      <c r="P793" s="233">
        <v>0.50125300000000006</v>
      </c>
      <c r="Q793" s="234">
        <v>0.55000000000000004</v>
      </c>
      <c r="R793" s="234">
        <v>0.56389999999999996</v>
      </c>
      <c r="S793" s="234">
        <v>0.59</v>
      </c>
      <c r="T793" s="234">
        <v>0.57999999999999996</v>
      </c>
      <c r="U793" s="234">
        <v>0.57999999999999996</v>
      </c>
      <c r="V793" s="234">
        <v>0.64774999999999994</v>
      </c>
      <c r="W793" s="234">
        <v>0.6</v>
      </c>
      <c r="X793" s="234">
        <v>0.49899999999999994</v>
      </c>
      <c r="Y793" s="234">
        <v>0.56000000000000005</v>
      </c>
      <c r="Z793" s="234">
        <v>0.53499999999999992</v>
      </c>
      <c r="AA793" s="233">
        <v>0.71</v>
      </c>
      <c r="AB793" s="209"/>
      <c r="AC793" s="210"/>
      <c r="AD793" s="210"/>
      <c r="AE793" s="210"/>
      <c r="AF793" s="210"/>
      <c r="AG793" s="210"/>
      <c r="AH793" s="210"/>
      <c r="AI793" s="210"/>
      <c r="AJ793" s="210"/>
      <c r="AK793" s="210"/>
      <c r="AL793" s="210"/>
      <c r="AM793" s="210"/>
      <c r="AN793" s="210"/>
      <c r="AO793" s="210"/>
      <c r="AP793" s="210"/>
      <c r="AQ793" s="210"/>
      <c r="AR793" s="210"/>
      <c r="AS793" s="210"/>
      <c r="AT793" s="210"/>
      <c r="AU793" s="210"/>
      <c r="AV793" s="210"/>
      <c r="AW793" s="210"/>
      <c r="AX793" s="210"/>
      <c r="AY793" s="210"/>
      <c r="AZ793" s="210"/>
      <c r="BA793" s="210"/>
      <c r="BB793" s="210"/>
      <c r="BC793" s="210"/>
      <c r="BD793" s="210"/>
      <c r="BE793" s="210"/>
      <c r="BF793" s="210"/>
      <c r="BG793" s="210"/>
      <c r="BH793" s="210"/>
      <c r="BI793" s="210"/>
      <c r="BJ793" s="210"/>
      <c r="BK793" s="210"/>
      <c r="BL793" s="210"/>
      <c r="BM793" s="236">
        <v>1</v>
      </c>
    </row>
    <row r="794" spans="1:65">
      <c r="A794" s="30"/>
      <c r="B794" s="19">
        <v>1</v>
      </c>
      <c r="C794" s="9">
        <v>2</v>
      </c>
      <c r="D794" s="24">
        <v>0.56000000000000005</v>
      </c>
      <c r="E794" s="24">
        <v>0.56999999999999995</v>
      </c>
      <c r="F794" s="24">
        <v>0.6</v>
      </c>
      <c r="G794" s="24">
        <v>0.55000000000000004</v>
      </c>
      <c r="H794" s="24">
        <v>0.55000000000000004</v>
      </c>
      <c r="I794" s="24">
        <v>0.59399999999999997</v>
      </c>
      <c r="J794" s="24"/>
      <c r="K794" s="24">
        <v>0.6</v>
      </c>
      <c r="L794" s="24">
        <v>0.59</v>
      </c>
      <c r="M794" s="24">
        <v>0.62</v>
      </c>
      <c r="N794" s="24">
        <v>0.62</v>
      </c>
      <c r="O794" s="24">
        <v>0.57999999999999996</v>
      </c>
      <c r="P794" s="237">
        <v>0.49532064999999997</v>
      </c>
      <c r="Q794" s="24">
        <v>0.53</v>
      </c>
      <c r="R794" s="24">
        <v>0.5736</v>
      </c>
      <c r="S794" s="24">
        <v>0.6</v>
      </c>
      <c r="T794" s="24">
        <v>0.57999999999999996</v>
      </c>
      <c r="U794" s="24">
        <v>0.6</v>
      </c>
      <c r="V794" s="24">
        <v>0.64337999999999995</v>
      </c>
      <c r="W794" s="24">
        <v>0.59</v>
      </c>
      <c r="X794" s="24">
        <v>0.53300000000000003</v>
      </c>
      <c r="Y794" s="24">
        <v>0.56000000000000005</v>
      </c>
      <c r="Z794" s="24">
        <v>0.52</v>
      </c>
      <c r="AA794" s="237">
        <v>0.74</v>
      </c>
      <c r="AB794" s="209"/>
      <c r="AC794" s="210"/>
      <c r="AD794" s="210"/>
      <c r="AE794" s="210"/>
      <c r="AF794" s="210"/>
      <c r="AG794" s="210"/>
      <c r="AH794" s="210"/>
      <c r="AI794" s="210"/>
      <c r="AJ794" s="210"/>
      <c r="AK794" s="210"/>
      <c r="AL794" s="210"/>
      <c r="AM794" s="210"/>
      <c r="AN794" s="210"/>
      <c r="AO794" s="210"/>
      <c r="AP794" s="210"/>
      <c r="AQ794" s="210"/>
      <c r="AR794" s="210"/>
      <c r="AS794" s="210"/>
      <c r="AT794" s="210"/>
      <c r="AU794" s="210"/>
      <c r="AV794" s="210"/>
      <c r="AW794" s="210"/>
      <c r="AX794" s="210"/>
      <c r="AY794" s="210"/>
      <c r="AZ794" s="210"/>
      <c r="BA794" s="210"/>
      <c r="BB794" s="210"/>
      <c r="BC794" s="210"/>
      <c r="BD794" s="210"/>
      <c r="BE794" s="210"/>
      <c r="BF794" s="210"/>
      <c r="BG794" s="210"/>
      <c r="BH794" s="210"/>
      <c r="BI794" s="210"/>
      <c r="BJ794" s="210"/>
      <c r="BK794" s="210"/>
      <c r="BL794" s="210"/>
      <c r="BM794" s="236">
        <v>31</v>
      </c>
    </row>
    <row r="795" spans="1:65">
      <c r="A795" s="30"/>
      <c r="B795" s="19">
        <v>1</v>
      </c>
      <c r="C795" s="9">
        <v>3</v>
      </c>
      <c r="D795" s="24">
        <v>0.59</v>
      </c>
      <c r="E795" s="24">
        <v>0.57999999999999996</v>
      </c>
      <c r="F795" s="24">
        <v>0.59</v>
      </c>
      <c r="G795" s="24">
        <v>0.56000000000000005</v>
      </c>
      <c r="H795" s="24">
        <v>0.55000000000000004</v>
      </c>
      <c r="I795" s="24">
        <v>0.60899999999999999</v>
      </c>
      <c r="J795" s="24"/>
      <c r="K795" s="24">
        <v>0.61</v>
      </c>
      <c r="L795" s="24">
        <v>0.57999999999999996</v>
      </c>
      <c r="M795" s="24">
        <v>0.62</v>
      </c>
      <c r="N795" s="24">
        <v>0.61</v>
      </c>
      <c r="O795" s="24">
        <v>0.56999999999999995</v>
      </c>
      <c r="P795" s="237">
        <v>0.49452290000000004</v>
      </c>
      <c r="Q795" s="24">
        <v>0.53</v>
      </c>
      <c r="R795" s="24">
        <v>0.57080000000000009</v>
      </c>
      <c r="S795" s="24">
        <v>0.61</v>
      </c>
      <c r="T795" s="24">
        <v>0.56999999999999995</v>
      </c>
      <c r="U795" s="24">
        <v>0.61</v>
      </c>
      <c r="V795" s="24">
        <v>0.63908999999999994</v>
      </c>
      <c r="W795" s="24">
        <v>0.59</v>
      </c>
      <c r="X795" s="24">
        <v>0.56100000000000005</v>
      </c>
      <c r="Y795" s="24">
        <v>0.56999999999999995</v>
      </c>
      <c r="Z795" s="24">
        <v>0.56499999999999995</v>
      </c>
      <c r="AA795" s="237">
        <v>0.72</v>
      </c>
      <c r="AB795" s="209"/>
      <c r="AC795" s="210"/>
      <c r="AD795" s="210"/>
      <c r="AE795" s="210"/>
      <c r="AF795" s="210"/>
      <c r="AG795" s="210"/>
      <c r="AH795" s="210"/>
      <c r="AI795" s="210"/>
      <c r="AJ795" s="210"/>
      <c r="AK795" s="210"/>
      <c r="AL795" s="210"/>
      <c r="AM795" s="210"/>
      <c r="AN795" s="210"/>
      <c r="AO795" s="210"/>
      <c r="AP795" s="210"/>
      <c r="AQ795" s="210"/>
      <c r="AR795" s="210"/>
      <c r="AS795" s="210"/>
      <c r="AT795" s="210"/>
      <c r="AU795" s="210"/>
      <c r="AV795" s="210"/>
      <c r="AW795" s="210"/>
      <c r="AX795" s="210"/>
      <c r="AY795" s="210"/>
      <c r="AZ795" s="210"/>
      <c r="BA795" s="210"/>
      <c r="BB795" s="210"/>
      <c r="BC795" s="210"/>
      <c r="BD795" s="210"/>
      <c r="BE795" s="210"/>
      <c r="BF795" s="210"/>
      <c r="BG795" s="210"/>
      <c r="BH795" s="210"/>
      <c r="BI795" s="210"/>
      <c r="BJ795" s="210"/>
      <c r="BK795" s="210"/>
      <c r="BL795" s="210"/>
      <c r="BM795" s="236">
        <v>16</v>
      </c>
    </row>
    <row r="796" spans="1:65">
      <c r="A796" s="30"/>
      <c r="B796" s="19">
        <v>1</v>
      </c>
      <c r="C796" s="9">
        <v>4</v>
      </c>
      <c r="D796" s="24">
        <v>0.56999999999999995</v>
      </c>
      <c r="E796" s="24">
        <v>0.57999999999999996</v>
      </c>
      <c r="F796" s="24">
        <v>0.6</v>
      </c>
      <c r="G796" s="238">
        <v>0.59</v>
      </c>
      <c r="H796" s="24">
        <v>0.55000000000000004</v>
      </c>
      <c r="I796" s="24">
        <v>0.60799999999999998</v>
      </c>
      <c r="J796" s="24"/>
      <c r="K796" s="24">
        <v>0.61</v>
      </c>
      <c r="L796" s="24">
        <v>0.59</v>
      </c>
      <c r="M796" s="24">
        <v>0.61</v>
      </c>
      <c r="N796" s="24">
        <v>0.62</v>
      </c>
      <c r="O796" s="24">
        <v>0.59</v>
      </c>
      <c r="P796" s="237">
        <v>0.49914759999999997</v>
      </c>
      <c r="Q796" s="24">
        <v>0.56000000000000005</v>
      </c>
      <c r="R796" s="24">
        <v>0.56420000000000003</v>
      </c>
      <c r="S796" s="24">
        <v>0.61</v>
      </c>
      <c r="T796" s="24">
        <v>0.57999999999999996</v>
      </c>
      <c r="U796" s="24">
        <v>0.6</v>
      </c>
      <c r="V796" s="24">
        <v>0.63504000000000005</v>
      </c>
      <c r="W796" s="24">
        <v>0.57999999999999996</v>
      </c>
      <c r="X796" s="24">
        <v>0.55200000000000005</v>
      </c>
      <c r="Y796" s="24">
        <v>0.55000000000000004</v>
      </c>
      <c r="Z796" s="24">
        <v>0.55999999999999994</v>
      </c>
      <c r="AA796" s="237">
        <v>0.73</v>
      </c>
      <c r="AB796" s="209"/>
      <c r="AC796" s="210"/>
      <c r="AD796" s="210"/>
      <c r="AE796" s="210"/>
      <c r="AF796" s="210"/>
      <c r="AG796" s="210"/>
      <c r="AH796" s="210"/>
      <c r="AI796" s="210"/>
      <c r="AJ796" s="210"/>
      <c r="AK796" s="210"/>
      <c r="AL796" s="210"/>
      <c r="AM796" s="210"/>
      <c r="AN796" s="210"/>
      <c r="AO796" s="210"/>
      <c r="AP796" s="210"/>
      <c r="AQ796" s="210"/>
      <c r="AR796" s="210"/>
      <c r="AS796" s="210"/>
      <c r="AT796" s="210"/>
      <c r="AU796" s="210"/>
      <c r="AV796" s="210"/>
      <c r="AW796" s="210"/>
      <c r="AX796" s="210"/>
      <c r="AY796" s="210"/>
      <c r="AZ796" s="210"/>
      <c r="BA796" s="210"/>
      <c r="BB796" s="210"/>
      <c r="BC796" s="210"/>
      <c r="BD796" s="210"/>
      <c r="BE796" s="210"/>
      <c r="BF796" s="210"/>
      <c r="BG796" s="210"/>
      <c r="BH796" s="210"/>
      <c r="BI796" s="210"/>
      <c r="BJ796" s="210"/>
      <c r="BK796" s="210"/>
      <c r="BL796" s="210"/>
      <c r="BM796" s="236">
        <v>0.58258722222222215</v>
      </c>
    </row>
    <row r="797" spans="1:65">
      <c r="A797" s="30"/>
      <c r="B797" s="19">
        <v>1</v>
      </c>
      <c r="C797" s="9">
        <v>5</v>
      </c>
      <c r="D797" s="24">
        <v>0.6</v>
      </c>
      <c r="E797" s="24">
        <v>0.57999999999999996</v>
      </c>
      <c r="F797" s="24">
        <v>0.6</v>
      </c>
      <c r="G797" s="24">
        <v>0.56000000000000005</v>
      </c>
      <c r="H797" s="24">
        <v>0.56000000000000005</v>
      </c>
      <c r="I797" s="24">
        <v>0.60599999999999998</v>
      </c>
      <c r="J797" s="24"/>
      <c r="K797" s="24">
        <v>0.6</v>
      </c>
      <c r="L797" s="24">
        <v>0.57999999999999996</v>
      </c>
      <c r="M797" s="24">
        <v>0.64</v>
      </c>
      <c r="N797" s="24">
        <v>0.62</v>
      </c>
      <c r="O797" s="24">
        <v>0.59</v>
      </c>
      <c r="P797" s="237">
        <v>0.4984456000000001</v>
      </c>
      <c r="Q797" s="24">
        <v>0.55000000000000004</v>
      </c>
      <c r="R797" s="24">
        <v>0.56200000000000006</v>
      </c>
      <c r="S797" s="24">
        <v>0.61</v>
      </c>
      <c r="T797" s="24">
        <v>0.57999999999999996</v>
      </c>
      <c r="U797" s="24">
        <v>0.61</v>
      </c>
      <c r="V797" s="24">
        <v>0.64780000000000004</v>
      </c>
      <c r="W797" s="24">
        <v>0.57999999999999996</v>
      </c>
      <c r="X797" s="24">
        <v>0.52500000000000002</v>
      </c>
      <c r="Y797" s="24">
        <v>0.56000000000000005</v>
      </c>
      <c r="Z797" s="24">
        <v>0.57999999999999996</v>
      </c>
      <c r="AA797" s="237">
        <v>0.7</v>
      </c>
      <c r="AB797" s="209"/>
      <c r="AC797" s="210"/>
      <c r="AD797" s="210"/>
      <c r="AE797" s="210"/>
      <c r="AF797" s="210"/>
      <c r="AG797" s="210"/>
      <c r="AH797" s="210"/>
      <c r="AI797" s="210"/>
      <c r="AJ797" s="210"/>
      <c r="AK797" s="210"/>
      <c r="AL797" s="210"/>
      <c r="AM797" s="210"/>
      <c r="AN797" s="210"/>
      <c r="AO797" s="210"/>
      <c r="AP797" s="210"/>
      <c r="AQ797" s="210"/>
      <c r="AR797" s="210"/>
      <c r="AS797" s="210"/>
      <c r="AT797" s="210"/>
      <c r="AU797" s="210"/>
      <c r="AV797" s="210"/>
      <c r="AW797" s="210"/>
      <c r="AX797" s="210"/>
      <c r="AY797" s="210"/>
      <c r="AZ797" s="210"/>
      <c r="BA797" s="210"/>
      <c r="BB797" s="210"/>
      <c r="BC797" s="210"/>
      <c r="BD797" s="210"/>
      <c r="BE797" s="210"/>
      <c r="BF797" s="210"/>
      <c r="BG797" s="210"/>
      <c r="BH797" s="210"/>
      <c r="BI797" s="210"/>
      <c r="BJ797" s="210"/>
      <c r="BK797" s="210"/>
      <c r="BL797" s="210"/>
      <c r="BM797" s="236">
        <v>111</v>
      </c>
    </row>
    <row r="798" spans="1:65">
      <c r="A798" s="30"/>
      <c r="B798" s="19">
        <v>1</v>
      </c>
      <c r="C798" s="9">
        <v>6</v>
      </c>
      <c r="D798" s="24">
        <v>0.6</v>
      </c>
      <c r="E798" s="24">
        <v>0.57999999999999996</v>
      </c>
      <c r="F798" s="24">
        <v>0.6</v>
      </c>
      <c r="G798" s="24">
        <v>0.56000000000000005</v>
      </c>
      <c r="H798" s="24">
        <v>0.55000000000000004</v>
      </c>
      <c r="I798" s="24">
        <v>0.60699999999999998</v>
      </c>
      <c r="J798" s="24"/>
      <c r="K798" s="24">
        <v>0.6</v>
      </c>
      <c r="L798" s="24">
        <v>0.59</v>
      </c>
      <c r="M798" s="24">
        <v>0.6</v>
      </c>
      <c r="N798" s="24">
        <v>0.61</v>
      </c>
      <c r="O798" s="24">
        <v>0.59</v>
      </c>
      <c r="P798" s="237">
        <v>0.49373715000000001</v>
      </c>
      <c r="Q798" s="24">
        <v>0.53</v>
      </c>
      <c r="R798" s="24">
        <v>0.5726</v>
      </c>
      <c r="S798" s="24">
        <v>0.6</v>
      </c>
      <c r="T798" s="238">
        <v>0.61</v>
      </c>
      <c r="U798" s="24">
        <v>0.6</v>
      </c>
      <c r="V798" s="24">
        <v>0.64483000000000001</v>
      </c>
      <c r="W798" s="24">
        <v>0.59</v>
      </c>
      <c r="X798" s="24">
        <v>0.49499999999999994</v>
      </c>
      <c r="Y798" s="24">
        <v>0.56000000000000005</v>
      </c>
      <c r="Z798" s="24">
        <v>0.59</v>
      </c>
      <c r="AA798" s="237">
        <v>0.68</v>
      </c>
      <c r="AB798" s="209"/>
      <c r="AC798" s="210"/>
      <c r="AD798" s="210"/>
      <c r="AE798" s="210"/>
      <c r="AF798" s="210"/>
      <c r="AG798" s="210"/>
      <c r="AH798" s="210"/>
      <c r="AI798" s="210"/>
      <c r="AJ798" s="210"/>
      <c r="AK798" s="210"/>
      <c r="AL798" s="210"/>
      <c r="AM798" s="210"/>
      <c r="AN798" s="210"/>
      <c r="AO798" s="210"/>
      <c r="AP798" s="210"/>
      <c r="AQ798" s="210"/>
      <c r="AR798" s="210"/>
      <c r="AS798" s="210"/>
      <c r="AT798" s="210"/>
      <c r="AU798" s="210"/>
      <c r="AV798" s="210"/>
      <c r="AW798" s="210"/>
      <c r="AX798" s="210"/>
      <c r="AY798" s="210"/>
      <c r="AZ798" s="210"/>
      <c r="BA798" s="210"/>
      <c r="BB798" s="210"/>
      <c r="BC798" s="210"/>
      <c r="BD798" s="210"/>
      <c r="BE798" s="210"/>
      <c r="BF798" s="210"/>
      <c r="BG798" s="210"/>
      <c r="BH798" s="210"/>
      <c r="BI798" s="210"/>
      <c r="BJ798" s="210"/>
      <c r="BK798" s="210"/>
      <c r="BL798" s="210"/>
      <c r="BM798" s="56"/>
    </row>
    <row r="799" spans="1:65">
      <c r="A799" s="30"/>
      <c r="B799" s="20" t="s">
        <v>267</v>
      </c>
      <c r="C799" s="12"/>
      <c r="D799" s="239">
        <v>0.58333333333333337</v>
      </c>
      <c r="E799" s="239">
        <v>0.57500000000000007</v>
      </c>
      <c r="F799" s="239">
        <v>0.59666666666666668</v>
      </c>
      <c r="G799" s="239">
        <v>0.56166666666666665</v>
      </c>
      <c r="H799" s="239">
        <v>0.55333333333333334</v>
      </c>
      <c r="I799" s="239">
        <v>0.60533333333333328</v>
      </c>
      <c r="J799" s="239" t="s">
        <v>644</v>
      </c>
      <c r="K799" s="239">
        <v>0.60333333333333339</v>
      </c>
      <c r="L799" s="239">
        <v>0.58166666666666667</v>
      </c>
      <c r="M799" s="239">
        <v>0.61499999999999999</v>
      </c>
      <c r="N799" s="239">
        <v>0.6166666666666667</v>
      </c>
      <c r="O799" s="239">
        <v>0.57999999999999996</v>
      </c>
      <c r="P799" s="239">
        <v>0.49707114999999996</v>
      </c>
      <c r="Q799" s="239">
        <v>0.54166666666666663</v>
      </c>
      <c r="R799" s="239">
        <v>0.56785000000000008</v>
      </c>
      <c r="S799" s="239">
        <v>0.60333333333333328</v>
      </c>
      <c r="T799" s="239">
        <v>0.58333333333333337</v>
      </c>
      <c r="U799" s="239">
        <v>0.6</v>
      </c>
      <c r="V799" s="239">
        <v>0.64298166666666667</v>
      </c>
      <c r="W799" s="239">
        <v>0.58833333333333326</v>
      </c>
      <c r="X799" s="239">
        <v>0.52749999999999997</v>
      </c>
      <c r="Y799" s="239">
        <v>0.56000000000000005</v>
      </c>
      <c r="Z799" s="239">
        <v>0.55833333333333324</v>
      </c>
      <c r="AA799" s="239">
        <v>0.71333333333333326</v>
      </c>
      <c r="AB799" s="209"/>
      <c r="AC799" s="210"/>
      <c r="AD799" s="210"/>
      <c r="AE799" s="210"/>
      <c r="AF799" s="210"/>
      <c r="AG799" s="210"/>
      <c r="AH799" s="210"/>
      <c r="AI799" s="210"/>
      <c r="AJ799" s="210"/>
      <c r="AK799" s="210"/>
      <c r="AL799" s="210"/>
      <c r="AM799" s="210"/>
      <c r="AN799" s="210"/>
      <c r="AO799" s="210"/>
      <c r="AP799" s="210"/>
      <c r="AQ799" s="210"/>
      <c r="AR799" s="210"/>
      <c r="AS799" s="210"/>
      <c r="AT799" s="210"/>
      <c r="AU799" s="210"/>
      <c r="AV799" s="210"/>
      <c r="AW799" s="210"/>
      <c r="AX799" s="210"/>
      <c r="AY799" s="210"/>
      <c r="AZ799" s="210"/>
      <c r="BA799" s="210"/>
      <c r="BB799" s="210"/>
      <c r="BC799" s="210"/>
      <c r="BD799" s="210"/>
      <c r="BE799" s="210"/>
      <c r="BF799" s="210"/>
      <c r="BG799" s="210"/>
      <c r="BH799" s="210"/>
      <c r="BI799" s="210"/>
      <c r="BJ799" s="210"/>
      <c r="BK799" s="210"/>
      <c r="BL799" s="210"/>
      <c r="BM799" s="56"/>
    </row>
    <row r="800" spans="1:65">
      <c r="A800" s="30"/>
      <c r="B800" s="3" t="s">
        <v>268</v>
      </c>
      <c r="C800" s="29"/>
      <c r="D800" s="24">
        <v>0.58499999999999996</v>
      </c>
      <c r="E800" s="24">
        <v>0.57999999999999996</v>
      </c>
      <c r="F800" s="24">
        <v>0.6</v>
      </c>
      <c r="G800" s="24">
        <v>0.56000000000000005</v>
      </c>
      <c r="H800" s="24">
        <v>0.55000000000000004</v>
      </c>
      <c r="I800" s="24">
        <v>0.60749999999999993</v>
      </c>
      <c r="J800" s="24" t="s">
        <v>644</v>
      </c>
      <c r="K800" s="24">
        <v>0.6</v>
      </c>
      <c r="L800" s="24">
        <v>0.58499999999999996</v>
      </c>
      <c r="M800" s="24">
        <v>0.61499999999999999</v>
      </c>
      <c r="N800" s="24">
        <v>0.62</v>
      </c>
      <c r="O800" s="24">
        <v>0.58499999999999996</v>
      </c>
      <c r="P800" s="24">
        <v>0.49688312500000004</v>
      </c>
      <c r="Q800" s="24">
        <v>0.54</v>
      </c>
      <c r="R800" s="24">
        <v>0.56750000000000012</v>
      </c>
      <c r="S800" s="24">
        <v>0.60499999999999998</v>
      </c>
      <c r="T800" s="24">
        <v>0.57999999999999996</v>
      </c>
      <c r="U800" s="24">
        <v>0.6</v>
      </c>
      <c r="V800" s="24">
        <v>0.64410499999999993</v>
      </c>
      <c r="W800" s="24">
        <v>0.59</v>
      </c>
      <c r="X800" s="24">
        <v>0.52900000000000003</v>
      </c>
      <c r="Y800" s="24">
        <v>0.56000000000000005</v>
      </c>
      <c r="Z800" s="24">
        <v>0.5625</v>
      </c>
      <c r="AA800" s="24">
        <v>0.71499999999999997</v>
      </c>
      <c r="AB800" s="209"/>
      <c r="AC800" s="210"/>
      <c r="AD800" s="210"/>
      <c r="AE800" s="210"/>
      <c r="AF800" s="210"/>
      <c r="AG800" s="210"/>
      <c r="AH800" s="210"/>
      <c r="AI800" s="210"/>
      <c r="AJ800" s="210"/>
      <c r="AK800" s="210"/>
      <c r="AL800" s="210"/>
      <c r="AM800" s="210"/>
      <c r="AN800" s="210"/>
      <c r="AO800" s="210"/>
      <c r="AP800" s="210"/>
      <c r="AQ800" s="210"/>
      <c r="AR800" s="210"/>
      <c r="AS800" s="210"/>
      <c r="AT800" s="210"/>
      <c r="AU800" s="210"/>
      <c r="AV800" s="210"/>
      <c r="AW800" s="210"/>
      <c r="AX800" s="210"/>
      <c r="AY800" s="210"/>
      <c r="AZ800" s="210"/>
      <c r="BA800" s="210"/>
      <c r="BB800" s="210"/>
      <c r="BC800" s="210"/>
      <c r="BD800" s="210"/>
      <c r="BE800" s="210"/>
      <c r="BF800" s="210"/>
      <c r="BG800" s="210"/>
      <c r="BH800" s="210"/>
      <c r="BI800" s="210"/>
      <c r="BJ800" s="210"/>
      <c r="BK800" s="210"/>
      <c r="BL800" s="210"/>
      <c r="BM800" s="56"/>
    </row>
    <row r="801" spans="1:65">
      <c r="A801" s="30"/>
      <c r="B801" s="3" t="s">
        <v>269</v>
      </c>
      <c r="C801" s="29"/>
      <c r="D801" s="24">
        <v>1.6329931618554502E-2</v>
      </c>
      <c r="E801" s="24">
        <v>8.3666002653407234E-3</v>
      </c>
      <c r="F801" s="24">
        <v>5.1639777949432268E-3</v>
      </c>
      <c r="G801" s="24">
        <v>1.4719601443879715E-2</v>
      </c>
      <c r="H801" s="24">
        <v>5.1639777949432268E-3</v>
      </c>
      <c r="I801" s="24">
        <v>5.6450568346710847E-3</v>
      </c>
      <c r="J801" s="24" t="s">
        <v>644</v>
      </c>
      <c r="K801" s="24">
        <v>5.1639777949432268E-3</v>
      </c>
      <c r="L801" s="24">
        <v>1.169045194450013E-2</v>
      </c>
      <c r="M801" s="24">
        <v>1.5165750888103116E-2</v>
      </c>
      <c r="N801" s="24">
        <v>5.1639777949432268E-3</v>
      </c>
      <c r="O801" s="24">
        <v>1.2649110640673493E-2</v>
      </c>
      <c r="P801" s="24">
        <v>2.9786577896764319E-3</v>
      </c>
      <c r="Q801" s="24">
        <v>1.3291601358251269E-2</v>
      </c>
      <c r="R801" s="24">
        <v>5.0492573711388468E-3</v>
      </c>
      <c r="S801" s="24">
        <v>8.1649658092772682E-3</v>
      </c>
      <c r="T801" s="24">
        <v>1.3662601021279476E-2</v>
      </c>
      <c r="U801" s="24">
        <v>1.0954451150103331E-2</v>
      </c>
      <c r="V801" s="24">
        <v>5.0545718578992012E-3</v>
      </c>
      <c r="W801" s="24">
        <v>7.5277265270908165E-3</v>
      </c>
      <c r="X801" s="24">
        <v>2.6935107202311313E-2</v>
      </c>
      <c r="Y801" s="24">
        <v>6.3245553203367293E-3</v>
      </c>
      <c r="Z801" s="24">
        <v>2.6583202716502507E-2</v>
      </c>
      <c r="AA801" s="24">
        <v>2.1602468994692856E-2</v>
      </c>
      <c r="AB801" s="209"/>
      <c r="AC801" s="210"/>
      <c r="AD801" s="210"/>
      <c r="AE801" s="210"/>
      <c r="AF801" s="210"/>
      <c r="AG801" s="210"/>
      <c r="AH801" s="210"/>
      <c r="AI801" s="210"/>
      <c r="AJ801" s="210"/>
      <c r="AK801" s="210"/>
      <c r="AL801" s="210"/>
      <c r="AM801" s="210"/>
      <c r="AN801" s="210"/>
      <c r="AO801" s="210"/>
      <c r="AP801" s="210"/>
      <c r="AQ801" s="210"/>
      <c r="AR801" s="210"/>
      <c r="AS801" s="210"/>
      <c r="AT801" s="210"/>
      <c r="AU801" s="210"/>
      <c r="AV801" s="210"/>
      <c r="AW801" s="210"/>
      <c r="AX801" s="210"/>
      <c r="AY801" s="210"/>
      <c r="AZ801" s="210"/>
      <c r="BA801" s="210"/>
      <c r="BB801" s="210"/>
      <c r="BC801" s="210"/>
      <c r="BD801" s="210"/>
      <c r="BE801" s="210"/>
      <c r="BF801" s="210"/>
      <c r="BG801" s="210"/>
      <c r="BH801" s="210"/>
      <c r="BI801" s="210"/>
      <c r="BJ801" s="210"/>
      <c r="BK801" s="210"/>
      <c r="BL801" s="210"/>
      <c r="BM801" s="56"/>
    </row>
    <row r="802" spans="1:65">
      <c r="A802" s="30"/>
      <c r="B802" s="3" t="s">
        <v>86</v>
      </c>
      <c r="C802" s="29"/>
      <c r="D802" s="13">
        <v>2.7994168488950571E-2</v>
      </c>
      <c r="E802" s="13">
        <v>1.45506091571143E-2</v>
      </c>
      <c r="F802" s="13">
        <v>8.6547113881730049E-3</v>
      </c>
      <c r="G802" s="13">
        <v>2.6207005538064775E-2</v>
      </c>
      <c r="H802" s="13">
        <v>9.3324899908612535E-3</v>
      </c>
      <c r="I802" s="13">
        <v>9.3255344185095013E-3</v>
      </c>
      <c r="J802" s="13" t="s">
        <v>644</v>
      </c>
      <c r="K802" s="13">
        <v>8.5590792181379442E-3</v>
      </c>
      <c r="L802" s="13">
        <v>2.0098198185387044E-2</v>
      </c>
      <c r="M802" s="13">
        <v>2.4659757541631085E-2</v>
      </c>
      <c r="N802" s="13">
        <v>8.3740180458538802E-3</v>
      </c>
      <c r="O802" s="13">
        <v>2.1808811449437058E-2</v>
      </c>
      <c r="P802" s="13">
        <v>5.9924173625373993E-3</v>
      </c>
      <c r="Q802" s="13">
        <v>2.4538340969079267E-2</v>
      </c>
      <c r="R802" s="13">
        <v>8.8918858345317358E-3</v>
      </c>
      <c r="S802" s="13">
        <v>1.3533092501564535E-2</v>
      </c>
      <c r="T802" s="13">
        <v>2.3421601750764815E-2</v>
      </c>
      <c r="U802" s="13">
        <v>1.8257418583505554E-2</v>
      </c>
      <c r="V802" s="13">
        <v>7.8611446016851709E-3</v>
      </c>
      <c r="W802" s="13">
        <v>1.2795002595621786E-2</v>
      </c>
      <c r="X802" s="13">
        <v>5.1061814601538039E-2</v>
      </c>
      <c r="Y802" s="13">
        <v>1.1293848786315588E-2</v>
      </c>
      <c r="Z802" s="13">
        <v>4.7611706357914944E-2</v>
      </c>
      <c r="AA802" s="13">
        <v>3.0283835039289053E-2</v>
      </c>
      <c r="AB802" s="152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3" t="s">
        <v>270</v>
      </c>
      <c r="C803" s="29"/>
      <c r="D803" s="13">
        <v>1.280685677013782E-3</v>
      </c>
      <c r="E803" s="13">
        <v>-1.3023324118372148E-2</v>
      </c>
      <c r="F803" s="13">
        <v>2.4167101349631182E-2</v>
      </c>
      <c r="G803" s="13">
        <v>-3.590973979098977E-2</v>
      </c>
      <c r="H803" s="13">
        <v>-5.0213749586375589E-2</v>
      </c>
      <c r="I803" s="13">
        <v>3.9043271536832291E-2</v>
      </c>
      <c r="J803" s="13" t="s">
        <v>644</v>
      </c>
      <c r="K803" s="13">
        <v>3.5610309185939881E-2</v>
      </c>
      <c r="L803" s="13">
        <v>-1.5801162820634485E-3</v>
      </c>
      <c r="M803" s="13">
        <v>5.563592289948005E-2</v>
      </c>
      <c r="N803" s="13">
        <v>5.8496724858557281E-2</v>
      </c>
      <c r="O803" s="13">
        <v>-4.4409182411407899E-3</v>
      </c>
      <c r="P803" s="13">
        <v>-0.14678672816755145</v>
      </c>
      <c r="Q803" s="13">
        <v>-7.023936329991598E-2</v>
      </c>
      <c r="R803" s="13">
        <v>-2.5296164522813247E-2</v>
      </c>
      <c r="S803" s="13">
        <v>3.5610309185939881E-2</v>
      </c>
      <c r="T803" s="13">
        <v>1.280685677013782E-3</v>
      </c>
      <c r="U803" s="13">
        <v>2.988870526778542E-2</v>
      </c>
      <c r="V803" s="13">
        <v>0.10366592699042698</v>
      </c>
      <c r="W803" s="13">
        <v>9.8630915542450293E-3</v>
      </c>
      <c r="X803" s="13">
        <v>-9.4556179952071995E-2</v>
      </c>
      <c r="Y803" s="13">
        <v>-3.8770541750066778E-2</v>
      </c>
      <c r="Z803" s="13">
        <v>-4.1631343709144231E-2</v>
      </c>
      <c r="AA803" s="13">
        <v>0.22442323848503376</v>
      </c>
      <c r="AB803" s="152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46" t="s">
        <v>271</v>
      </c>
      <c r="C804" s="47"/>
      <c r="D804" s="45">
        <v>0</v>
      </c>
      <c r="E804" s="45">
        <v>0.26</v>
      </c>
      <c r="F804" s="45">
        <v>0.41</v>
      </c>
      <c r="G804" s="45">
        <v>0.67</v>
      </c>
      <c r="H804" s="45">
        <v>0.93</v>
      </c>
      <c r="I804" s="45">
        <v>0.68</v>
      </c>
      <c r="J804" s="45" t="s">
        <v>272</v>
      </c>
      <c r="K804" s="45">
        <v>0.62</v>
      </c>
      <c r="L804" s="45">
        <v>0.05</v>
      </c>
      <c r="M804" s="45">
        <v>0.99</v>
      </c>
      <c r="N804" s="45">
        <v>1.04</v>
      </c>
      <c r="O804" s="45">
        <v>0.1</v>
      </c>
      <c r="P804" s="45">
        <v>2.68</v>
      </c>
      <c r="Q804" s="45">
        <v>1.3</v>
      </c>
      <c r="R804" s="45">
        <v>0.48</v>
      </c>
      <c r="S804" s="45">
        <v>0.62</v>
      </c>
      <c r="T804" s="45">
        <v>0</v>
      </c>
      <c r="U804" s="45">
        <v>0.52</v>
      </c>
      <c r="V804" s="45">
        <v>1.86</v>
      </c>
      <c r="W804" s="45">
        <v>0.16</v>
      </c>
      <c r="X804" s="45">
        <v>1.74</v>
      </c>
      <c r="Y804" s="45">
        <v>0.73</v>
      </c>
      <c r="Z804" s="45">
        <v>0.78</v>
      </c>
      <c r="AA804" s="45">
        <v>4.05</v>
      </c>
      <c r="AB804" s="152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B805" s="3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BM805" s="55"/>
    </row>
    <row r="806" spans="1:65" ht="15">
      <c r="B806" s="8" t="s">
        <v>559</v>
      </c>
      <c r="BM806" s="28" t="s">
        <v>66</v>
      </c>
    </row>
    <row r="807" spans="1:65" ht="15">
      <c r="A807" s="25" t="s">
        <v>6</v>
      </c>
      <c r="B807" s="18" t="s">
        <v>109</v>
      </c>
      <c r="C807" s="15" t="s">
        <v>110</v>
      </c>
      <c r="D807" s="16" t="s">
        <v>227</v>
      </c>
      <c r="E807" s="17" t="s">
        <v>227</v>
      </c>
      <c r="F807" s="17" t="s">
        <v>227</v>
      </c>
      <c r="G807" s="17" t="s">
        <v>227</v>
      </c>
      <c r="H807" s="17" t="s">
        <v>227</v>
      </c>
      <c r="I807" s="17" t="s">
        <v>227</v>
      </c>
      <c r="J807" s="17" t="s">
        <v>227</v>
      </c>
      <c r="K807" s="17" t="s">
        <v>227</v>
      </c>
      <c r="L807" s="17" t="s">
        <v>227</v>
      </c>
      <c r="M807" s="17" t="s">
        <v>227</v>
      </c>
      <c r="N807" s="17" t="s">
        <v>227</v>
      </c>
      <c r="O807" s="17" t="s">
        <v>227</v>
      </c>
      <c r="P807" s="17" t="s">
        <v>227</v>
      </c>
      <c r="Q807" s="17" t="s">
        <v>227</v>
      </c>
      <c r="R807" s="17" t="s">
        <v>227</v>
      </c>
      <c r="S807" s="17" t="s">
        <v>227</v>
      </c>
      <c r="T807" s="17" t="s">
        <v>227</v>
      </c>
      <c r="U807" s="17" t="s">
        <v>227</v>
      </c>
      <c r="V807" s="17" t="s">
        <v>227</v>
      </c>
      <c r="W807" s="17" t="s">
        <v>227</v>
      </c>
      <c r="X807" s="17" t="s">
        <v>227</v>
      </c>
      <c r="Y807" s="17" t="s">
        <v>227</v>
      </c>
      <c r="Z807" s="17" t="s">
        <v>227</v>
      </c>
      <c r="AA807" s="17" t="s">
        <v>227</v>
      </c>
      <c r="AB807" s="17" t="s">
        <v>227</v>
      </c>
      <c r="AC807" s="152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</v>
      </c>
    </row>
    <row r="808" spans="1:65">
      <c r="A808" s="30"/>
      <c r="B808" s="19" t="s">
        <v>228</v>
      </c>
      <c r="C808" s="9" t="s">
        <v>228</v>
      </c>
      <c r="D808" s="150" t="s">
        <v>230</v>
      </c>
      <c r="E808" s="151" t="s">
        <v>232</v>
      </c>
      <c r="F808" s="151" t="s">
        <v>233</v>
      </c>
      <c r="G808" s="151" t="s">
        <v>234</v>
      </c>
      <c r="H808" s="151" t="s">
        <v>235</v>
      </c>
      <c r="I808" s="151" t="s">
        <v>236</v>
      </c>
      <c r="J808" s="151" t="s">
        <v>237</v>
      </c>
      <c r="K808" s="151" t="s">
        <v>238</v>
      </c>
      <c r="L808" s="151" t="s">
        <v>239</v>
      </c>
      <c r="M808" s="151" t="s">
        <v>240</v>
      </c>
      <c r="N808" s="151" t="s">
        <v>241</v>
      </c>
      <c r="O808" s="151" t="s">
        <v>244</v>
      </c>
      <c r="P808" s="151" t="s">
        <v>245</v>
      </c>
      <c r="Q808" s="151" t="s">
        <v>246</v>
      </c>
      <c r="R808" s="151" t="s">
        <v>247</v>
      </c>
      <c r="S808" s="151" t="s">
        <v>248</v>
      </c>
      <c r="T808" s="151" t="s">
        <v>249</v>
      </c>
      <c r="U808" s="151" t="s">
        <v>251</v>
      </c>
      <c r="V808" s="151" t="s">
        <v>252</v>
      </c>
      <c r="W808" s="151" t="s">
        <v>253</v>
      </c>
      <c r="X808" s="151" t="s">
        <v>254</v>
      </c>
      <c r="Y808" s="151" t="s">
        <v>255</v>
      </c>
      <c r="Z808" s="151" t="s">
        <v>256</v>
      </c>
      <c r="AA808" s="151" t="s">
        <v>257</v>
      </c>
      <c r="AB808" s="151" t="s">
        <v>258</v>
      </c>
      <c r="AC808" s="152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 t="s">
        <v>3</v>
      </c>
    </row>
    <row r="809" spans="1:65">
      <c r="A809" s="30"/>
      <c r="B809" s="19"/>
      <c r="C809" s="9"/>
      <c r="D809" s="10" t="s">
        <v>276</v>
      </c>
      <c r="E809" s="11" t="s">
        <v>274</v>
      </c>
      <c r="F809" s="11" t="s">
        <v>276</v>
      </c>
      <c r="G809" s="11" t="s">
        <v>274</v>
      </c>
      <c r="H809" s="11" t="s">
        <v>274</v>
      </c>
      <c r="I809" s="11" t="s">
        <v>274</v>
      </c>
      <c r="J809" s="11" t="s">
        <v>274</v>
      </c>
      <c r="K809" s="11" t="s">
        <v>305</v>
      </c>
      <c r="L809" s="11" t="s">
        <v>274</v>
      </c>
      <c r="M809" s="11" t="s">
        <v>276</v>
      </c>
      <c r="N809" s="11" t="s">
        <v>276</v>
      </c>
      <c r="O809" s="11" t="s">
        <v>276</v>
      </c>
      <c r="P809" s="11" t="s">
        <v>274</v>
      </c>
      <c r="Q809" s="11" t="s">
        <v>305</v>
      </c>
      <c r="R809" s="11" t="s">
        <v>274</v>
      </c>
      <c r="S809" s="11" t="s">
        <v>274</v>
      </c>
      <c r="T809" s="11" t="s">
        <v>305</v>
      </c>
      <c r="U809" s="11" t="s">
        <v>274</v>
      </c>
      <c r="V809" s="11" t="s">
        <v>276</v>
      </c>
      <c r="W809" s="11" t="s">
        <v>276</v>
      </c>
      <c r="X809" s="11" t="s">
        <v>274</v>
      </c>
      <c r="Y809" s="11" t="s">
        <v>276</v>
      </c>
      <c r="Z809" s="11" t="s">
        <v>274</v>
      </c>
      <c r="AA809" s="11" t="s">
        <v>274</v>
      </c>
      <c r="AB809" s="11" t="s">
        <v>274</v>
      </c>
      <c r="AC809" s="152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</v>
      </c>
    </row>
    <row r="810" spans="1:65">
      <c r="A810" s="30"/>
      <c r="B810" s="19"/>
      <c r="C810" s="9"/>
      <c r="D810" s="26" t="s">
        <v>306</v>
      </c>
      <c r="E810" s="26" t="s">
        <v>307</v>
      </c>
      <c r="F810" s="26" t="s">
        <v>308</v>
      </c>
      <c r="G810" s="26" t="s">
        <v>306</v>
      </c>
      <c r="H810" s="26" t="s">
        <v>263</v>
      </c>
      <c r="I810" s="26" t="s">
        <v>309</v>
      </c>
      <c r="J810" s="26" t="s">
        <v>307</v>
      </c>
      <c r="K810" s="26" t="s">
        <v>309</v>
      </c>
      <c r="L810" s="26" t="s">
        <v>309</v>
      </c>
      <c r="M810" s="26" t="s">
        <v>306</v>
      </c>
      <c r="N810" s="26" t="s">
        <v>307</v>
      </c>
      <c r="O810" s="26" t="s">
        <v>308</v>
      </c>
      <c r="P810" s="26" t="s">
        <v>307</v>
      </c>
      <c r="Q810" s="26" t="s">
        <v>309</v>
      </c>
      <c r="R810" s="26" t="s">
        <v>307</v>
      </c>
      <c r="S810" s="26" t="s">
        <v>306</v>
      </c>
      <c r="T810" s="26" t="s">
        <v>307</v>
      </c>
      <c r="U810" s="26" t="s">
        <v>307</v>
      </c>
      <c r="V810" s="26" t="s">
        <v>307</v>
      </c>
      <c r="W810" s="26" t="s">
        <v>307</v>
      </c>
      <c r="X810" s="26" t="s">
        <v>307</v>
      </c>
      <c r="Y810" s="26" t="s">
        <v>307</v>
      </c>
      <c r="Z810" s="26" t="s">
        <v>307</v>
      </c>
      <c r="AA810" s="26" t="s">
        <v>265</v>
      </c>
      <c r="AB810" s="26" t="s">
        <v>307</v>
      </c>
      <c r="AC810" s="152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2</v>
      </c>
    </row>
    <row r="811" spans="1:65">
      <c r="A811" s="30"/>
      <c r="B811" s="18">
        <v>1</v>
      </c>
      <c r="C811" s="14">
        <v>1</v>
      </c>
      <c r="D811" s="22">
        <v>9.2100000000000009</v>
      </c>
      <c r="E811" s="22">
        <v>8.0299999999999994</v>
      </c>
      <c r="F811" s="22">
        <v>7.48</v>
      </c>
      <c r="G811" s="22">
        <v>5.47</v>
      </c>
      <c r="H811" s="22">
        <v>7.06</v>
      </c>
      <c r="I811" s="22">
        <v>7.1596246467662228</v>
      </c>
      <c r="J811" s="153">
        <v>6.34</v>
      </c>
      <c r="K811" s="146">
        <v>13.69</v>
      </c>
      <c r="L811" s="22">
        <v>5.0199999999999996</v>
      </c>
      <c r="M811" s="22">
        <v>7.18</v>
      </c>
      <c r="N811" s="22">
        <v>7.38</v>
      </c>
      <c r="O811" s="22">
        <v>5.46</v>
      </c>
      <c r="P811" s="22">
        <v>6.18</v>
      </c>
      <c r="Q811" s="146">
        <v>13.262499999999999</v>
      </c>
      <c r="R811" s="22">
        <v>8.57</v>
      </c>
      <c r="S811" s="22">
        <v>9.6199999999999992</v>
      </c>
      <c r="T811" s="146">
        <v>8</v>
      </c>
      <c r="U811" s="22">
        <v>7.06</v>
      </c>
      <c r="V811" s="22">
        <v>6</v>
      </c>
      <c r="W811" s="22">
        <v>6.9300000000000006</v>
      </c>
      <c r="X811" s="22">
        <v>7.16</v>
      </c>
      <c r="Y811" s="22">
        <v>5.64</v>
      </c>
      <c r="Z811" s="22">
        <v>6.91</v>
      </c>
      <c r="AA811" s="22">
        <v>8</v>
      </c>
      <c r="AB811" s="22">
        <v>8.14</v>
      </c>
      <c r="AC811" s="152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</v>
      </c>
    </row>
    <row r="812" spans="1:65">
      <c r="A812" s="30"/>
      <c r="B812" s="19">
        <v>1</v>
      </c>
      <c r="C812" s="9">
        <v>2</v>
      </c>
      <c r="D812" s="11">
        <v>8.6999999999999993</v>
      </c>
      <c r="E812" s="11">
        <v>7.2</v>
      </c>
      <c r="F812" s="11">
        <v>7.58</v>
      </c>
      <c r="G812" s="11">
        <v>5.91</v>
      </c>
      <c r="H812" s="11">
        <v>6.81</v>
      </c>
      <c r="I812" s="11">
        <v>7.196705395300933</v>
      </c>
      <c r="J812" s="11">
        <v>5.53</v>
      </c>
      <c r="K812" s="147">
        <v>12.67</v>
      </c>
      <c r="L812" s="11">
        <v>4.99</v>
      </c>
      <c r="M812" s="11">
        <v>7.94</v>
      </c>
      <c r="N812" s="11">
        <v>7.43</v>
      </c>
      <c r="O812" s="11">
        <v>5.36</v>
      </c>
      <c r="P812" s="11">
        <v>6.04</v>
      </c>
      <c r="Q812" s="147">
        <v>12.628</v>
      </c>
      <c r="R812" s="11">
        <v>8.08</v>
      </c>
      <c r="S812" s="11">
        <v>9.81</v>
      </c>
      <c r="T812" s="147">
        <v>8</v>
      </c>
      <c r="U812" s="11">
        <v>7.07</v>
      </c>
      <c r="V812" s="11">
        <v>5.81</v>
      </c>
      <c r="W812" s="11">
        <v>5.995000000000001</v>
      </c>
      <c r="X812" s="11">
        <v>6.55</v>
      </c>
      <c r="Y812" s="11">
        <v>5.14</v>
      </c>
      <c r="Z812" s="11">
        <v>7.09</v>
      </c>
      <c r="AA812" s="11">
        <v>7.8</v>
      </c>
      <c r="AB812" s="11">
        <v>8.14</v>
      </c>
      <c r="AC812" s="152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27</v>
      </c>
    </row>
    <row r="813" spans="1:65">
      <c r="A813" s="30"/>
      <c r="B813" s="19">
        <v>1</v>
      </c>
      <c r="C813" s="9">
        <v>3</v>
      </c>
      <c r="D813" s="11">
        <v>9.33</v>
      </c>
      <c r="E813" s="11">
        <v>7.39</v>
      </c>
      <c r="F813" s="11">
        <v>7.59</v>
      </c>
      <c r="G813" s="11">
        <v>5.84</v>
      </c>
      <c r="H813" s="11">
        <v>7.08</v>
      </c>
      <c r="I813" s="11">
        <v>7.2828069024753805</v>
      </c>
      <c r="J813" s="11">
        <v>5.53</v>
      </c>
      <c r="K813" s="147">
        <v>12.64</v>
      </c>
      <c r="L813" s="11">
        <v>5.0199999999999996</v>
      </c>
      <c r="M813" s="11">
        <v>7.16</v>
      </c>
      <c r="N813" s="11">
        <v>6.77</v>
      </c>
      <c r="O813" s="11">
        <v>5.34</v>
      </c>
      <c r="P813" s="11">
        <v>5.85</v>
      </c>
      <c r="Q813" s="147">
        <v>12.4785</v>
      </c>
      <c r="R813" s="11">
        <v>8.4600000000000009</v>
      </c>
      <c r="S813" s="11">
        <v>9.34</v>
      </c>
      <c r="T813" s="147">
        <v>8</v>
      </c>
      <c r="U813" s="11">
        <v>7.02</v>
      </c>
      <c r="V813" s="11">
        <v>6.8</v>
      </c>
      <c r="W813" s="11">
        <v>7.3370000000000006</v>
      </c>
      <c r="X813" s="11">
        <v>6.71</v>
      </c>
      <c r="Y813" s="11">
        <v>5.44</v>
      </c>
      <c r="Z813" s="11">
        <v>7.04</v>
      </c>
      <c r="AA813" s="11">
        <v>7.7000000000000011</v>
      </c>
      <c r="AB813" s="11">
        <v>7.7000000000000011</v>
      </c>
      <c r="AC813" s="152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16</v>
      </c>
    </row>
    <row r="814" spans="1:65">
      <c r="A814" s="30"/>
      <c r="B814" s="19">
        <v>1</v>
      </c>
      <c r="C814" s="9">
        <v>4</v>
      </c>
      <c r="D814" s="11">
        <v>9.1199999999999992</v>
      </c>
      <c r="E814" s="11">
        <v>7.02</v>
      </c>
      <c r="F814" s="11">
        <v>7.669999999999999</v>
      </c>
      <c r="G814" s="11">
        <v>5.13</v>
      </c>
      <c r="H814" s="11">
        <v>6.79</v>
      </c>
      <c r="I814" s="11">
        <v>7.3478913792009068</v>
      </c>
      <c r="J814" s="11">
        <v>5.42</v>
      </c>
      <c r="K814" s="147">
        <v>15.9</v>
      </c>
      <c r="L814" s="11">
        <v>4.8899999999999997</v>
      </c>
      <c r="M814" s="11">
        <v>7.64</v>
      </c>
      <c r="N814" s="11">
        <v>7.13</v>
      </c>
      <c r="O814" s="11">
        <v>5.56</v>
      </c>
      <c r="P814" s="11">
        <v>6.21</v>
      </c>
      <c r="Q814" s="147">
        <v>12.612</v>
      </c>
      <c r="R814" s="11">
        <v>8.57</v>
      </c>
      <c r="S814" s="11">
        <v>9.43</v>
      </c>
      <c r="T814" s="147">
        <v>7</v>
      </c>
      <c r="U814" s="11">
        <v>7.7000000000000011</v>
      </c>
      <c r="V814" s="11">
        <v>6.49</v>
      </c>
      <c r="W814" s="11">
        <v>7.4690000000000003</v>
      </c>
      <c r="X814" s="11">
        <v>6.29</v>
      </c>
      <c r="Y814" s="11">
        <v>5.74</v>
      </c>
      <c r="Z814" s="11">
        <v>6.7</v>
      </c>
      <c r="AA814" s="11">
        <v>7.5</v>
      </c>
      <c r="AB814" s="11">
        <v>8.4700000000000006</v>
      </c>
      <c r="AC814" s="152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6.9997125771486788</v>
      </c>
    </row>
    <row r="815" spans="1:65">
      <c r="A815" s="30"/>
      <c r="B815" s="19">
        <v>1</v>
      </c>
      <c r="C815" s="9">
        <v>5</v>
      </c>
      <c r="D815" s="11">
        <v>8.9600000000000009</v>
      </c>
      <c r="E815" s="11">
        <v>7.5</v>
      </c>
      <c r="F815" s="11">
        <v>7.55</v>
      </c>
      <c r="G815" s="11">
        <v>5.74</v>
      </c>
      <c r="H815" s="11">
        <v>6.83</v>
      </c>
      <c r="I815" s="11">
        <v>7.2846884959446827</v>
      </c>
      <c r="J815" s="11">
        <v>5.49</v>
      </c>
      <c r="K815" s="147">
        <v>11.74</v>
      </c>
      <c r="L815" s="11">
        <v>5</v>
      </c>
      <c r="M815" s="11">
        <v>7.64</v>
      </c>
      <c r="N815" s="11">
        <v>7.74</v>
      </c>
      <c r="O815" s="11">
        <v>5.38</v>
      </c>
      <c r="P815" s="11">
        <v>5.87</v>
      </c>
      <c r="Q815" s="147">
        <v>11.952500000000001</v>
      </c>
      <c r="R815" s="11">
        <v>8.25</v>
      </c>
      <c r="S815" s="11">
        <v>9.33</v>
      </c>
      <c r="T815" s="147">
        <v>8</v>
      </c>
      <c r="U815" s="11">
        <v>8</v>
      </c>
      <c r="V815" s="11">
        <v>6.64</v>
      </c>
      <c r="W815" s="11">
        <v>5.7750000000000004</v>
      </c>
      <c r="X815" s="11">
        <v>6.33</v>
      </c>
      <c r="Y815" s="11">
        <v>5.7</v>
      </c>
      <c r="Z815" s="11">
        <v>6.79</v>
      </c>
      <c r="AA815" s="11">
        <v>7.6</v>
      </c>
      <c r="AB815" s="11">
        <v>8.42</v>
      </c>
      <c r="AC815" s="152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112</v>
      </c>
    </row>
    <row r="816" spans="1:65">
      <c r="A816" s="30"/>
      <c r="B816" s="19">
        <v>1</v>
      </c>
      <c r="C816" s="9">
        <v>6</v>
      </c>
      <c r="D816" s="11">
        <v>8.7200000000000006</v>
      </c>
      <c r="E816" s="11">
        <v>7.1</v>
      </c>
      <c r="F816" s="11">
        <v>7.7199999999999989</v>
      </c>
      <c r="G816" s="11">
        <v>6</v>
      </c>
      <c r="H816" s="11">
        <v>7.03</v>
      </c>
      <c r="I816" s="148">
        <v>7.5929170614399553</v>
      </c>
      <c r="J816" s="11">
        <v>5.4</v>
      </c>
      <c r="K816" s="148">
        <v>32.46</v>
      </c>
      <c r="L816" s="148">
        <v>4.8099999999999996</v>
      </c>
      <c r="M816" s="11">
        <v>7.61</v>
      </c>
      <c r="N816" s="11">
        <v>7.21</v>
      </c>
      <c r="O816" s="11">
        <v>5.44</v>
      </c>
      <c r="P816" s="11">
        <v>5.67</v>
      </c>
      <c r="Q816" s="147">
        <v>12.09</v>
      </c>
      <c r="R816" s="11">
        <v>8.39</v>
      </c>
      <c r="S816" s="11">
        <v>9.2799999999999994</v>
      </c>
      <c r="T816" s="147">
        <v>8</v>
      </c>
      <c r="U816" s="11">
        <v>7.9200000000000008</v>
      </c>
      <c r="V816" s="11">
        <v>6.25</v>
      </c>
      <c r="W816" s="11">
        <v>7.0620000000000003</v>
      </c>
      <c r="X816" s="11">
        <v>6.33</v>
      </c>
      <c r="Y816" s="11">
        <v>6.36</v>
      </c>
      <c r="Z816" s="11">
        <v>7.15</v>
      </c>
      <c r="AA816" s="11">
        <v>7.6</v>
      </c>
      <c r="AB816" s="11">
        <v>8.34</v>
      </c>
      <c r="AC816" s="152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20" t="s">
        <v>267</v>
      </c>
      <c r="C817" s="12"/>
      <c r="D817" s="23">
        <v>9.0066666666666659</v>
      </c>
      <c r="E817" s="23">
        <v>7.373333333333334</v>
      </c>
      <c r="F817" s="23">
        <v>7.5983333333333327</v>
      </c>
      <c r="G817" s="23">
        <v>5.6816666666666658</v>
      </c>
      <c r="H817" s="23">
        <v>6.9333333333333336</v>
      </c>
      <c r="I817" s="23">
        <v>7.3107723135213467</v>
      </c>
      <c r="J817" s="23">
        <v>5.6183333333333332</v>
      </c>
      <c r="K817" s="23">
        <v>16.516666666666666</v>
      </c>
      <c r="L817" s="23">
        <v>4.9549999999999992</v>
      </c>
      <c r="M817" s="23">
        <v>7.5283333333333333</v>
      </c>
      <c r="N817" s="23">
        <v>7.2766666666666664</v>
      </c>
      <c r="O817" s="23">
        <v>5.4233333333333329</v>
      </c>
      <c r="P817" s="23">
        <v>5.97</v>
      </c>
      <c r="Q817" s="23">
        <v>12.503916666666667</v>
      </c>
      <c r="R817" s="23">
        <v>8.3866666666666667</v>
      </c>
      <c r="S817" s="23">
        <v>9.4683333333333337</v>
      </c>
      <c r="T817" s="23">
        <v>7.833333333333333</v>
      </c>
      <c r="U817" s="23">
        <v>7.4616666666666669</v>
      </c>
      <c r="V817" s="23">
        <v>6.331666666666667</v>
      </c>
      <c r="W817" s="23">
        <v>6.761333333333333</v>
      </c>
      <c r="X817" s="23">
        <v>6.5616666666666665</v>
      </c>
      <c r="Y817" s="23">
        <v>5.6700000000000008</v>
      </c>
      <c r="Z817" s="23">
        <v>6.9466666666666663</v>
      </c>
      <c r="AA817" s="23">
        <v>7.7</v>
      </c>
      <c r="AB817" s="23">
        <v>8.201666666666668</v>
      </c>
      <c r="AC817" s="152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268</v>
      </c>
      <c r="C818" s="29"/>
      <c r="D818" s="11">
        <v>9.0399999999999991</v>
      </c>
      <c r="E818" s="11">
        <v>7.2949999999999999</v>
      </c>
      <c r="F818" s="11">
        <v>7.585</v>
      </c>
      <c r="G818" s="11">
        <v>5.79</v>
      </c>
      <c r="H818" s="11">
        <v>6.93</v>
      </c>
      <c r="I818" s="11">
        <v>7.2837476992100321</v>
      </c>
      <c r="J818" s="11">
        <v>5.51</v>
      </c>
      <c r="K818" s="11">
        <v>13.18</v>
      </c>
      <c r="L818" s="11">
        <v>4.9950000000000001</v>
      </c>
      <c r="M818" s="11">
        <v>7.625</v>
      </c>
      <c r="N818" s="11">
        <v>7.2949999999999999</v>
      </c>
      <c r="O818" s="11">
        <v>5.41</v>
      </c>
      <c r="P818" s="11">
        <v>5.9550000000000001</v>
      </c>
      <c r="Q818" s="11">
        <v>12.545249999999999</v>
      </c>
      <c r="R818" s="11">
        <v>8.4250000000000007</v>
      </c>
      <c r="S818" s="11">
        <v>9.3849999999999998</v>
      </c>
      <c r="T818" s="11">
        <v>8</v>
      </c>
      <c r="U818" s="11">
        <v>7.3850000000000007</v>
      </c>
      <c r="V818" s="11">
        <v>6.37</v>
      </c>
      <c r="W818" s="11">
        <v>6.9960000000000004</v>
      </c>
      <c r="X818" s="11">
        <v>6.4399999999999995</v>
      </c>
      <c r="Y818" s="11">
        <v>5.67</v>
      </c>
      <c r="Z818" s="11">
        <v>6.9749999999999996</v>
      </c>
      <c r="AA818" s="11">
        <v>7.65</v>
      </c>
      <c r="AB818" s="11">
        <v>8.24</v>
      </c>
      <c r="AC818" s="152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269</v>
      </c>
      <c r="C819" s="29"/>
      <c r="D819" s="24">
        <v>0.25966645271707067</v>
      </c>
      <c r="E819" s="24">
        <v>0.36800362317056962</v>
      </c>
      <c r="F819" s="24">
        <v>8.5654344120228751E-2</v>
      </c>
      <c r="G819" s="24">
        <v>0.32590898524997236</v>
      </c>
      <c r="H819" s="24">
        <v>0.13662601021279466</v>
      </c>
      <c r="I819" s="24">
        <v>0.15381988984987718</v>
      </c>
      <c r="J819" s="24">
        <v>0.35773826558905686</v>
      </c>
      <c r="K819" s="24">
        <v>7.9398001654113894</v>
      </c>
      <c r="L819" s="24">
        <v>8.5965109201349893E-2</v>
      </c>
      <c r="M819" s="24">
        <v>0.30268245186443621</v>
      </c>
      <c r="N819" s="24">
        <v>0.32604703137226504</v>
      </c>
      <c r="O819" s="24">
        <v>8.1404340588611401E-2</v>
      </c>
      <c r="P819" s="24">
        <v>0.21023796041628637</v>
      </c>
      <c r="Q819" s="24">
        <v>0.46444821203947634</v>
      </c>
      <c r="R819" s="24">
        <v>0.19252705437591552</v>
      </c>
      <c r="S819" s="24">
        <v>0.20605015570648508</v>
      </c>
      <c r="T819" s="24">
        <v>0.40824829046386302</v>
      </c>
      <c r="U819" s="24">
        <v>0.46184052081499627</v>
      </c>
      <c r="V819" s="24">
        <v>0.38164992685269394</v>
      </c>
      <c r="W819" s="24">
        <v>0.7086823453894322</v>
      </c>
      <c r="X819" s="24">
        <v>0.33504726034794952</v>
      </c>
      <c r="Y819" s="24">
        <v>0.40412869237410021</v>
      </c>
      <c r="Z819" s="24">
        <v>0.17738846260866761</v>
      </c>
      <c r="AA819" s="24">
        <v>0.17888543819998326</v>
      </c>
      <c r="AB819" s="24">
        <v>0.28216425476425339</v>
      </c>
      <c r="AC819" s="152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86</v>
      </c>
      <c r="C820" s="29"/>
      <c r="D820" s="13">
        <v>2.8830472174360182E-2</v>
      </c>
      <c r="E820" s="13">
        <v>4.9910075475212874E-2</v>
      </c>
      <c r="F820" s="13">
        <v>1.1272780537867351E-2</v>
      </c>
      <c r="G820" s="13">
        <v>5.7361511044289659E-2</v>
      </c>
      <c r="H820" s="13">
        <v>1.9705674549922305E-2</v>
      </c>
      <c r="I820" s="13">
        <v>2.1040169663796772E-2</v>
      </c>
      <c r="J820" s="13">
        <v>6.3673378627539051E-2</v>
      </c>
      <c r="K820" s="13">
        <v>0.4807144398836361</v>
      </c>
      <c r="L820" s="13">
        <v>1.7349164319142261E-2</v>
      </c>
      <c r="M820" s="13">
        <v>4.0205771777432307E-2</v>
      </c>
      <c r="N820" s="13">
        <v>4.4807196249051544E-2</v>
      </c>
      <c r="O820" s="13">
        <v>1.5010019776633941E-2</v>
      </c>
      <c r="P820" s="13">
        <v>3.5215738763197051E-2</v>
      </c>
      <c r="Q820" s="13">
        <v>3.7144218441379807E-2</v>
      </c>
      <c r="R820" s="13">
        <v>2.2956326038463697E-2</v>
      </c>
      <c r="S820" s="13">
        <v>2.1762030174950014E-2</v>
      </c>
      <c r="T820" s="13">
        <v>5.211680303793996E-2</v>
      </c>
      <c r="U820" s="13">
        <v>6.1895088784676734E-2</v>
      </c>
      <c r="V820" s="13">
        <v>6.0276376970680799E-2</v>
      </c>
      <c r="W820" s="13">
        <v>0.10481399310630531</v>
      </c>
      <c r="X820" s="13">
        <v>5.1061304599636703E-2</v>
      </c>
      <c r="Y820" s="13">
        <v>7.1274901653280445E-2</v>
      </c>
      <c r="Z820" s="13">
        <v>2.5535767170153687E-2</v>
      </c>
      <c r="AA820" s="13">
        <v>2.3231875090906916E-2</v>
      </c>
      <c r="AB820" s="13">
        <v>3.440328243417029E-2</v>
      </c>
      <c r="AC820" s="152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270</v>
      </c>
      <c r="C821" s="29"/>
      <c r="D821" s="13">
        <v>0.28671949989345369</v>
      </c>
      <c r="E821" s="13">
        <v>5.3376585405003674E-2</v>
      </c>
      <c r="F821" s="13">
        <v>8.5520762400861372E-2</v>
      </c>
      <c r="G821" s="13">
        <v>-0.18830000460089136</v>
      </c>
      <c r="H821" s="13">
        <v>-9.4831384980074152E-3</v>
      </c>
      <c r="I821" s="13">
        <v>4.4438929876657429E-2</v>
      </c>
      <c r="J821" s="13">
        <v>-0.19734799516268831</v>
      </c>
      <c r="K821" s="13">
        <v>1.3596206965107562</v>
      </c>
      <c r="L821" s="13">
        <v>-0.29211379104677326</v>
      </c>
      <c r="M821" s="13">
        <v>7.5520351779927886E-2</v>
      </c>
      <c r="N821" s="13">
        <v>3.9566494547523812E-2</v>
      </c>
      <c r="O821" s="13">
        <v>-0.22520628189243186</v>
      </c>
      <c r="P821" s="13">
        <v>-0.14710783704323627</v>
      </c>
      <c r="Q821" s="13">
        <v>0.78634715766573904</v>
      </c>
      <c r="R821" s="13">
        <v>0.1981444343937564</v>
      </c>
      <c r="S821" s="13">
        <v>0.35267458898865867</v>
      </c>
      <c r="T821" s="13">
        <v>0.11909356948542427</v>
      </c>
      <c r="U821" s="13">
        <v>6.5996151188562724E-2</v>
      </c>
      <c r="V821" s="13">
        <v>-9.5439048835079365E-2</v>
      </c>
      <c r="W821" s="13">
        <v>-3.4055576023729994E-2</v>
      </c>
      <c r="X821" s="13">
        <v>-6.2580556794869069E-2</v>
      </c>
      <c r="Y821" s="13">
        <v>-0.18996673970438005</v>
      </c>
      <c r="Z821" s="13">
        <v>-7.5782983797344494E-3</v>
      </c>
      <c r="AA821" s="13">
        <v>0.10004516830269372</v>
      </c>
      <c r="AB821" s="13">
        <v>0.17171477775271793</v>
      </c>
      <c r="AC821" s="152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46" t="s">
        <v>271</v>
      </c>
      <c r="C822" s="47"/>
      <c r="D822" s="45">
        <v>1.24</v>
      </c>
      <c r="E822" s="45">
        <v>0.06</v>
      </c>
      <c r="F822" s="45">
        <v>0.22</v>
      </c>
      <c r="G822" s="45">
        <v>1.1599999999999999</v>
      </c>
      <c r="H822" s="45">
        <v>0.26</v>
      </c>
      <c r="I822" s="45">
        <v>0.01</v>
      </c>
      <c r="J822" s="45">
        <v>1.21</v>
      </c>
      <c r="K822" s="45">
        <v>6.65</v>
      </c>
      <c r="L822" s="45">
        <v>1.69</v>
      </c>
      <c r="M822" s="45">
        <v>0.17</v>
      </c>
      <c r="N822" s="45">
        <v>0.01</v>
      </c>
      <c r="O822" s="45">
        <v>1.35</v>
      </c>
      <c r="P822" s="45">
        <v>0.95</v>
      </c>
      <c r="Q822" s="45">
        <v>3.76</v>
      </c>
      <c r="R822" s="45">
        <v>0.79</v>
      </c>
      <c r="S822" s="45">
        <v>1.57</v>
      </c>
      <c r="T822" s="45" t="s">
        <v>272</v>
      </c>
      <c r="U822" s="45">
        <v>0.12</v>
      </c>
      <c r="V822" s="45">
        <v>0.69</v>
      </c>
      <c r="W822" s="45">
        <v>0.38</v>
      </c>
      <c r="X822" s="45">
        <v>0.53</v>
      </c>
      <c r="Y822" s="45">
        <v>1.17</v>
      </c>
      <c r="Z822" s="45">
        <v>0.25</v>
      </c>
      <c r="AA822" s="45">
        <v>0.28999999999999998</v>
      </c>
      <c r="AB822" s="45">
        <v>0.65</v>
      </c>
      <c r="AC822" s="152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B823" s="3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BM823" s="55"/>
    </row>
    <row r="824" spans="1:65" ht="15">
      <c r="B824" s="8" t="s">
        <v>560</v>
      </c>
      <c r="BM824" s="28" t="s">
        <v>66</v>
      </c>
    </row>
    <row r="825" spans="1:65" ht="15">
      <c r="A825" s="25" t="s">
        <v>9</v>
      </c>
      <c r="B825" s="18" t="s">
        <v>109</v>
      </c>
      <c r="C825" s="15" t="s">
        <v>110</v>
      </c>
      <c r="D825" s="16" t="s">
        <v>227</v>
      </c>
      <c r="E825" s="17" t="s">
        <v>227</v>
      </c>
      <c r="F825" s="17" t="s">
        <v>227</v>
      </c>
      <c r="G825" s="17" t="s">
        <v>227</v>
      </c>
      <c r="H825" s="17" t="s">
        <v>227</v>
      </c>
      <c r="I825" s="17" t="s">
        <v>227</v>
      </c>
      <c r="J825" s="17" t="s">
        <v>227</v>
      </c>
      <c r="K825" s="17" t="s">
        <v>227</v>
      </c>
      <c r="L825" s="17" t="s">
        <v>227</v>
      </c>
      <c r="M825" s="17" t="s">
        <v>227</v>
      </c>
      <c r="N825" s="17" t="s">
        <v>227</v>
      </c>
      <c r="O825" s="17" t="s">
        <v>227</v>
      </c>
      <c r="P825" s="17" t="s">
        <v>227</v>
      </c>
      <c r="Q825" s="17" t="s">
        <v>227</v>
      </c>
      <c r="R825" s="17" t="s">
        <v>227</v>
      </c>
      <c r="S825" s="17" t="s">
        <v>227</v>
      </c>
      <c r="T825" s="17" t="s">
        <v>227</v>
      </c>
      <c r="U825" s="17" t="s">
        <v>227</v>
      </c>
      <c r="V825" s="17" t="s">
        <v>227</v>
      </c>
      <c r="W825" s="17" t="s">
        <v>227</v>
      </c>
      <c r="X825" s="17" t="s">
        <v>227</v>
      </c>
      <c r="Y825" s="17" t="s">
        <v>227</v>
      </c>
      <c r="Z825" s="17" t="s">
        <v>227</v>
      </c>
      <c r="AA825" s="17" t="s">
        <v>227</v>
      </c>
      <c r="AB825" s="152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</v>
      </c>
    </row>
    <row r="826" spans="1:65">
      <c r="A826" s="30"/>
      <c r="B826" s="19" t="s">
        <v>228</v>
      </c>
      <c r="C826" s="9" t="s">
        <v>228</v>
      </c>
      <c r="D826" s="150" t="s">
        <v>230</v>
      </c>
      <c r="E826" s="151" t="s">
        <v>232</v>
      </c>
      <c r="F826" s="151" t="s">
        <v>233</v>
      </c>
      <c r="G826" s="151" t="s">
        <v>234</v>
      </c>
      <c r="H826" s="151" t="s">
        <v>235</v>
      </c>
      <c r="I826" s="151" t="s">
        <v>236</v>
      </c>
      <c r="J826" s="151" t="s">
        <v>237</v>
      </c>
      <c r="K826" s="151" t="s">
        <v>239</v>
      </c>
      <c r="L826" s="151" t="s">
        <v>240</v>
      </c>
      <c r="M826" s="151" t="s">
        <v>241</v>
      </c>
      <c r="N826" s="151" t="s">
        <v>244</v>
      </c>
      <c r="O826" s="151" t="s">
        <v>245</v>
      </c>
      <c r="P826" s="151" t="s">
        <v>246</v>
      </c>
      <c r="Q826" s="151" t="s">
        <v>247</v>
      </c>
      <c r="R826" s="151" t="s">
        <v>248</v>
      </c>
      <c r="S826" s="151" t="s">
        <v>249</v>
      </c>
      <c r="T826" s="151" t="s">
        <v>250</v>
      </c>
      <c r="U826" s="151" t="s">
        <v>251</v>
      </c>
      <c r="V826" s="151" t="s">
        <v>252</v>
      </c>
      <c r="W826" s="151" t="s">
        <v>254</v>
      </c>
      <c r="X826" s="151" t="s">
        <v>255</v>
      </c>
      <c r="Y826" s="151" t="s">
        <v>256</v>
      </c>
      <c r="Z826" s="151" t="s">
        <v>257</v>
      </c>
      <c r="AA826" s="151" t="s">
        <v>258</v>
      </c>
      <c r="AB826" s="152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 t="s">
        <v>3</v>
      </c>
    </row>
    <row r="827" spans="1:65">
      <c r="A827" s="30"/>
      <c r="B827" s="19"/>
      <c r="C827" s="9"/>
      <c r="D827" s="10" t="s">
        <v>276</v>
      </c>
      <c r="E827" s="11" t="s">
        <v>274</v>
      </c>
      <c r="F827" s="11" t="s">
        <v>276</v>
      </c>
      <c r="G827" s="11" t="s">
        <v>274</v>
      </c>
      <c r="H827" s="11" t="s">
        <v>274</v>
      </c>
      <c r="I827" s="11" t="s">
        <v>274</v>
      </c>
      <c r="J827" s="11" t="s">
        <v>274</v>
      </c>
      <c r="K827" s="11" t="s">
        <v>274</v>
      </c>
      <c r="L827" s="11" t="s">
        <v>276</v>
      </c>
      <c r="M827" s="11" t="s">
        <v>276</v>
      </c>
      <c r="N827" s="11" t="s">
        <v>276</v>
      </c>
      <c r="O827" s="11" t="s">
        <v>274</v>
      </c>
      <c r="P827" s="11" t="s">
        <v>305</v>
      </c>
      <c r="Q827" s="11" t="s">
        <v>274</v>
      </c>
      <c r="R827" s="11" t="s">
        <v>305</v>
      </c>
      <c r="S827" s="11" t="s">
        <v>305</v>
      </c>
      <c r="T827" s="11" t="s">
        <v>274</v>
      </c>
      <c r="U827" s="11" t="s">
        <v>274</v>
      </c>
      <c r="V827" s="11" t="s">
        <v>276</v>
      </c>
      <c r="W827" s="11" t="s">
        <v>274</v>
      </c>
      <c r="X827" s="11" t="s">
        <v>276</v>
      </c>
      <c r="Y827" s="11" t="s">
        <v>274</v>
      </c>
      <c r="Z827" s="11" t="s">
        <v>305</v>
      </c>
      <c r="AA827" s="11" t="s">
        <v>274</v>
      </c>
      <c r="AB827" s="152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/>
      <c r="C828" s="9"/>
      <c r="D828" s="26" t="s">
        <v>306</v>
      </c>
      <c r="E828" s="26" t="s">
        <v>307</v>
      </c>
      <c r="F828" s="26" t="s">
        <v>308</v>
      </c>
      <c r="G828" s="26" t="s">
        <v>306</v>
      </c>
      <c r="H828" s="26" t="s">
        <v>263</v>
      </c>
      <c r="I828" s="26" t="s">
        <v>309</v>
      </c>
      <c r="J828" s="26" t="s">
        <v>307</v>
      </c>
      <c r="K828" s="26" t="s">
        <v>309</v>
      </c>
      <c r="L828" s="26" t="s">
        <v>306</v>
      </c>
      <c r="M828" s="26" t="s">
        <v>307</v>
      </c>
      <c r="N828" s="26" t="s">
        <v>308</v>
      </c>
      <c r="O828" s="26" t="s">
        <v>307</v>
      </c>
      <c r="P828" s="26" t="s">
        <v>309</v>
      </c>
      <c r="Q828" s="26" t="s">
        <v>307</v>
      </c>
      <c r="R828" s="26" t="s">
        <v>306</v>
      </c>
      <c r="S828" s="26" t="s">
        <v>307</v>
      </c>
      <c r="T828" s="26" t="s">
        <v>307</v>
      </c>
      <c r="U828" s="26" t="s">
        <v>115</v>
      </c>
      <c r="V828" s="26" t="s">
        <v>307</v>
      </c>
      <c r="W828" s="26" t="s">
        <v>307</v>
      </c>
      <c r="X828" s="26" t="s">
        <v>307</v>
      </c>
      <c r="Y828" s="26" t="s">
        <v>307</v>
      </c>
      <c r="Z828" s="26" t="s">
        <v>265</v>
      </c>
      <c r="AA828" s="26" t="s">
        <v>307</v>
      </c>
      <c r="AB828" s="152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2</v>
      </c>
    </row>
    <row r="829" spans="1:65">
      <c r="A829" s="30"/>
      <c r="B829" s="18">
        <v>1</v>
      </c>
      <c r="C829" s="14">
        <v>1</v>
      </c>
      <c r="D829" s="230">
        <v>10</v>
      </c>
      <c r="E829" s="222">
        <v>11.7</v>
      </c>
      <c r="F829" s="222">
        <v>12</v>
      </c>
      <c r="G829" s="222">
        <v>9.1</v>
      </c>
      <c r="H829" s="222">
        <v>9.6</v>
      </c>
      <c r="I829" s="222">
        <v>10.038147632966369</v>
      </c>
      <c r="J829" s="230">
        <v>6.5</v>
      </c>
      <c r="K829" s="222">
        <v>10.4</v>
      </c>
      <c r="L829" s="230">
        <v>10</v>
      </c>
      <c r="M829" s="222">
        <v>10.3</v>
      </c>
      <c r="N829" s="222">
        <v>10.7</v>
      </c>
      <c r="O829" s="222">
        <v>10.4</v>
      </c>
      <c r="P829" s="222">
        <v>8.5835000000000008</v>
      </c>
      <c r="Q829" s="222">
        <v>8.4</v>
      </c>
      <c r="R829" s="222">
        <v>9.6999999999999993</v>
      </c>
      <c r="S829" s="230">
        <v>10</v>
      </c>
      <c r="T829" s="222">
        <v>10.733197714326501</v>
      </c>
      <c r="U829" s="222">
        <v>11.4</v>
      </c>
      <c r="V829" s="222">
        <v>11.3</v>
      </c>
      <c r="W829" s="222">
        <v>10.7</v>
      </c>
      <c r="X829" s="222">
        <v>10.5</v>
      </c>
      <c r="Y829" s="222">
        <v>10.5</v>
      </c>
      <c r="Z829" s="230">
        <v>9</v>
      </c>
      <c r="AA829" s="222">
        <v>9.1999999999999993</v>
      </c>
      <c r="AB829" s="223"/>
      <c r="AC829" s="224"/>
      <c r="AD829" s="224"/>
      <c r="AE829" s="224"/>
      <c r="AF829" s="224"/>
      <c r="AG829" s="224"/>
      <c r="AH829" s="224"/>
      <c r="AI829" s="224"/>
      <c r="AJ829" s="224"/>
      <c r="AK829" s="224"/>
      <c r="AL829" s="224"/>
      <c r="AM829" s="224"/>
      <c r="AN829" s="224"/>
      <c r="AO829" s="224"/>
      <c r="AP829" s="224"/>
      <c r="AQ829" s="224"/>
      <c r="AR829" s="224"/>
      <c r="AS829" s="224"/>
      <c r="AT829" s="224"/>
      <c r="AU829" s="224"/>
      <c r="AV829" s="224"/>
      <c r="AW829" s="224"/>
      <c r="AX829" s="224"/>
      <c r="AY829" s="224"/>
      <c r="AZ829" s="224"/>
      <c r="BA829" s="224"/>
      <c r="BB829" s="224"/>
      <c r="BC829" s="224"/>
      <c r="BD829" s="224"/>
      <c r="BE829" s="224"/>
      <c r="BF829" s="224"/>
      <c r="BG829" s="224"/>
      <c r="BH829" s="224"/>
      <c r="BI829" s="224"/>
      <c r="BJ829" s="224"/>
      <c r="BK829" s="224"/>
      <c r="BL829" s="224"/>
      <c r="BM829" s="225">
        <v>1</v>
      </c>
    </row>
    <row r="830" spans="1:65">
      <c r="A830" s="30"/>
      <c r="B830" s="19">
        <v>1</v>
      </c>
      <c r="C830" s="9">
        <v>2</v>
      </c>
      <c r="D830" s="231">
        <v>10</v>
      </c>
      <c r="E830" s="226">
        <v>10.9</v>
      </c>
      <c r="F830" s="226">
        <v>11.2</v>
      </c>
      <c r="G830" s="226">
        <v>9.5</v>
      </c>
      <c r="H830" s="226">
        <v>9.4</v>
      </c>
      <c r="I830" s="226">
        <v>10.133063254621469</v>
      </c>
      <c r="J830" s="231">
        <v>6.4</v>
      </c>
      <c r="K830" s="226">
        <v>10.6</v>
      </c>
      <c r="L830" s="231">
        <v>10</v>
      </c>
      <c r="M830" s="226">
        <v>10.6</v>
      </c>
      <c r="N830" s="226">
        <v>10.7</v>
      </c>
      <c r="O830" s="226">
        <v>10</v>
      </c>
      <c r="P830" s="226">
        <v>8.6295000000000002</v>
      </c>
      <c r="Q830" s="226">
        <v>8.1</v>
      </c>
      <c r="R830" s="226">
        <v>9.8000000000000007</v>
      </c>
      <c r="S830" s="231">
        <v>10</v>
      </c>
      <c r="T830" s="226">
        <v>10.2512206573352</v>
      </c>
      <c r="U830" s="226">
        <v>11.3</v>
      </c>
      <c r="V830" s="226">
        <v>11.2</v>
      </c>
      <c r="W830" s="226">
        <v>10.4</v>
      </c>
      <c r="X830" s="226">
        <v>10.5</v>
      </c>
      <c r="Y830" s="226">
        <v>10.7</v>
      </c>
      <c r="Z830" s="231">
        <v>9</v>
      </c>
      <c r="AA830" s="226">
        <v>9.1999999999999993</v>
      </c>
      <c r="AB830" s="223"/>
      <c r="AC830" s="224"/>
      <c r="AD830" s="224"/>
      <c r="AE830" s="224"/>
      <c r="AF830" s="224"/>
      <c r="AG830" s="224"/>
      <c r="AH830" s="224"/>
      <c r="AI830" s="224"/>
      <c r="AJ830" s="224"/>
      <c r="AK830" s="224"/>
      <c r="AL830" s="224"/>
      <c r="AM830" s="224"/>
      <c r="AN830" s="224"/>
      <c r="AO830" s="224"/>
      <c r="AP830" s="224"/>
      <c r="AQ830" s="224"/>
      <c r="AR830" s="224"/>
      <c r="AS830" s="224"/>
      <c r="AT830" s="224"/>
      <c r="AU830" s="224"/>
      <c r="AV830" s="224"/>
      <c r="AW830" s="224"/>
      <c r="AX830" s="224"/>
      <c r="AY830" s="224"/>
      <c r="AZ830" s="224"/>
      <c r="BA830" s="224"/>
      <c r="BB830" s="224"/>
      <c r="BC830" s="224"/>
      <c r="BD830" s="224"/>
      <c r="BE830" s="224"/>
      <c r="BF830" s="224"/>
      <c r="BG830" s="224"/>
      <c r="BH830" s="224"/>
      <c r="BI830" s="224"/>
      <c r="BJ830" s="224"/>
      <c r="BK830" s="224"/>
      <c r="BL830" s="224"/>
      <c r="BM830" s="225">
        <v>28</v>
      </c>
    </row>
    <row r="831" spans="1:65">
      <c r="A831" s="30"/>
      <c r="B831" s="19">
        <v>1</v>
      </c>
      <c r="C831" s="9">
        <v>3</v>
      </c>
      <c r="D831" s="231">
        <v>10</v>
      </c>
      <c r="E831" s="226">
        <v>11.2</v>
      </c>
      <c r="F831" s="226">
        <v>11.6</v>
      </c>
      <c r="G831" s="226">
        <v>9.1</v>
      </c>
      <c r="H831" s="226">
        <v>9.6</v>
      </c>
      <c r="I831" s="226">
        <v>10.335564195055822</v>
      </c>
      <c r="J831" s="231">
        <v>6.5</v>
      </c>
      <c r="K831" s="226">
        <v>10.5</v>
      </c>
      <c r="L831" s="231">
        <v>10</v>
      </c>
      <c r="M831" s="226">
        <v>10.9</v>
      </c>
      <c r="N831" s="226">
        <v>10.6</v>
      </c>
      <c r="O831" s="226">
        <v>9.9</v>
      </c>
      <c r="P831" s="226">
        <v>8.4795000000000016</v>
      </c>
      <c r="Q831" s="226">
        <v>8.1</v>
      </c>
      <c r="R831" s="226">
        <v>9.6999999999999993</v>
      </c>
      <c r="S831" s="231">
        <v>10</v>
      </c>
      <c r="T831" s="226">
        <v>10.751368567582601</v>
      </c>
      <c r="U831" s="226">
        <v>11.5</v>
      </c>
      <c r="V831" s="226">
        <v>11.5</v>
      </c>
      <c r="W831" s="226">
        <v>10.5</v>
      </c>
      <c r="X831" s="226">
        <v>11.2</v>
      </c>
      <c r="Y831" s="226">
        <v>10.8</v>
      </c>
      <c r="Z831" s="231">
        <v>9</v>
      </c>
      <c r="AA831" s="226">
        <v>8.6999999999999993</v>
      </c>
      <c r="AB831" s="223"/>
      <c r="AC831" s="224"/>
      <c r="AD831" s="224"/>
      <c r="AE831" s="224"/>
      <c r="AF831" s="224"/>
      <c r="AG831" s="224"/>
      <c r="AH831" s="224"/>
      <c r="AI831" s="224"/>
      <c r="AJ831" s="224"/>
      <c r="AK831" s="224"/>
      <c r="AL831" s="224"/>
      <c r="AM831" s="224"/>
      <c r="AN831" s="224"/>
      <c r="AO831" s="224"/>
      <c r="AP831" s="224"/>
      <c r="AQ831" s="224"/>
      <c r="AR831" s="224"/>
      <c r="AS831" s="224"/>
      <c r="AT831" s="224"/>
      <c r="AU831" s="224"/>
      <c r="AV831" s="224"/>
      <c r="AW831" s="224"/>
      <c r="AX831" s="224"/>
      <c r="AY831" s="224"/>
      <c r="AZ831" s="224"/>
      <c r="BA831" s="224"/>
      <c r="BB831" s="224"/>
      <c r="BC831" s="224"/>
      <c r="BD831" s="224"/>
      <c r="BE831" s="224"/>
      <c r="BF831" s="224"/>
      <c r="BG831" s="224"/>
      <c r="BH831" s="224"/>
      <c r="BI831" s="224"/>
      <c r="BJ831" s="224"/>
      <c r="BK831" s="224"/>
      <c r="BL831" s="224"/>
      <c r="BM831" s="225">
        <v>16</v>
      </c>
    </row>
    <row r="832" spans="1:65">
      <c r="A832" s="30"/>
      <c r="B832" s="19">
        <v>1</v>
      </c>
      <c r="C832" s="9">
        <v>4</v>
      </c>
      <c r="D832" s="231">
        <v>10</v>
      </c>
      <c r="E832" s="226">
        <v>10.7</v>
      </c>
      <c r="F832" s="226">
        <v>11.7</v>
      </c>
      <c r="G832" s="226">
        <v>9</v>
      </c>
      <c r="H832" s="226">
        <v>9.6</v>
      </c>
      <c r="I832" s="226">
        <v>10.19086590348596</v>
      </c>
      <c r="J832" s="231">
        <v>6.6</v>
      </c>
      <c r="K832" s="226">
        <v>10.5</v>
      </c>
      <c r="L832" s="231">
        <v>10</v>
      </c>
      <c r="M832" s="226">
        <v>10.4</v>
      </c>
      <c r="N832" s="226">
        <v>10.8</v>
      </c>
      <c r="O832" s="226">
        <v>10.6</v>
      </c>
      <c r="P832" s="226">
        <v>8.4684999999999988</v>
      </c>
      <c r="Q832" s="226">
        <v>8.5</v>
      </c>
      <c r="R832" s="226">
        <v>9.6</v>
      </c>
      <c r="S832" s="231">
        <v>10</v>
      </c>
      <c r="T832" s="226">
        <v>10.4968980872738</v>
      </c>
      <c r="U832" s="226">
        <v>10.8</v>
      </c>
      <c r="V832" s="226">
        <v>11.2</v>
      </c>
      <c r="W832" s="226">
        <v>10.8</v>
      </c>
      <c r="X832" s="226">
        <v>10.199999999999999</v>
      </c>
      <c r="Y832" s="226">
        <v>10.5</v>
      </c>
      <c r="Z832" s="231">
        <v>9</v>
      </c>
      <c r="AA832" s="226">
        <v>9</v>
      </c>
      <c r="AB832" s="223"/>
      <c r="AC832" s="224"/>
      <c r="AD832" s="224"/>
      <c r="AE832" s="224"/>
      <c r="AF832" s="224"/>
      <c r="AG832" s="224"/>
      <c r="AH832" s="224"/>
      <c r="AI832" s="224"/>
      <c r="AJ832" s="224"/>
      <c r="AK832" s="224"/>
      <c r="AL832" s="224"/>
      <c r="AM832" s="224"/>
      <c r="AN832" s="224"/>
      <c r="AO832" s="224"/>
      <c r="AP832" s="224"/>
      <c r="AQ832" s="224"/>
      <c r="AR832" s="224"/>
      <c r="AS832" s="224"/>
      <c r="AT832" s="224"/>
      <c r="AU832" s="224"/>
      <c r="AV832" s="224"/>
      <c r="AW832" s="224"/>
      <c r="AX832" s="224"/>
      <c r="AY832" s="224"/>
      <c r="AZ832" s="224"/>
      <c r="BA832" s="224"/>
      <c r="BB832" s="224"/>
      <c r="BC832" s="224"/>
      <c r="BD832" s="224"/>
      <c r="BE832" s="224"/>
      <c r="BF832" s="224"/>
      <c r="BG832" s="224"/>
      <c r="BH832" s="224"/>
      <c r="BI832" s="224"/>
      <c r="BJ832" s="224"/>
      <c r="BK832" s="224"/>
      <c r="BL832" s="224"/>
      <c r="BM832" s="225">
        <v>10.200797298013091</v>
      </c>
    </row>
    <row r="833" spans="1:65">
      <c r="A833" s="30"/>
      <c r="B833" s="19">
        <v>1</v>
      </c>
      <c r="C833" s="9">
        <v>5</v>
      </c>
      <c r="D833" s="231">
        <v>11</v>
      </c>
      <c r="E833" s="226">
        <v>11.5</v>
      </c>
      <c r="F833" s="226">
        <v>10.7</v>
      </c>
      <c r="G833" s="226">
        <v>9.6</v>
      </c>
      <c r="H833" s="226">
        <v>9.6</v>
      </c>
      <c r="I833" s="226">
        <v>10.375725113603028</v>
      </c>
      <c r="J833" s="231">
        <v>6.3</v>
      </c>
      <c r="K833" s="226">
        <v>10.7</v>
      </c>
      <c r="L833" s="231">
        <v>10</v>
      </c>
      <c r="M833" s="226">
        <v>10.7</v>
      </c>
      <c r="N833" s="226">
        <v>10.7</v>
      </c>
      <c r="O833" s="226">
        <v>10.6</v>
      </c>
      <c r="P833" s="226">
        <v>8.7195</v>
      </c>
      <c r="Q833" s="226">
        <v>8.4</v>
      </c>
      <c r="R833" s="226">
        <v>9.6999999999999993</v>
      </c>
      <c r="S833" s="231">
        <v>10</v>
      </c>
      <c r="T833" s="226">
        <v>10.335749566710099</v>
      </c>
      <c r="U833" s="226">
        <v>10.9</v>
      </c>
      <c r="V833" s="226">
        <v>11.6</v>
      </c>
      <c r="W833" s="226">
        <v>10.8</v>
      </c>
      <c r="X833" s="226">
        <v>10.1</v>
      </c>
      <c r="Y833" s="226">
        <v>10.6</v>
      </c>
      <c r="Z833" s="231">
        <v>9</v>
      </c>
      <c r="AA833" s="226">
        <v>9.1</v>
      </c>
      <c r="AB833" s="223"/>
      <c r="AC833" s="224"/>
      <c r="AD833" s="224"/>
      <c r="AE833" s="224"/>
      <c r="AF833" s="224"/>
      <c r="AG833" s="224"/>
      <c r="AH833" s="224"/>
      <c r="AI833" s="224"/>
      <c r="AJ833" s="224"/>
      <c r="AK833" s="224"/>
      <c r="AL833" s="224"/>
      <c r="AM833" s="224"/>
      <c r="AN833" s="224"/>
      <c r="AO833" s="224"/>
      <c r="AP833" s="224"/>
      <c r="AQ833" s="224"/>
      <c r="AR833" s="224"/>
      <c r="AS833" s="224"/>
      <c r="AT833" s="224"/>
      <c r="AU833" s="224"/>
      <c r="AV833" s="224"/>
      <c r="AW833" s="224"/>
      <c r="AX833" s="224"/>
      <c r="AY833" s="224"/>
      <c r="AZ833" s="224"/>
      <c r="BA833" s="224"/>
      <c r="BB833" s="224"/>
      <c r="BC833" s="224"/>
      <c r="BD833" s="224"/>
      <c r="BE833" s="224"/>
      <c r="BF833" s="224"/>
      <c r="BG833" s="224"/>
      <c r="BH833" s="224"/>
      <c r="BI833" s="224"/>
      <c r="BJ833" s="224"/>
      <c r="BK833" s="224"/>
      <c r="BL833" s="224"/>
      <c r="BM833" s="225">
        <v>113</v>
      </c>
    </row>
    <row r="834" spans="1:65">
      <c r="A834" s="30"/>
      <c r="B834" s="19">
        <v>1</v>
      </c>
      <c r="C834" s="9">
        <v>6</v>
      </c>
      <c r="D834" s="231">
        <v>11</v>
      </c>
      <c r="E834" s="226">
        <v>10.4</v>
      </c>
      <c r="F834" s="226">
        <v>11.3</v>
      </c>
      <c r="G834" s="226">
        <v>9.4</v>
      </c>
      <c r="H834" s="226">
        <v>9.5</v>
      </c>
      <c r="I834" s="226">
        <v>10.409371667700711</v>
      </c>
      <c r="J834" s="231">
        <v>6.5</v>
      </c>
      <c r="K834" s="226">
        <v>10.3</v>
      </c>
      <c r="L834" s="231">
        <v>10</v>
      </c>
      <c r="M834" s="226">
        <v>10.3</v>
      </c>
      <c r="N834" s="226">
        <v>10.6</v>
      </c>
      <c r="O834" s="226">
        <v>10.4</v>
      </c>
      <c r="P834" s="226">
        <v>8.7874999999999996</v>
      </c>
      <c r="Q834" s="226">
        <v>8</v>
      </c>
      <c r="R834" s="226">
        <v>9.9</v>
      </c>
      <c r="S834" s="231">
        <v>10</v>
      </c>
      <c r="T834" s="226">
        <v>10.071719612830901</v>
      </c>
      <c r="U834" s="226">
        <v>11.1</v>
      </c>
      <c r="V834" s="226">
        <v>11.3</v>
      </c>
      <c r="W834" s="226">
        <v>10.7</v>
      </c>
      <c r="X834" s="226">
        <v>9.5</v>
      </c>
      <c r="Y834" s="226">
        <v>10.4</v>
      </c>
      <c r="Z834" s="231">
        <v>9</v>
      </c>
      <c r="AA834" s="226">
        <v>9.4</v>
      </c>
      <c r="AB834" s="223"/>
      <c r="AC834" s="224"/>
      <c r="AD834" s="224"/>
      <c r="AE834" s="224"/>
      <c r="AF834" s="224"/>
      <c r="AG834" s="224"/>
      <c r="AH834" s="224"/>
      <c r="AI834" s="224"/>
      <c r="AJ834" s="224"/>
      <c r="AK834" s="224"/>
      <c r="AL834" s="224"/>
      <c r="AM834" s="224"/>
      <c r="AN834" s="224"/>
      <c r="AO834" s="224"/>
      <c r="AP834" s="224"/>
      <c r="AQ834" s="224"/>
      <c r="AR834" s="224"/>
      <c r="AS834" s="224"/>
      <c r="AT834" s="224"/>
      <c r="AU834" s="224"/>
      <c r="AV834" s="224"/>
      <c r="AW834" s="224"/>
      <c r="AX834" s="224"/>
      <c r="AY834" s="224"/>
      <c r="AZ834" s="224"/>
      <c r="BA834" s="224"/>
      <c r="BB834" s="224"/>
      <c r="BC834" s="224"/>
      <c r="BD834" s="224"/>
      <c r="BE834" s="224"/>
      <c r="BF834" s="224"/>
      <c r="BG834" s="224"/>
      <c r="BH834" s="224"/>
      <c r="BI834" s="224"/>
      <c r="BJ834" s="224"/>
      <c r="BK834" s="224"/>
      <c r="BL834" s="224"/>
      <c r="BM834" s="227"/>
    </row>
    <row r="835" spans="1:65">
      <c r="A835" s="30"/>
      <c r="B835" s="20" t="s">
        <v>267</v>
      </c>
      <c r="C835" s="12"/>
      <c r="D835" s="228">
        <v>10.333333333333334</v>
      </c>
      <c r="E835" s="228">
        <v>11.066666666666668</v>
      </c>
      <c r="F835" s="228">
        <v>11.416666666666666</v>
      </c>
      <c r="G835" s="228">
        <v>9.2833333333333332</v>
      </c>
      <c r="H835" s="228">
        <v>9.5500000000000007</v>
      </c>
      <c r="I835" s="228">
        <v>10.247122961238894</v>
      </c>
      <c r="J835" s="228">
        <v>6.4666666666666659</v>
      </c>
      <c r="K835" s="228">
        <v>10.5</v>
      </c>
      <c r="L835" s="228">
        <v>10</v>
      </c>
      <c r="M835" s="228">
        <v>10.533333333333331</v>
      </c>
      <c r="N835" s="228">
        <v>10.683333333333332</v>
      </c>
      <c r="O835" s="228">
        <v>10.316666666666666</v>
      </c>
      <c r="P835" s="228">
        <v>8.6113333333333326</v>
      </c>
      <c r="Q835" s="228">
        <v>8.25</v>
      </c>
      <c r="R835" s="228">
        <v>9.7333333333333325</v>
      </c>
      <c r="S835" s="228">
        <v>10</v>
      </c>
      <c r="T835" s="228">
        <v>10.44002570100985</v>
      </c>
      <c r="U835" s="228">
        <v>11.166666666666666</v>
      </c>
      <c r="V835" s="228">
        <v>11.350000000000001</v>
      </c>
      <c r="W835" s="228">
        <v>10.65</v>
      </c>
      <c r="X835" s="228">
        <v>10.333333333333334</v>
      </c>
      <c r="Y835" s="228">
        <v>10.583333333333334</v>
      </c>
      <c r="Z835" s="228">
        <v>9</v>
      </c>
      <c r="AA835" s="228">
        <v>9.1</v>
      </c>
      <c r="AB835" s="223"/>
      <c r="AC835" s="224"/>
      <c r="AD835" s="224"/>
      <c r="AE835" s="224"/>
      <c r="AF835" s="224"/>
      <c r="AG835" s="224"/>
      <c r="AH835" s="224"/>
      <c r="AI835" s="224"/>
      <c r="AJ835" s="224"/>
      <c r="AK835" s="224"/>
      <c r="AL835" s="224"/>
      <c r="AM835" s="224"/>
      <c r="AN835" s="224"/>
      <c r="AO835" s="224"/>
      <c r="AP835" s="224"/>
      <c r="AQ835" s="224"/>
      <c r="AR835" s="224"/>
      <c r="AS835" s="224"/>
      <c r="AT835" s="224"/>
      <c r="AU835" s="224"/>
      <c r="AV835" s="224"/>
      <c r="AW835" s="224"/>
      <c r="AX835" s="224"/>
      <c r="AY835" s="224"/>
      <c r="AZ835" s="224"/>
      <c r="BA835" s="224"/>
      <c r="BB835" s="224"/>
      <c r="BC835" s="224"/>
      <c r="BD835" s="224"/>
      <c r="BE835" s="224"/>
      <c r="BF835" s="224"/>
      <c r="BG835" s="224"/>
      <c r="BH835" s="224"/>
      <c r="BI835" s="224"/>
      <c r="BJ835" s="224"/>
      <c r="BK835" s="224"/>
      <c r="BL835" s="224"/>
      <c r="BM835" s="227"/>
    </row>
    <row r="836" spans="1:65">
      <c r="A836" s="30"/>
      <c r="B836" s="3" t="s">
        <v>268</v>
      </c>
      <c r="C836" s="29"/>
      <c r="D836" s="226">
        <v>10</v>
      </c>
      <c r="E836" s="226">
        <v>11.05</v>
      </c>
      <c r="F836" s="226">
        <v>11.45</v>
      </c>
      <c r="G836" s="226">
        <v>9.25</v>
      </c>
      <c r="H836" s="226">
        <v>9.6</v>
      </c>
      <c r="I836" s="226">
        <v>10.26321504927089</v>
      </c>
      <c r="J836" s="226">
        <v>6.5</v>
      </c>
      <c r="K836" s="226">
        <v>10.5</v>
      </c>
      <c r="L836" s="226">
        <v>10</v>
      </c>
      <c r="M836" s="226">
        <v>10.5</v>
      </c>
      <c r="N836" s="226">
        <v>10.7</v>
      </c>
      <c r="O836" s="226">
        <v>10.4</v>
      </c>
      <c r="P836" s="226">
        <v>8.6065000000000005</v>
      </c>
      <c r="Q836" s="226">
        <v>8.25</v>
      </c>
      <c r="R836" s="226">
        <v>9.6999999999999993</v>
      </c>
      <c r="S836" s="226">
        <v>10</v>
      </c>
      <c r="T836" s="226">
        <v>10.416323826991949</v>
      </c>
      <c r="U836" s="226">
        <v>11.2</v>
      </c>
      <c r="V836" s="226">
        <v>11.3</v>
      </c>
      <c r="W836" s="226">
        <v>10.7</v>
      </c>
      <c r="X836" s="226">
        <v>10.35</v>
      </c>
      <c r="Y836" s="226">
        <v>10.55</v>
      </c>
      <c r="Z836" s="226">
        <v>9</v>
      </c>
      <c r="AA836" s="226">
        <v>9.1499999999999986</v>
      </c>
      <c r="AB836" s="223"/>
      <c r="AC836" s="224"/>
      <c r="AD836" s="224"/>
      <c r="AE836" s="224"/>
      <c r="AF836" s="224"/>
      <c r="AG836" s="224"/>
      <c r="AH836" s="224"/>
      <c r="AI836" s="224"/>
      <c r="AJ836" s="224"/>
      <c r="AK836" s="224"/>
      <c r="AL836" s="224"/>
      <c r="AM836" s="224"/>
      <c r="AN836" s="224"/>
      <c r="AO836" s="224"/>
      <c r="AP836" s="224"/>
      <c r="AQ836" s="224"/>
      <c r="AR836" s="224"/>
      <c r="AS836" s="224"/>
      <c r="AT836" s="224"/>
      <c r="AU836" s="224"/>
      <c r="AV836" s="224"/>
      <c r="AW836" s="224"/>
      <c r="AX836" s="224"/>
      <c r="AY836" s="224"/>
      <c r="AZ836" s="224"/>
      <c r="BA836" s="224"/>
      <c r="BB836" s="224"/>
      <c r="BC836" s="224"/>
      <c r="BD836" s="224"/>
      <c r="BE836" s="224"/>
      <c r="BF836" s="224"/>
      <c r="BG836" s="224"/>
      <c r="BH836" s="224"/>
      <c r="BI836" s="224"/>
      <c r="BJ836" s="224"/>
      <c r="BK836" s="224"/>
      <c r="BL836" s="224"/>
      <c r="BM836" s="227"/>
    </row>
    <row r="837" spans="1:65">
      <c r="A837" s="30"/>
      <c r="B837" s="3" t="s">
        <v>269</v>
      </c>
      <c r="C837" s="29"/>
      <c r="D837" s="24">
        <v>0.51639777949432231</v>
      </c>
      <c r="E837" s="24">
        <v>0.49261208538429752</v>
      </c>
      <c r="F837" s="24">
        <v>0.45350486950711655</v>
      </c>
      <c r="G837" s="24">
        <v>0.24832774042918904</v>
      </c>
      <c r="H837" s="24">
        <v>8.3666002653407262E-2</v>
      </c>
      <c r="I837" s="24">
        <v>0.14868098010677813</v>
      </c>
      <c r="J837" s="24">
        <v>0.10327955589886437</v>
      </c>
      <c r="K837" s="24">
        <v>0.141421356237309</v>
      </c>
      <c r="L837" s="24">
        <v>0</v>
      </c>
      <c r="M837" s="24">
        <v>0.24221202832779901</v>
      </c>
      <c r="N837" s="24">
        <v>7.5277265270908375E-2</v>
      </c>
      <c r="O837" s="24">
        <v>0.29944392908634254</v>
      </c>
      <c r="P837" s="24">
        <v>0.12776606226485426</v>
      </c>
      <c r="Q837" s="24">
        <v>0.20736441353327742</v>
      </c>
      <c r="R837" s="24">
        <v>0.10327955589886489</v>
      </c>
      <c r="S837" s="24">
        <v>0</v>
      </c>
      <c r="T837" s="24">
        <v>0.27139967191151815</v>
      </c>
      <c r="U837" s="24">
        <v>0.28047578623950165</v>
      </c>
      <c r="V837" s="24">
        <v>0.16431676725154989</v>
      </c>
      <c r="W837" s="24">
        <v>0.16431676725154989</v>
      </c>
      <c r="X837" s="24">
        <v>0.56095157247900329</v>
      </c>
      <c r="Y837" s="24">
        <v>0.14719601443879746</v>
      </c>
      <c r="Z837" s="24">
        <v>0</v>
      </c>
      <c r="AA837" s="24">
        <v>0.23664319132398484</v>
      </c>
      <c r="AB837" s="152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86</v>
      </c>
      <c r="C838" s="29"/>
      <c r="D838" s="13">
        <v>4.9973978660740867E-2</v>
      </c>
      <c r="E838" s="13">
        <v>4.4513140245569044E-2</v>
      </c>
      <c r="F838" s="13">
        <v>3.9723054263397069E-2</v>
      </c>
      <c r="G838" s="13">
        <v>2.6749846365801334E-2</v>
      </c>
      <c r="H838" s="13">
        <v>8.7608379741787694E-3</v>
      </c>
      <c r="I838" s="13">
        <v>1.4509534107200989E-2</v>
      </c>
      <c r="J838" s="13">
        <v>1.5971065345185213E-2</v>
      </c>
      <c r="K838" s="13">
        <v>1.3468700594029428E-2</v>
      </c>
      <c r="L838" s="13">
        <v>0</v>
      </c>
      <c r="M838" s="13">
        <v>2.2994812815930289E-2</v>
      </c>
      <c r="N838" s="13">
        <v>7.0462338787121732E-3</v>
      </c>
      <c r="O838" s="13">
        <v>2.9025259685267452E-2</v>
      </c>
      <c r="P838" s="13">
        <v>1.4836966276788837E-2</v>
      </c>
      <c r="Q838" s="13">
        <v>2.5135080428276051E-2</v>
      </c>
      <c r="R838" s="13">
        <v>1.0610913277280641E-2</v>
      </c>
      <c r="S838" s="13">
        <v>0</v>
      </c>
      <c r="T838" s="13">
        <v>2.5996073159596345E-2</v>
      </c>
      <c r="U838" s="13">
        <v>2.5117234588612088E-2</v>
      </c>
      <c r="V838" s="13">
        <v>1.4477248215995584E-2</v>
      </c>
      <c r="W838" s="13">
        <v>1.5428804436765248E-2</v>
      </c>
      <c r="X838" s="13">
        <v>5.4285636046355154E-2</v>
      </c>
      <c r="Y838" s="13">
        <v>1.3908284828862751E-2</v>
      </c>
      <c r="Z838" s="13">
        <v>0</v>
      </c>
      <c r="AA838" s="13">
        <v>2.6004746299338993E-2</v>
      </c>
      <c r="AB838" s="152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270</v>
      </c>
      <c r="C839" s="29"/>
      <c r="D839" s="13">
        <v>1.2992713358401797E-2</v>
      </c>
      <c r="E839" s="13">
        <v>8.4882518822546382E-2</v>
      </c>
      <c r="F839" s="13">
        <v>0.11919356233952438</v>
      </c>
      <c r="G839" s="13">
        <v>-8.9940417192532762E-2</v>
      </c>
      <c r="H839" s="13">
        <v>-6.379866975102555E-2</v>
      </c>
      <c r="I839" s="13">
        <v>4.541376705409661E-3</v>
      </c>
      <c r="J839" s="13">
        <v>-0.36606262454345195</v>
      </c>
      <c r="K839" s="13">
        <v>2.9331305509343597E-2</v>
      </c>
      <c r="L839" s="13">
        <v>-1.9684470943482246E-2</v>
      </c>
      <c r="M839" s="13">
        <v>3.2599023939531735E-2</v>
      </c>
      <c r="N839" s="13">
        <v>4.7303756875379577E-2</v>
      </c>
      <c r="O839" s="13">
        <v>1.1358854143307395E-2</v>
      </c>
      <c r="P839" s="13">
        <v>-0.15581762074513072</v>
      </c>
      <c r="Q839" s="13">
        <v>-0.19123968852837292</v>
      </c>
      <c r="R839" s="13">
        <v>-4.5826218384989459E-2</v>
      </c>
      <c r="S839" s="13">
        <v>-1.9684470943482246E-2</v>
      </c>
      <c r="T839" s="13">
        <v>2.3451931844911345E-2</v>
      </c>
      <c r="U839" s="13">
        <v>9.4685674113111462E-2</v>
      </c>
      <c r="V839" s="13">
        <v>0.11265812547914766</v>
      </c>
      <c r="W839" s="13">
        <v>4.4036038445191439E-2</v>
      </c>
      <c r="X839" s="13">
        <v>1.2992713358401797E-2</v>
      </c>
      <c r="Y839" s="13">
        <v>3.7500601584814719E-2</v>
      </c>
      <c r="Z839" s="13">
        <v>-0.11771602384913404</v>
      </c>
      <c r="AA839" s="13">
        <v>-0.10791286855856885</v>
      </c>
      <c r="AB839" s="152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46" t="s">
        <v>271</v>
      </c>
      <c r="C840" s="47"/>
      <c r="D840" s="45" t="s">
        <v>272</v>
      </c>
      <c r="E840" s="45">
        <v>0.69</v>
      </c>
      <c r="F840" s="45">
        <v>1.04</v>
      </c>
      <c r="G840" s="45">
        <v>1.1200000000000001</v>
      </c>
      <c r="H840" s="45">
        <v>0.85</v>
      </c>
      <c r="I840" s="45">
        <v>0.14000000000000001</v>
      </c>
      <c r="J840" s="45">
        <v>3.96</v>
      </c>
      <c r="K840" s="45">
        <v>0.11</v>
      </c>
      <c r="L840" s="45" t="s">
        <v>272</v>
      </c>
      <c r="M840" s="45">
        <v>0.15</v>
      </c>
      <c r="N840" s="45">
        <v>0.3</v>
      </c>
      <c r="O840" s="45">
        <v>7.0000000000000007E-2</v>
      </c>
      <c r="P840" s="45">
        <v>1.8</v>
      </c>
      <c r="Q840" s="45">
        <v>2.16</v>
      </c>
      <c r="R840" s="45">
        <v>0.66</v>
      </c>
      <c r="S840" s="45" t="s">
        <v>272</v>
      </c>
      <c r="T840" s="45">
        <v>0.05</v>
      </c>
      <c r="U840" s="45">
        <v>0.79</v>
      </c>
      <c r="V840" s="45">
        <v>0.97</v>
      </c>
      <c r="W840" s="45">
        <v>0.27</v>
      </c>
      <c r="X840" s="45">
        <v>0.05</v>
      </c>
      <c r="Y840" s="45">
        <v>0.2</v>
      </c>
      <c r="Z840" s="45" t="s">
        <v>272</v>
      </c>
      <c r="AA840" s="45">
        <v>1.3</v>
      </c>
      <c r="AB840" s="152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B841" s="31" t="s">
        <v>295</v>
      </c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BM841" s="55"/>
    </row>
    <row r="842" spans="1:65">
      <c r="BM842" s="55"/>
    </row>
    <row r="843" spans="1:65" ht="15">
      <c r="B843" s="8" t="s">
        <v>561</v>
      </c>
      <c r="BM843" s="28" t="s">
        <v>66</v>
      </c>
    </row>
    <row r="844" spans="1:65" ht="15">
      <c r="A844" s="25" t="s">
        <v>61</v>
      </c>
      <c r="B844" s="18" t="s">
        <v>109</v>
      </c>
      <c r="C844" s="15" t="s">
        <v>110</v>
      </c>
      <c r="D844" s="16" t="s">
        <v>227</v>
      </c>
      <c r="E844" s="17" t="s">
        <v>227</v>
      </c>
      <c r="F844" s="17" t="s">
        <v>227</v>
      </c>
      <c r="G844" s="17" t="s">
        <v>227</v>
      </c>
      <c r="H844" s="17" t="s">
        <v>227</v>
      </c>
      <c r="I844" s="17" t="s">
        <v>227</v>
      </c>
      <c r="J844" s="17" t="s">
        <v>227</v>
      </c>
      <c r="K844" s="17" t="s">
        <v>227</v>
      </c>
      <c r="L844" s="17" t="s">
        <v>227</v>
      </c>
      <c r="M844" s="17" t="s">
        <v>227</v>
      </c>
      <c r="N844" s="17" t="s">
        <v>227</v>
      </c>
      <c r="O844" s="17" t="s">
        <v>227</v>
      </c>
      <c r="P844" s="17" t="s">
        <v>227</v>
      </c>
      <c r="Q844" s="17" t="s">
        <v>227</v>
      </c>
      <c r="R844" s="17" t="s">
        <v>227</v>
      </c>
      <c r="S844" s="17" t="s">
        <v>227</v>
      </c>
      <c r="T844" s="17" t="s">
        <v>227</v>
      </c>
      <c r="U844" s="17" t="s">
        <v>227</v>
      </c>
      <c r="V844" s="17" t="s">
        <v>227</v>
      </c>
      <c r="W844" s="17" t="s">
        <v>227</v>
      </c>
      <c r="X844" s="17" t="s">
        <v>227</v>
      </c>
      <c r="Y844" s="17" t="s">
        <v>227</v>
      </c>
      <c r="Z844" s="152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</v>
      </c>
    </row>
    <row r="845" spans="1:65">
      <c r="A845" s="30"/>
      <c r="B845" s="19" t="s">
        <v>228</v>
      </c>
      <c r="C845" s="9" t="s">
        <v>228</v>
      </c>
      <c r="D845" s="150" t="s">
        <v>230</v>
      </c>
      <c r="E845" s="151" t="s">
        <v>232</v>
      </c>
      <c r="F845" s="151" t="s">
        <v>233</v>
      </c>
      <c r="G845" s="151" t="s">
        <v>234</v>
      </c>
      <c r="H845" s="151" t="s">
        <v>235</v>
      </c>
      <c r="I845" s="151" t="s">
        <v>236</v>
      </c>
      <c r="J845" s="151" t="s">
        <v>237</v>
      </c>
      <c r="K845" s="151" t="s">
        <v>239</v>
      </c>
      <c r="L845" s="151" t="s">
        <v>240</v>
      </c>
      <c r="M845" s="151" t="s">
        <v>241</v>
      </c>
      <c r="N845" s="151" t="s">
        <v>244</v>
      </c>
      <c r="O845" s="151" t="s">
        <v>245</v>
      </c>
      <c r="P845" s="151" t="s">
        <v>247</v>
      </c>
      <c r="Q845" s="151" t="s">
        <v>248</v>
      </c>
      <c r="R845" s="151" t="s">
        <v>249</v>
      </c>
      <c r="S845" s="151" t="s">
        <v>251</v>
      </c>
      <c r="T845" s="151" t="s">
        <v>252</v>
      </c>
      <c r="U845" s="151" t="s">
        <v>254</v>
      </c>
      <c r="V845" s="151" t="s">
        <v>255</v>
      </c>
      <c r="W845" s="151" t="s">
        <v>256</v>
      </c>
      <c r="X845" s="151" t="s">
        <v>257</v>
      </c>
      <c r="Y845" s="151" t="s">
        <v>258</v>
      </c>
      <c r="Z845" s="152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 t="s">
        <v>3</v>
      </c>
    </row>
    <row r="846" spans="1:65">
      <c r="A846" s="30"/>
      <c r="B846" s="19"/>
      <c r="C846" s="9"/>
      <c r="D846" s="10" t="s">
        <v>276</v>
      </c>
      <c r="E846" s="11" t="s">
        <v>274</v>
      </c>
      <c r="F846" s="11" t="s">
        <v>276</v>
      </c>
      <c r="G846" s="11" t="s">
        <v>274</v>
      </c>
      <c r="H846" s="11" t="s">
        <v>274</v>
      </c>
      <c r="I846" s="11" t="s">
        <v>274</v>
      </c>
      <c r="J846" s="11" t="s">
        <v>274</v>
      </c>
      <c r="K846" s="11" t="s">
        <v>274</v>
      </c>
      <c r="L846" s="11" t="s">
        <v>276</v>
      </c>
      <c r="M846" s="11" t="s">
        <v>276</v>
      </c>
      <c r="N846" s="11" t="s">
        <v>276</v>
      </c>
      <c r="O846" s="11" t="s">
        <v>274</v>
      </c>
      <c r="P846" s="11" t="s">
        <v>274</v>
      </c>
      <c r="Q846" s="11" t="s">
        <v>274</v>
      </c>
      <c r="R846" s="11" t="s">
        <v>305</v>
      </c>
      <c r="S846" s="11" t="s">
        <v>274</v>
      </c>
      <c r="T846" s="11" t="s">
        <v>276</v>
      </c>
      <c r="U846" s="11" t="s">
        <v>274</v>
      </c>
      <c r="V846" s="11" t="s">
        <v>276</v>
      </c>
      <c r="W846" s="11" t="s">
        <v>274</v>
      </c>
      <c r="X846" s="11" t="s">
        <v>274</v>
      </c>
      <c r="Y846" s="11" t="s">
        <v>274</v>
      </c>
      <c r="Z846" s="152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2</v>
      </c>
    </row>
    <row r="847" spans="1:65">
      <c r="A847" s="30"/>
      <c r="B847" s="19"/>
      <c r="C847" s="9"/>
      <c r="D847" s="26" t="s">
        <v>306</v>
      </c>
      <c r="E847" s="26" t="s">
        <v>307</v>
      </c>
      <c r="F847" s="26" t="s">
        <v>308</v>
      </c>
      <c r="G847" s="26" t="s">
        <v>306</v>
      </c>
      <c r="H847" s="26" t="s">
        <v>263</v>
      </c>
      <c r="I847" s="26" t="s">
        <v>309</v>
      </c>
      <c r="J847" s="26" t="s">
        <v>307</v>
      </c>
      <c r="K847" s="26" t="s">
        <v>309</v>
      </c>
      <c r="L847" s="26" t="s">
        <v>306</v>
      </c>
      <c r="M847" s="26" t="s">
        <v>307</v>
      </c>
      <c r="N847" s="26" t="s">
        <v>308</v>
      </c>
      <c r="O847" s="26" t="s">
        <v>307</v>
      </c>
      <c r="P847" s="26" t="s">
        <v>307</v>
      </c>
      <c r="Q847" s="26" t="s">
        <v>306</v>
      </c>
      <c r="R847" s="26" t="s">
        <v>307</v>
      </c>
      <c r="S847" s="26" t="s">
        <v>115</v>
      </c>
      <c r="T847" s="26" t="s">
        <v>307</v>
      </c>
      <c r="U847" s="26" t="s">
        <v>307</v>
      </c>
      <c r="V847" s="26" t="s">
        <v>307</v>
      </c>
      <c r="W847" s="26" t="s">
        <v>307</v>
      </c>
      <c r="X847" s="26" t="s">
        <v>265</v>
      </c>
      <c r="Y847" s="26" t="s">
        <v>307</v>
      </c>
      <c r="Z847" s="152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</v>
      </c>
    </row>
    <row r="848" spans="1:65">
      <c r="A848" s="30"/>
      <c r="B848" s="18">
        <v>1</v>
      </c>
      <c r="C848" s="14">
        <v>1</v>
      </c>
      <c r="D848" s="146" t="s">
        <v>101</v>
      </c>
      <c r="E848" s="22">
        <v>0.6</v>
      </c>
      <c r="F848" s="146" t="s">
        <v>101</v>
      </c>
      <c r="G848" s="146" t="s">
        <v>101</v>
      </c>
      <c r="H848" s="22">
        <v>0.5</v>
      </c>
      <c r="I848" s="146" t="s">
        <v>297</v>
      </c>
      <c r="J848" s="146">
        <v>1.5</v>
      </c>
      <c r="K848" s="22">
        <v>0.7</v>
      </c>
      <c r="L848" s="146" t="s">
        <v>101</v>
      </c>
      <c r="M848" s="146" t="s">
        <v>96</v>
      </c>
      <c r="N848" s="146">
        <v>1</v>
      </c>
      <c r="O848" s="22">
        <v>0.6</v>
      </c>
      <c r="P848" s="22">
        <v>0.3</v>
      </c>
      <c r="Q848" s="146" t="s">
        <v>101</v>
      </c>
      <c r="R848" s="146" t="s">
        <v>103</v>
      </c>
      <c r="S848" s="22">
        <v>0.4</v>
      </c>
      <c r="T848" s="22">
        <v>0.4</v>
      </c>
      <c r="U848" s="22">
        <v>0.6</v>
      </c>
      <c r="V848" s="146">
        <v>1.1000000000000001</v>
      </c>
      <c r="W848" s="22">
        <v>0.4</v>
      </c>
      <c r="X848" s="146">
        <v>1</v>
      </c>
      <c r="Y848" s="22">
        <v>0.4</v>
      </c>
      <c r="Z848" s="152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</v>
      </c>
    </row>
    <row r="849" spans="1:65">
      <c r="A849" s="30"/>
      <c r="B849" s="19">
        <v>1</v>
      </c>
      <c r="C849" s="9">
        <v>2</v>
      </c>
      <c r="D849" s="147" t="s">
        <v>101</v>
      </c>
      <c r="E849" s="11">
        <v>0.5</v>
      </c>
      <c r="F849" s="147" t="s">
        <v>101</v>
      </c>
      <c r="G849" s="147" t="s">
        <v>101</v>
      </c>
      <c r="H849" s="11">
        <v>0.5</v>
      </c>
      <c r="I849" s="147" t="s">
        <v>297</v>
      </c>
      <c r="J849" s="147">
        <v>1.2</v>
      </c>
      <c r="K849" s="11">
        <v>0.7</v>
      </c>
      <c r="L849" s="147" t="s">
        <v>101</v>
      </c>
      <c r="M849" s="147" t="s">
        <v>96</v>
      </c>
      <c r="N849" s="147">
        <v>1</v>
      </c>
      <c r="O849" s="11">
        <v>0.6</v>
      </c>
      <c r="P849" s="11">
        <v>0.7</v>
      </c>
      <c r="Q849" s="147" t="s">
        <v>101</v>
      </c>
      <c r="R849" s="147" t="s">
        <v>103</v>
      </c>
      <c r="S849" s="11">
        <v>0.3</v>
      </c>
      <c r="T849" s="11">
        <v>0.4</v>
      </c>
      <c r="U849" s="11">
        <v>0.4</v>
      </c>
      <c r="V849" s="147">
        <v>1</v>
      </c>
      <c r="W849" s="148">
        <v>0.9</v>
      </c>
      <c r="X849" s="147">
        <v>1</v>
      </c>
      <c r="Y849" s="11">
        <v>0.4</v>
      </c>
      <c r="Z849" s="152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2</v>
      </c>
    </row>
    <row r="850" spans="1:65">
      <c r="A850" s="30"/>
      <c r="B850" s="19">
        <v>1</v>
      </c>
      <c r="C850" s="9">
        <v>3</v>
      </c>
      <c r="D850" s="147" t="s">
        <v>101</v>
      </c>
      <c r="E850" s="11">
        <v>0.6</v>
      </c>
      <c r="F850" s="147" t="s">
        <v>101</v>
      </c>
      <c r="G850" s="147" t="s">
        <v>101</v>
      </c>
      <c r="H850" s="11">
        <v>0.5</v>
      </c>
      <c r="I850" s="147" t="s">
        <v>297</v>
      </c>
      <c r="J850" s="147">
        <v>1.5</v>
      </c>
      <c r="K850" s="11">
        <v>0.7</v>
      </c>
      <c r="L850" s="147" t="s">
        <v>101</v>
      </c>
      <c r="M850" s="147" t="s">
        <v>96</v>
      </c>
      <c r="N850" s="147">
        <v>1</v>
      </c>
      <c r="O850" s="11">
        <v>0.4</v>
      </c>
      <c r="P850" s="11">
        <v>0.7</v>
      </c>
      <c r="Q850" s="147" t="s">
        <v>101</v>
      </c>
      <c r="R850" s="147" t="s">
        <v>103</v>
      </c>
      <c r="S850" s="11">
        <v>0.5</v>
      </c>
      <c r="T850" s="11">
        <v>0.4</v>
      </c>
      <c r="U850" s="11">
        <v>0.4</v>
      </c>
      <c r="V850" s="147">
        <v>1.1000000000000001</v>
      </c>
      <c r="W850" s="11">
        <v>0.5</v>
      </c>
      <c r="X850" s="147">
        <v>1</v>
      </c>
      <c r="Y850" s="11">
        <v>0.4</v>
      </c>
      <c r="Z850" s="152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16</v>
      </c>
    </row>
    <row r="851" spans="1:65">
      <c r="A851" s="30"/>
      <c r="B851" s="19">
        <v>1</v>
      </c>
      <c r="C851" s="9">
        <v>4</v>
      </c>
      <c r="D851" s="147" t="s">
        <v>101</v>
      </c>
      <c r="E851" s="11">
        <v>0.6</v>
      </c>
      <c r="F851" s="147" t="s">
        <v>101</v>
      </c>
      <c r="G851" s="147" t="s">
        <v>101</v>
      </c>
      <c r="H851" s="11">
        <v>0.5</v>
      </c>
      <c r="I851" s="147" t="s">
        <v>297</v>
      </c>
      <c r="J851" s="147">
        <v>1.5</v>
      </c>
      <c r="K851" s="11">
        <v>0.7</v>
      </c>
      <c r="L851" s="147" t="s">
        <v>101</v>
      </c>
      <c r="M851" s="147" t="s">
        <v>96</v>
      </c>
      <c r="N851" s="147">
        <v>1</v>
      </c>
      <c r="O851" s="11">
        <v>0.7</v>
      </c>
      <c r="P851" s="11">
        <v>0.2</v>
      </c>
      <c r="Q851" s="147" t="s">
        <v>101</v>
      </c>
      <c r="R851" s="147" t="s">
        <v>103</v>
      </c>
      <c r="S851" s="11">
        <v>0.4</v>
      </c>
      <c r="T851" s="11">
        <v>0.3</v>
      </c>
      <c r="U851" s="11">
        <v>0.7</v>
      </c>
      <c r="V851" s="147">
        <v>1.1000000000000001</v>
      </c>
      <c r="W851" s="11">
        <v>0.6</v>
      </c>
      <c r="X851" s="147">
        <v>1</v>
      </c>
      <c r="Y851" s="11">
        <v>0.4</v>
      </c>
      <c r="Z851" s="152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0.50633333333333341</v>
      </c>
    </row>
    <row r="852" spans="1:65">
      <c r="A852" s="30"/>
      <c r="B852" s="19">
        <v>1</v>
      </c>
      <c r="C852" s="9">
        <v>5</v>
      </c>
      <c r="D852" s="147" t="s">
        <v>101</v>
      </c>
      <c r="E852" s="11">
        <v>0.8</v>
      </c>
      <c r="F852" s="147" t="s">
        <v>101</v>
      </c>
      <c r="G852" s="147" t="s">
        <v>101</v>
      </c>
      <c r="H852" s="11">
        <v>0.4</v>
      </c>
      <c r="I852" s="147" t="s">
        <v>297</v>
      </c>
      <c r="J852" s="147">
        <v>1.4</v>
      </c>
      <c r="K852" s="11">
        <v>0.7</v>
      </c>
      <c r="L852" s="147" t="s">
        <v>101</v>
      </c>
      <c r="M852" s="147" t="s">
        <v>96</v>
      </c>
      <c r="N852" s="147">
        <v>1</v>
      </c>
      <c r="O852" s="11">
        <v>0.7</v>
      </c>
      <c r="P852" s="11">
        <v>0.8</v>
      </c>
      <c r="Q852" s="147" t="s">
        <v>101</v>
      </c>
      <c r="R852" s="147" t="s">
        <v>103</v>
      </c>
      <c r="S852" s="11">
        <v>0.4</v>
      </c>
      <c r="T852" s="11">
        <v>0.4</v>
      </c>
      <c r="U852" s="11">
        <v>0.4</v>
      </c>
      <c r="V852" s="147">
        <v>1.7</v>
      </c>
      <c r="W852" s="11">
        <v>0.4</v>
      </c>
      <c r="X852" s="147">
        <v>1</v>
      </c>
      <c r="Y852" s="11">
        <v>0.4</v>
      </c>
      <c r="Z852" s="152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114</v>
      </c>
    </row>
    <row r="853" spans="1:65">
      <c r="A853" s="30"/>
      <c r="B853" s="19">
        <v>1</v>
      </c>
      <c r="C853" s="9">
        <v>6</v>
      </c>
      <c r="D853" s="147" t="s">
        <v>101</v>
      </c>
      <c r="E853" s="11">
        <v>0.7</v>
      </c>
      <c r="F853" s="147" t="s">
        <v>101</v>
      </c>
      <c r="G853" s="147" t="s">
        <v>101</v>
      </c>
      <c r="H853" s="11">
        <v>0.6</v>
      </c>
      <c r="I853" s="147" t="s">
        <v>297</v>
      </c>
      <c r="J853" s="147">
        <v>1.2</v>
      </c>
      <c r="K853" s="11">
        <v>0.7</v>
      </c>
      <c r="L853" s="147" t="s">
        <v>101</v>
      </c>
      <c r="M853" s="147" t="s">
        <v>96</v>
      </c>
      <c r="N853" s="147">
        <v>1</v>
      </c>
      <c r="O853" s="11">
        <v>0.5</v>
      </c>
      <c r="P853" s="11">
        <v>0.3</v>
      </c>
      <c r="Q853" s="147" t="s">
        <v>101</v>
      </c>
      <c r="R853" s="147" t="s">
        <v>103</v>
      </c>
      <c r="S853" s="11">
        <v>0.3</v>
      </c>
      <c r="T853" s="11">
        <v>0.4</v>
      </c>
      <c r="U853" s="11">
        <v>0.5</v>
      </c>
      <c r="V853" s="147">
        <v>1.8</v>
      </c>
      <c r="W853" s="11">
        <v>0.5</v>
      </c>
      <c r="X853" s="147">
        <v>1</v>
      </c>
      <c r="Y853" s="11">
        <v>0.4</v>
      </c>
      <c r="Z853" s="152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20" t="s">
        <v>267</v>
      </c>
      <c r="C854" s="12"/>
      <c r="D854" s="23" t="s">
        <v>644</v>
      </c>
      <c r="E854" s="23">
        <v>0.63333333333333341</v>
      </c>
      <c r="F854" s="23" t="s">
        <v>644</v>
      </c>
      <c r="G854" s="23" t="s">
        <v>644</v>
      </c>
      <c r="H854" s="23">
        <v>0.5</v>
      </c>
      <c r="I854" s="23" t="s">
        <v>644</v>
      </c>
      <c r="J854" s="23">
        <v>1.3833333333333331</v>
      </c>
      <c r="K854" s="23">
        <v>0.70000000000000007</v>
      </c>
      <c r="L854" s="23" t="s">
        <v>644</v>
      </c>
      <c r="M854" s="23" t="s">
        <v>644</v>
      </c>
      <c r="N854" s="23">
        <v>1</v>
      </c>
      <c r="O854" s="23">
        <v>0.58333333333333337</v>
      </c>
      <c r="P854" s="23">
        <v>0.5</v>
      </c>
      <c r="Q854" s="23" t="s">
        <v>644</v>
      </c>
      <c r="R854" s="23" t="s">
        <v>644</v>
      </c>
      <c r="S854" s="23">
        <v>0.3833333333333333</v>
      </c>
      <c r="T854" s="23">
        <v>0.38333333333333336</v>
      </c>
      <c r="U854" s="23">
        <v>0.49999999999999994</v>
      </c>
      <c r="V854" s="23">
        <v>1.3</v>
      </c>
      <c r="W854" s="23">
        <v>0.54999999999999993</v>
      </c>
      <c r="X854" s="23">
        <v>1</v>
      </c>
      <c r="Y854" s="23">
        <v>0.39999999999999997</v>
      </c>
      <c r="Z854" s="152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268</v>
      </c>
      <c r="C855" s="29"/>
      <c r="D855" s="11" t="s">
        <v>644</v>
      </c>
      <c r="E855" s="11">
        <v>0.6</v>
      </c>
      <c r="F855" s="11" t="s">
        <v>644</v>
      </c>
      <c r="G855" s="11" t="s">
        <v>644</v>
      </c>
      <c r="H855" s="11">
        <v>0.5</v>
      </c>
      <c r="I855" s="11" t="s">
        <v>644</v>
      </c>
      <c r="J855" s="11">
        <v>1.45</v>
      </c>
      <c r="K855" s="11">
        <v>0.7</v>
      </c>
      <c r="L855" s="11" t="s">
        <v>644</v>
      </c>
      <c r="M855" s="11" t="s">
        <v>644</v>
      </c>
      <c r="N855" s="11">
        <v>1</v>
      </c>
      <c r="O855" s="11">
        <v>0.6</v>
      </c>
      <c r="P855" s="11">
        <v>0.5</v>
      </c>
      <c r="Q855" s="11" t="s">
        <v>644</v>
      </c>
      <c r="R855" s="11" t="s">
        <v>644</v>
      </c>
      <c r="S855" s="11">
        <v>0.4</v>
      </c>
      <c r="T855" s="11">
        <v>0.4</v>
      </c>
      <c r="U855" s="11">
        <v>0.45</v>
      </c>
      <c r="V855" s="11">
        <v>1.1000000000000001</v>
      </c>
      <c r="W855" s="11">
        <v>0.5</v>
      </c>
      <c r="X855" s="11">
        <v>1</v>
      </c>
      <c r="Y855" s="11">
        <v>0.4</v>
      </c>
      <c r="Z855" s="152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269</v>
      </c>
      <c r="C856" s="29"/>
      <c r="D856" s="24" t="s">
        <v>644</v>
      </c>
      <c r="E856" s="24">
        <v>0.10327955589886349</v>
      </c>
      <c r="F856" s="24" t="s">
        <v>644</v>
      </c>
      <c r="G856" s="24" t="s">
        <v>644</v>
      </c>
      <c r="H856" s="24">
        <v>6.324555320336761E-2</v>
      </c>
      <c r="I856" s="24" t="s">
        <v>644</v>
      </c>
      <c r="J856" s="24">
        <v>0.14719601443879748</v>
      </c>
      <c r="K856" s="24">
        <v>1.2161883888976234E-16</v>
      </c>
      <c r="L856" s="24" t="s">
        <v>644</v>
      </c>
      <c r="M856" s="24" t="s">
        <v>644</v>
      </c>
      <c r="N856" s="24">
        <v>0</v>
      </c>
      <c r="O856" s="24">
        <v>0.11690451944500123</v>
      </c>
      <c r="P856" s="24">
        <v>0.26076809620810598</v>
      </c>
      <c r="Q856" s="24" t="s">
        <v>644</v>
      </c>
      <c r="R856" s="24" t="s">
        <v>644</v>
      </c>
      <c r="S856" s="24">
        <v>7.5277265270908375E-2</v>
      </c>
      <c r="T856" s="24">
        <v>4.0824829046386318E-2</v>
      </c>
      <c r="U856" s="24">
        <v>0.12649110640673575</v>
      </c>
      <c r="V856" s="24">
        <v>0.35213633723317944</v>
      </c>
      <c r="W856" s="24">
        <v>0.18708286933869733</v>
      </c>
      <c r="X856" s="24">
        <v>0</v>
      </c>
      <c r="Y856" s="24">
        <v>6.0809419444881171E-17</v>
      </c>
      <c r="Z856" s="152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86</v>
      </c>
      <c r="C857" s="29"/>
      <c r="D857" s="13" t="s">
        <v>644</v>
      </c>
      <c r="E857" s="13">
        <v>0.1630729829982055</v>
      </c>
      <c r="F857" s="13" t="s">
        <v>644</v>
      </c>
      <c r="G857" s="13" t="s">
        <v>644</v>
      </c>
      <c r="H857" s="13">
        <v>0.12649110640673522</v>
      </c>
      <c r="I857" s="13" t="s">
        <v>644</v>
      </c>
      <c r="J857" s="13">
        <v>0.10640675742563675</v>
      </c>
      <c r="K857" s="13">
        <v>1.7374119841394619E-16</v>
      </c>
      <c r="L857" s="13" t="s">
        <v>644</v>
      </c>
      <c r="M857" s="13" t="s">
        <v>644</v>
      </c>
      <c r="N857" s="13">
        <v>0</v>
      </c>
      <c r="O857" s="13">
        <v>0.2004077476200021</v>
      </c>
      <c r="P857" s="13">
        <v>0.52153619241621196</v>
      </c>
      <c r="Q857" s="13" t="s">
        <v>644</v>
      </c>
      <c r="R857" s="13" t="s">
        <v>644</v>
      </c>
      <c r="S857" s="13">
        <v>0.19637547461976099</v>
      </c>
      <c r="T857" s="13">
        <v>0.10649955403405126</v>
      </c>
      <c r="U857" s="13">
        <v>0.25298221281347155</v>
      </c>
      <c r="V857" s="13">
        <v>0.27087410556398417</v>
      </c>
      <c r="W857" s="13">
        <v>0.3401506715249043</v>
      </c>
      <c r="X857" s="13">
        <v>0</v>
      </c>
      <c r="Y857" s="13">
        <v>1.5202354861220294E-16</v>
      </c>
      <c r="Z857" s="152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270</v>
      </c>
      <c r="C858" s="29"/>
      <c r="D858" s="13" t="s">
        <v>644</v>
      </c>
      <c r="E858" s="13">
        <v>0.25082290980908484</v>
      </c>
      <c r="F858" s="13" t="s">
        <v>644</v>
      </c>
      <c r="G858" s="13" t="s">
        <v>644</v>
      </c>
      <c r="H858" s="13">
        <v>-1.2508229098091017E-2</v>
      </c>
      <c r="I858" s="13" t="s">
        <v>644</v>
      </c>
      <c r="J858" s="13">
        <v>1.7320605661619477</v>
      </c>
      <c r="K858" s="13">
        <v>0.38248847926267282</v>
      </c>
      <c r="L858" s="13" t="s">
        <v>644</v>
      </c>
      <c r="M858" s="13" t="s">
        <v>644</v>
      </c>
      <c r="N858" s="13">
        <v>0.97498354180381797</v>
      </c>
      <c r="O858" s="13">
        <v>0.15207373271889391</v>
      </c>
      <c r="P858" s="13">
        <v>-1.2508229098091017E-2</v>
      </c>
      <c r="Q858" s="13" t="s">
        <v>644</v>
      </c>
      <c r="R858" s="13" t="s">
        <v>644</v>
      </c>
      <c r="S858" s="13">
        <v>-0.24292297564186982</v>
      </c>
      <c r="T858" s="13">
        <v>-0.24292297564186971</v>
      </c>
      <c r="U858" s="13">
        <v>-1.2508229098091128E-2</v>
      </c>
      <c r="V858" s="13">
        <v>1.5674786043449633</v>
      </c>
      <c r="W858" s="13">
        <v>8.6240947992099803E-2</v>
      </c>
      <c r="X858" s="13">
        <v>0.97498354180381797</v>
      </c>
      <c r="Y858" s="13">
        <v>-0.21000658327847288</v>
      </c>
      <c r="Z858" s="152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46" t="s">
        <v>271</v>
      </c>
      <c r="C859" s="47"/>
      <c r="D859" s="45">
        <v>0</v>
      </c>
      <c r="E859" s="45">
        <v>0.9</v>
      </c>
      <c r="F859" s="45">
        <v>0</v>
      </c>
      <c r="G859" s="45">
        <v>0</v>
      </c>
      <c r="H859" s="45">
        <v>0</v>
      </c>
      <c r="I859" s="45">
        <v>1.69</v>
      </c>
      <c r="J859" s="45">
        <v>5.96</v>
      </c>
      <c r="K859" s="45">
        <v>1.35</v>
      </c>
      <c r="L859" s="45">
        <v>0</v>
      </c>
      <c r="M859" s="45">
        <v>2.7</v>
      </c>
      <c r="N859" s="45" t="s">
        <v>272</v>
      </c>
      <c r="O859" s="45">
        <v>0.56000000000000005</v>
      </c>
      <c r="P859" s="45">
        <v>0</v>
      </c>
      <c r="Q859" s="45">
        <v>0</v>
      </c>
      <c r="R859" s="45">
        <v>13.49</v>
      </c>
      <c r="S859" s="45">
        <v>0.79</v>
      </c>
      <c r="T859" s="45">
        <v>0.79</v>
      </c>
      <c r="U859" s="45">
        <v>0</v>
      </c>
      <c r="V859" s="45">
        <v>5.39</v>
      </c>
      <c r="W859" s="45">
        <v>0.34</v>
      </c>
      <c r="X859" s="45">
        <v>3.37</v>
      </c>
      <c r="Y859" s="45">
        <v>0.67</v>
      </c>
      <c r="Z859" s="152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B860" s="31" t="s">
        <v>318</v>
      </c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BM860" s="55"/>
    </row>
    <row r="861" spans="1:65">
      <c r="BM861" s="55"/>
    </row>
    <row r="862" spans="1:65" ht="15">
      <c r="B862" s="8" t="s">
        <v>562</v>
      </c>
      <c r="BM862" s="28" t="s">
        <v>66</v>
      </c>
    </row>
    <row r="863" spans="1:65" ht="15">
      <c r="A863" s="25" t="s">
        <v>12</v>
      </c>
      <c r="B863" s="18" t="s">
        <v>109</v>
      </c>
      <c r="C863" s="15" t="s">
        <v>110</v>
      </c>
      <c r="D863" s="16" t="s">
        <v>227</v>
      </c>
      <c r="E863" s="17" t="s">
        <v>227</v>
      </c>
      <c r="F863" s="17" t="s">
        <v>227</v>
      </c>
      <c r="G863" s="17" t="s">
        <v>227</v>
      </c>
      <c r="H863" s="17" t="s">
        <v>227</v>
      </c>
      <c r="I863" s="17" t="s">
        <v>227</v>
      </c>
      <c r="J863" s="15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</v>
      </c>
    </row>
    <row r="864" spans="1:65">
      <c r="A864" s="30"/>
      <c r="B864" s="19" t="s">
        <v>228</v>
      </c>
      <c r="C864" s="9" t="s">
        <v>228</v>
      </c>
      <c r="D864" s="150" t="s">
        <v>236</v>
      </c>
      <c r="E864" s="151" t="s">
        <v>237</v>
      </c>
      <c r="F864" s="151" t="s">
        <v>248</v>
      </c>
      <c r="G864" s="151" t="s">
        <v>250</v>
      </c>
      <c r="H864" s="151" t="s">
        <v>255</v>
      </c>
      <c r="I864" s="151" t="s">
        <v>257</v>
      </c>
      <c r="J864" s="15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 t="s">
        <v>3</v>
      </c>
    </row>
    <row r="865" spans="1:65">
      <c r="A865" s="30"/>
      <c r="B865" s="19"/>
      <c r="C865" s="9"/>
      <c r="D865" s="10" t="s">
        <v>274</v>
      </c>
      <c r="E865" s="11" t="s">
        <v>274</v>
      </c>
      <c r="F865" s="11" t="s">
        <v>274</v>
      </c>
      <c r="G865" s="11" t="s">
        <v>274</v>
      </c>
      <c r="H865" s="11" t="s">
        <v>276</v>
      </c>
      <c r="I865" s="11" t="s">
        <v>274</v>
      </c>
      <c r="J865" s="15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2</v>
      </c>
    </row>
    <row r="866" spans="1:65">
      <c r="A866" s="30"/>
      <c r="B866" s="19"/>
      <c r="C866" s="9"/>
      <c r="D866" s="26" t="s">
        <v>309</v>
      </c>
      <c r="E866" s="26" t="s">
        <v>307</v>
      </c>
      <c r="F866" s="26" t="s">
        <v>306</v>
      </c>
      <c r="G866" s="26" t="s">
        <v>307</v>
      </c>
      <c r="H866" s="26" t="s">
        <v>307</v>
      </c>
      <c r="I866" s="26" t="s">
        <v>265</v>
      </c>
      <c r="J866" s="15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2</v>
      </c>
    </row>
    <row r="867" spans="1:65">
      <c r="A867" s="30"/>
      <c r="B867" s="18">
        <v>1</v>
      </c>
      <c r="C867" s="14">
        <v>1</v>
      </c>
      <c r="D867" s="22">
        <v>2.5734069920447045</v>
      </c>
      <c r="E867" s="22">
        <v>3.33</v>
      </c>
      <c r="F867" s="22">
        <v>2.9430000000000001</v>
      </c>
      <c r="G867" s="22">
        <v>2.7165505665321685</v>
      </c>
      <c r="H867" s="22">
        <v>2.2999999999999998</v>
      </c>
      <c r="I867" s="22">
        <v>3.15</v>
      </c>
      <c r="J867" s="15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</v>
      </c>
    </row>
    <row r="868" spans="1:65">
      <c r="A868" s="30"/>
      <c r="B868" s="19">
        <v>1</v>
      </c>
      <c r="C868" s="9">
        <v>2</v>
      </c>
      <c r="D868" s="11">
        <v>2.6219853637954884</v>
      </c>
      <c r="E868" s="11">
        <v>3.26</v>
      </c>
      <c r="F868" s="11">
        <v>3.01</v>
      </c>
      <c r="G868" s="11">
        <v>2.6185305999312596</v>
      </c>
      <c r="H868" s="11">
        <v>2.6</v>
      </c>
      <c r="I868" s="11">
        <v>3.18</v>
      </c>
      <c r="J868" s="15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13</v>
      </c>
    </row>
    <row r="869" spans="1:65">
      <c r="A869" s="30"/>
      <c r="B869" s="19">
        <v>1</v>
      </c>
      <c r="C869" s="9">
        <v>3</v>
      </c>
      <c r="D869" s="11">
        <v>2.702865714653798</v>
      </c>
      <c r="E869" s="11">
        <v>3.32</v>
      </c>
      <c r="F869" s="11">
        <v>2.9319999999999999</v>
      </c>
      <c r="G869" s="11">
        <v>2.7301726458708706</v>
      </c>
      <c r="H869" s="11">
        <v>3</v>
      </c>
      <c r="I869" s="11">
        <v>3.2600000000000002</v>
      </c>
      <c r="J869" s="15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16</v>
      </c>
    </row>
    <row r="870" spans="1:65">
      <c r="A870" s="30"/>
      <c r="B870" s="19">
        <v>1</v>
      </c>
      <c r="C870" s="9">
        <v>4</v>
      </c>
      <c r="D870" s="11">
        <v>2.6530024191720791</v>
      </c>
      <c r="E870" s="11">
        <v>3.26</v>
      </c>
      <c r="F870" s="11">
        <v>2.9750000000000001</v>
      </c>
      <c r="G870" s="11">
        <v>2.6777469402047185</v>
      </c>
      <c r="H870" s="11">
        <v>2.8</v>
      </c>
      <c r="I870" s="11">
        <v>3.18</v>
      </c>
      <c r="J870" s="15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2.8827553983906555</v>
      </c>
    </row>
    <row r="871" spans="1:65">
      <c r="A871" s="30"/>
      <c r="B871" s="19">
        <v>1</v>
      </c>
      <c r="C871" s="9">
        <v>5</v>
      </c>
      <c r="D871" s="11">
        <v>2.6882183166777995</v>
      </c>
      <c r="E871" s="11">
        <v>3.34</v>
      </c>
      <c r="F871" s="11">
        <v>2.9809999999999999</v>
      </c>
      <c r="G871" s="11">
        <v>2.6423675383521581</v>
      </c>
      <c r="H871" s="11">
        <v>2.2999999999999998</v>
      </c>
      <c r="I871" s="11">
        <v>3.12</v>
      </c>
      <c r="J871" s="15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115</v>
      </c>
    </row>
    <row r="872" spans="1:65">
      <c r="A872" s="30"/>
      <c r="B872" s="19">
        <v>1</v>
      </c>
      <c r="C872" s="9">
        <v>6</v>
      </c>
      <c r="D872" s="11">
        <v>2.7334744330945968</v>
      </c>
      <c r="E872" s="11">
        <v>3.29</v>
      </c>
      <c r="F872" s="11">
        <v>2.9550000000000001</v>
      </c>
      <c r="G872" s="11">
        <v>2.604872811733975</v>
      </c>
      <c r="H872" s="11">
        <v>2.1</v>
      </c>
      <c r="I872" s="11">
        <v>3.23</v>
      </c>
      <c r="J872" s="15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20" t="s">
        <v>267</v>
      </c>
      <c r="C873" s="12"/>
      <c r="D873" s="23">
        <v>2.6621588732397448</v>
      </c>
      <c r="E873" s="23">
        <v>3.2999999999999994</v>
      </c>
      <c r="F873" s="23">
        <v>2.9659999999999997</v>
      </c>
      <c r="G873" s="23">
        <v>2.6650401837708584</v>
      </c>
      <c r="H873" s="23">
        <v>2.5166666666666666</v>
      </c>
      <c r="I873" s="23">
        <v>3.186666666666667</v>
      </c>
      <c r="J873" s="15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268</v>
      </c>
      <c r="C874" s="29"/>
      <c r="D874" s="11">
        <v>2.6706103679249393</v>
      </c>
      <c r="E874" s="11">
        <v>3.3049999999999997</v>
      </c>
      <c r="F874" s="11">
        <v>2.9649999999999999</v>
      </c>
      <c r="G874" s="11">
        <v>2.6600572392784381</v>
      </c>
      <c r="H874" s="11">
        <v>2.4500000000000002</v>
      </c>
      <c r="I874" s="11">
        <v>3.18</v>
      </c>
      <c r="J874" s="15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269</v>
      </c>
      <c r="C875" s="29"/>
      <c r="D875" s="24">
        <v>5.8303856708524206E-2</v>
      </c>
      <c r="E875" s="24">
        <v>3.521363372331808E-2</v>
      </c>
      <c r="F875" s="24">
        <v>2.8453470790045905E-2</v>
      </c>
      <c r="G875" s="24">
        <v>5.168040577924126E-2</v>
      </c>
      <c r="H875" s="24">
        <v>0.34302575219167969</v>
      </c>
      <c r="I875" s="24">
        <v>5.1251016250086892E-2</v>
      </c>
      <c r="J875" s="15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86</v>
      </c>
      <c r="C876" s="29"/>
      <c r="D876" s="13">
        <v>2.1900968155807568E-2</v>
      </c>
      <c r="E876" s="13">
        <v>1.0670798097975177E-2</v>
      </c>
      <c r="F876" s="13">
        <v>9.5932133479588368E-3</v>
      </c>
      <c r="G876" s="13">
        <v>1.9391979938597717E-2</v>
      </c>
      <c r="H876" s="13">
        <v>0.13630162338742238</v>
      </c>
      <c r="I876" s="13">
        <v>1.608295489019463E-2</v>
      </c>
      <c r="J876" s="15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3" t="s">
        <v>270</v>
      </c>
      <c r="C877" s="29"/>
      <c r="D877" s="13">
        <v>-7.6522803590641897E-2</v>
      </c>
      <c r="E877" s="13">
        <v>0.1447381216742416</v>
      </c>
      <c r="F877" s="13">
        <v>2.8876748147212528E-2</v>
      </c>
      <c r="G877" s="13">
        <v>-7.5523304801142777E-2</v>
      </c>
      <c r="H877" s="13">
        <v>-0.12699264458176507</v>
      </c>
      <c r="I877" s="13">
        <v>0.10542388315209639</v>
      </c>
      <c r="J877" s="15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46" t="s">
        <v>271</v>
      </c>
      <c r="C878" s="47"/>
      <c r="D878" s="45">
        <v>0.46</v>
      </c>
      <c r="E878" s="45">
        <v>1.44</v>
      </c>
      <c r="F878" s="45">
        <v>0.45</v>
      </c>
      <c r="G878" s="45">
        <v>0.45</v>
      </c>
      <c r="H878" s="45">
        <v>0.89</v>
      </c>
      <c r="I878" s="45">
        <v>1.1100000000000001</v>
      </c>
      <c r="J878" s="15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B879" s="31"/>
      <c r="C879" s="20"/>
      <c r="D879" s="20"/>
      <c r="E879" s="20"/>
      <c r="F879" s="20"/>
      <c r="G879" s="20"/>
      <c r="H879" s="20"/>
      <c r="I879" s="20"/>
      <c r="BM879" s="55"/>
    </row>
    <row r="880" spans="1:65" ht="15">
      <c r="B880" s="8" t="s">
        <v>563</v>
      </c>
      <c r="BM880" s="28" t="s">
        <v>66</v>
      </c>
    </row>
    <row r="881" spans="1:65" ht="15">
      <c r="A881" s="25" t="s">
        <v>15</v>
      </c>
      <c r="B881" s="18" t="s">
        <v>109</v>
      </c>
      <c r="C881" s="15" t="s">
        <v>110</v>
      </c>
      <c r="D881" s="16" t="s">
        <v>227</v>
      </c>
      <c r="E881" s="17" t="s">
        <v>227</v>
      </c>
      <c r="F881" s="17" t="s">
        <v>227</v>
      </c>
      <c r="G881" s="17" t="s">
        <v>227</v>
      </c>
      <c r="H881" s="17" t="s">
        <v>227</v>
      </c>
      <c r="I881" s="17" t="s">
        <v>227</v>
      </c>
      <c r="J881" s="17" t="s">
        <v>227</v>
      </c>
      <c r="K881" s="17" t="s">
        <v>227</v>
      </c>
      <c r="L881" s="17" t="s">
        <v>227</v>
      </c>
      <c r="M881" s="17" t="s">
        <v>227</v>
      </c>
      <c r="N881" s="17" t="s">
        <v>227</v>
      </c>
      <c r="O881" s="17" t="s">
        <v>227</v>
      </c>
      <c r="P881" s="17" t="s">
        <v>227</v>
      </c>
      <c r="Q881" s="17" t="s">
        <v>227</v>
      </c>
      <c r="R881" s="17" t="s">
        <v>227</v>
      </c>
      <c r="S881" s="17" t="s">
        <v>227</v>
      </c>
      <c r="T881" s="17" t="s">
        <v>227</v>
      </c>
      <c r="U881" s="17" t="s">
        <v>227</v>
      </c>
      <c r="V881" s="17" t="s">
        <v>227</v>
      </c>
      <c r="W881" s="17" t="s">
        <v>227</v>
      </c>
      <c r="X881" s="17" t="s">
        <v>227</v>
      </c>
      <c r="Y881" s="152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</v>
      </c>
    </row>
    <row r="882" spans="1:65">
      <c r="A882" s="30"/>
      <c r="B882" s="19" t="s">
        <v>228</v>
      </c>
      <c r="C882" s="9" t="s">
        <v>228</v>
      </c>
      <c r="D882" s="150" t="s">
        <v>230</v>
      </c>
      <c r="E882" s="151" t="s">
        <v>232</v>
      </c>
      <c r="F882" s="151" t="s">
        <v>233</v>
      </c>
      <c r="G882" s="151" t="s">
        <v>234</v>
      </c>
      <c r="H882" s="151" t="s">
        <v>236</v>
      </c>
      <c r="I882" s="151" t="s">
        <v>237</v>
      </c>
      <c r="J882" s="151" t="s">
        <v>239</v>
      </c>
      <c r="K882" s="151" t="s">
        <v>240</v>
      </c>
      <c r="L882" s="151" t="s">
        <v>241</v>
      </c>
      <c r="M882" s="151" t="s">
        <v>244</v>
      </c>
      <c r="N882" s="151" t="s">
        <v>245</v>
      </c>
      <c r="O882" s="151" t="s">
        <v>246</v>
      </c>
      <c r="P882" s="151" t="s">
        <v>248</v>
      </c>
      <c r="Q882" s="151" t="s">
        <v>249</v>
      </c>
      <c r="R882" s="151" t="s">
        <v>251</v>
      </c>
      <c r="S882" s="151" t="s">
        <v>252</v>
      </c>
      <c r="T882" s="151" t="s">
        <v>254</v>
      </c>
      <c r="U882" s="151" t="s">
        <v>255</v>
      </c>
      <c r="V882" s="151" t="s">
        <v>256</v>
      </c>
      <c r="W882" s="151" t="s">
        <v>257</v>
      </c>
      <c r="X882" s="151" t="s">
        <v>258</v>
      </c>
      <c r="Y882" s="152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 t="s">
        <v>3</v>
      </c>
    </row>
    <row r="883" spans="1:65">
      <c r="A883" s="30"/>
      <c r="B883" s="19"/>
      <c r="C883" s="9"/>
      <c r="D883" s="10" t="s">
        <v>276</v>
      </c>
      <c r="E883" s="11" t="s">
        <v>274</v>
      </c>
      <c r="F883" s="11" t="s">
        <v>276</v>
      </c>
      <c r="G883" s="11" t="s">
        <v>274</v>
      </c>
      <c r="H883" s="11" t="s">
        <v>274</v>
      </c>
      <c r="I883" s="11" t="s">
        <v>274</v>
      </c>
      <c r="J883" s="11" t="s">
        <v>274</v>
      </c>
      <c r="K883" s="11" t="s">
        <v>276</v>
      </c>
      <c r="L883" s="11" t="s">
        <v>276</v>
      </c>
      <c r="M883" s="11" t="s">
        <v>276</v>
      </c>
      <c r="N883" s="11" t="s">
        <v>274</v>
      </c>
      <c r="O883" s="11" t="s">
        <v>305</v>
      </c>
      <c r="P883" s="11" t="s">
        <v>274</v>
      </c>
      <c r="Q883" s="11" t="s">
        <v>305</v>
      </c>
      <c r="R883" s="11" t="s">
        <v>274</v>
      </c>
      <c r="S883" s="11" t="s">
        <v>276</v>
      </c>
      <c r="T883" s="11" t="s">
        <v>274</v>
      </c>
      <c r="U883" s="11" t="s">
        <v>276</v>
      </c>
      <c r="V883" s="11" t="s">
        <v>274</v>
      </c>
      <c r="W883" s="11" t="s">
        <v>274</v>
      </c>
      <c r="X883" s="11" t="s">
        <v>274</v>
      </c>
      <c r="Y883" s="152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2</v>
      </c>
    </row>
    <row r="884" spans="1:65">
      <c r="A884" s="30"/>
      <c r="B884" s="19"/>
      <c r="C884" s="9"/>
      <c r="D884" s="26" t="s">
        <v>306</v>
      </c>
      <c r="E884" s="26" t="s">
        <v>307</v>
      </c>
      <c r="F884" s="26" t="s">
        <v>308</v>
      </c>
      <c r="G884" s="26" t="s">
        <v>306</v>
      </c>
      <c r="H884" s="26" t="s">
        <v>309</v>
      </c>
      <c r="I884" s="26" t="s">
        <v>307</v>
      </c>
      <c r="J884" s="26" t="s">
        <v>309</v>
      </c>
      <c r="K884" s="26" t="s">
        <v>306</v>
      </c>
      <c r="L884" s="26" t="s">
        <v>307</v>
      </c>
      <c r="M884" s="26" t="s">
        <v>308</v>
      </c>
      <c r="N884" s="26" t="s">
        <v>307</v>
      </c>
      <c r="O884" s="26" t="s">
        <v>309</v>
      </c>
      <c r="P884" s="26" t="s">
        <v>306</v>
      </c>
      <c r="Q884" s="26" t="s">
        <v>307</v>
      </c>
      <c r="R884" s="26" t="s">
        <v>307</v>
      </c>
      <c r="S884" s="26" t="s">
        <v>307</v>
      </c>
      <c r="T884" s="26" t="s">
        <v>307</v>
      </c>
      <c r="U884" s="26" t="s">
        <v>307</v>
      </c>
      <c r="V884" s="26" t="s">
        <v>307</v>
      </c>
      <c r="W884" s="26" t="s">
        <v>265</v>
      </c>
      <c r="X884" s="26" t="s">
        <v>307</v>
      </c>
      <c r="Y884" s="152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3</v>
      </c>
    </row>
    <row r="885" spans="1:65">
      <c r="A885" s="30"/>
      <c r="B885" s="18">
        <v>1</v>
      </c>
      <c r="C885" s="14">
        <v>1</v>
      </c>
      <c r="D885" s="22">
        <v>0.7</v>
      </c>
      <c r="E885" s="22">
        <v>0.7</v>
      </c>
      <c r="F885" s="146">
        <v>0.5</v>
      </c>
      <c r="G885" s="22">
        <v>0.68</v>
      </c>
      <c r="H885" s="22">
        <v>0.64255747507305006</v>
      </c>
      <c r="I885" s="22">
        <v>0.65</v>
      </c>
      <c r="J885" s="22">
        <v>0.7</v>
      </c>
      <c r="K885" s="146" t="s">
        <v>284</v>
      </c>
      <c r="L885" s="146">
        <v>1</v>
      </c>
      <c r="M885" s="22">
        <v>0.7</v>
      </c>
      <c r="N885" s="22">
        <v>0.7</v>
      </c>
      <c r="O885" s="146">
        <v>1.1840000000000002</v>
      </c>
      <c r="P885" s="22">
        <v>0.67</v>
      </c>
      <c r="Q885" s="146" t="s">
        <v>95</v>
      </c>
      <c r="R885" s="22">
        <v>0.8</v>
      </c>
      <c r="S885" s="22">
        <v>0.7</v>
      </c>
      <c r="T885" s="22">
        <v>0.7</v>
      </c>
      <c r="U885" s="22">
        <v>0.63</v>
      </c>
      <c r="V885" s="22">
        <v>0.7</v>
      </c>
      <c r="W885" s="146" t="s">
        <v>101</v>
      </c>
      <c r="X885" s="22">
        <v>0.7</v>
      </c>
      <c r="Y885" s="152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</v>
      </c>
    </row>
    <row r="886" spans="1:65">
      <c r="A886" s="30"/>
      <c r="B886" s="19">
        <v>1</v>
      </c>
      <c r="C886" s="9">
        <v>2</v>
      </c>
      <c r="D886" s="11">
        <v>0.7</v>
      </c>
      <c r="E886" s="11">
        <v>0.6</v>
      </c>
      <c r="F886" s="147">
        <v>0.5</v>
      </c>
      <c r="G886" s="11">
        <v>0.67</v>
      </c>
      <c r="H886" s="11">
        <v>0.68807653850013173</v>
      </c>
      <c r="I886" s="11">
        <v>0.64</v>
      </c>
      <c r="J886" s="11">
        <v>0.7</v>
      </c>
      <c r="K886" s="147" t="s">
        <v>284</v>
      </c>
      <c r="L886" s="147">
        <v>1</v>
      </c>
      <c r="M886" s="11">
        <v>0.7</v>
      </c>
      <c r="N886" s="11">
        <v>0.7</v>
      </c>
      <c r="O886" s="147">
        <v>1.2785000000000002</v>
      </c>
      <c r="P886" s="11">
        <v>0.68</v>
      </c>
      <c r="Q886" s="147" t="s">
        <v>95</v>
      </c>
      <c r="R886" s="11">
        <v>0.8</v>
      </c>
      <c r="S886" s="11">
        <v>0.7</v>
      </c>
      <c r="T886" s="11">
        <v>0.7</v>
      </c>
      <c r="U886" s="11">
        <v>0.62</v>
      </c>
      <c r="V886" s="11">
        <v>0.7</v>
      </c>
      <c r="W886" s="147" t="s">
        <v>101</v>
      </c>
      <c r="X886" s="11">
        <v>0.8</v>
      </c>
      <c r="Y886" s="152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14</v>
      </c>
    </row>
    <row r="887" spans="1:65">
      <c r="A887" s="30"/>
      <c r="B887" s="19">
        <v>1</v>
      </c>
      <c r="C887" s="9">
        <v>3</v>
      </c>
      <c r="D887" s="11">
        <v>0.7</v>
      </c>
      <c r="E887" s="11">
        <v>0.7</v>
      </c>
      <c r="F887" s="147">
        <v>0.4</v>
      </c>
      <c r="G887" s="11">
        <v>0.65</v>
      </c>
      <c r="H887" s="11">
        <v>0.676104791670048</v>
      </c>
      <c r="I887" s="11">
        <v>0.65</v>
      </c>
      <c r="J887" s="11">
        <v>0.7</v>
      </c>
      <c r="K887" s="147" t="s">
        <v>284</v>
      </c>
      <c r="L887" s="147">
        <v>0.9</v>
      </c>
      <c r="M887" s="11">
        <v>0.7</v>
      </c>
      <c r="N887" s="11">
        <v>0.6</v>
      </c>
      <c r="O887" s="147">
        <v>1.0580000000000001</v>
      </c>
      <c r="P887" s="11">
        <v>0.68</v>
      </c>
      <c r="Q887" s="147" t="s">
        <v>95</v>
      </c>
      <c r="R887" s="11">
        <v>0.7</v>
      </c>
      <c r="S887" s="11">
        <v>0.8</v>
      </c>
      <c r="T887" s="11">
        <v>0.7</v>
      </c>
      <c r="U887" s="11">
        <v>0.64</v>
      </c>
      <c r="V887" s="11">
        <v>0.7</v>
      </c>
      <c r="W887" s="147" t="s">
        <v>101</v>
      </c>
      <c r="X887" s="11">
        <v>0.7</v>
      </c>
      <c r="Y887" s="152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16</v>
      </c>
    </row>
    <row r="888" spans="1:65">
      <c r="A888" s="30"/>
      <c r="B888" s="19">
        <v>1</v>
      </c>
      <c r="C888" s="9">
        <v>4</v>
      </c>
      <c r="D888" s="11">
        <v>0.8</v>
      </c>
      <c r="E888" s="11">
        <v>0.7</v>
      </c>
      <c r="F888" s="147">
        <v>0.4</v>
      </c>
      <c r="G888" s="11">
        <v>0.63</v>
      </c>
      <c r="H888" s="11">
        <v>0.68337754139884543</v>
      </c>
      <c r="I888" s="11">
        <v>0.63</v>
      </c>
      <c r="J888" s="11">
        <v>0.7</v>
      </c>
      <c r="K888" s="147" t="s">
        <v>284</v>
      </c>
      <c r="L888" s="147">
        <v>1</v>
      </c>
      <c r="M888" s="11">
        <v>0.7</v>
      </c>
      <c r="N888" s="11">
        <v>0.7</v>
      </c>
      <c r="O888" s="147">
        <v>1.4059999999999999</v>
      </c>
      <c r="P888" s="11">
        <v>0.69</v>
      </c>
      <c r="Q888" s="147" t="s">
        <v>95</v>
      </c>
      <c r="R888" s="11">
        <v>0.7</v>
      </c>
      <c r="S888" s="11">
        <v>0.7</v>
      </c>
      <c r="T888" s="11">
        <v>0.6</v>
      </c>
      <c r="U888" s="11">
        <v>0.63</v>
      </c>
      <c r="V888" s="11">
        <v>0.6</v>
      </c>
      <c r="W888" s="147" t="s">
        <v>101</v>
      </c>
      <c r="X888" s="11">
        <v>0.7</v>
      </c>
      <c r="Y888" s="152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0.6864169524266337</v>
      </c>
    </row>
    <row r="889" spans="1:65">
      <c r="A889" s="30"/>
      <c r="B889" s="19">
        <v>1</v>
      </c>
      <c r="C889" s="9">
        <v>5</v>
      </c>
      <c r="D889" s="11">
        <v>0.7</v>
      </c>
      <c r="E889" s="11">
        <v>0.7</v>
      </c>
      <c r="F889" s="147">
        <v>0.4</v>
      </c>
      <c r="G889" s="11">
        <v>0.64</v>
      </c>
      <c r="H889" s="11">
        <v>0.66647016016767857</v>
      </c>
      <c r="I889" s="11">
        <v>0.65</v>
      </c>
      <c r="J889" s="11">
        <v>0.7</v>
      </c>
      <c r="K889" s="147" t="s">
        <v>284</v>
      </c>
      <c r="L889" s="147">
        <v>0.9</v>
      </c>
      <c r="M889" s="11">
        <v>0.7</v>
      </c>
      <c r="N889" s="11">
        <v>0.6</v>
      </c>
      <c r="O889" s="147">
        <v>1.0089999999999999</v>
      </c>
      <c r="P889" s="11">
        <v>0.67</v>
      </c>
      <c r="Q889" s="147" t="s">
        <v>95</v>
      </c>
      <c r="R889" s="11">
        <v>0.8</v>
      </c>
      <c r="S889" s="11">
        <v>0.7</v>
      </c>
      <c r="T889" s="11">
        <v>0.7</v>
      </c>
      <c r="U889" s="11">
        <v>0.63</v>
      </c>
      <c r="V889" s="11">
        <v>0.7</v>
      </c>
      <c r="W889" s="147" t="s">
        <v>101</v>
      </c>
      <c r="X889" s="11">
        <v>0.8</v>
      </c>
      <c r="Y889" s="152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116</v>
      </c>
    </row>
    <row r="890" spans="1:65">
      <c r="A890" s="30"/>
      <c r="B890" s="19">
        <v>1</v>
      </c>
      <c r="C890" s="9">
        <v>6</v>
      </c>
      <c r="D890" s="11">
        <v>0.8</v>
      </c>
      <c r="E890" s="11">
        <v>0.7</v>
      </c>
      <c r="F890" s="147">
        <v>0.5</v>
      </c>
      <c r="G890" s="11">
        <v>0.69</v>
      </c>
      <c r="H890" s="11">
        <v>0.67093921158727332</v>
      </c>
      <c r="I890" s="11">
        <v>0.65</v>
      </c>
      <c r="J890" s="11">
        <v>0.7</v>
      </c>
      <c r="K890" s="147" t="s">
        <v>284</v>
      </c>
      <c r="L890" s="147">
        <v>0.9</v>
      </c>
      <c r="M890" s="11">
        <v>0.7</v>
      </c>
      <c r="N890" s="11">
        <v>0.6</v>
      </c>
      <c r="O890" s="147">
        <v>1.3140000000000001</v>
      </c>
      <c r="P890" s="11">
        <v>0.65</v>
      </c>
      <c r="Q890" s="147" t="s">
        <v>95</v>
      </c>
      <c r="R890" s="11">
        <v>0.7</v>
      </c>
      <c r="S890" s="11">
        <v>0.7</v>
      </c>
      <c r="T890" s="11">
        <v>0.6</v>
      </c>
      <c r="U890" s="11">
        <v>0.63</v>
      </c>
      <c r="V890" s="11">
        <v>0.7</v>
      </c>
      <c r="W890" s="147" t="s">
        <v>101</v>
      </c>
      <c r="X890" s="11">
        <v>0.7</v>
      </c>
      <c r="Y890" s="152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20" t="s">
        <v>267</v>
      </c>
      <c r="C891" s="12"/>
      <c r="D891" s="23">
        <v>0.73333333333333328</v>
      </c>
      <c r="E891" s="23">
        <v>0.68333333333333324</v>
      </c>
      <c r="F891" s="23">
        <v>0.44999999999999996</v>
      </c>
      <c r="G891" s="23">
        <v>0.66</v>
      </c>
      <c r="H891" s="23">
        <v>0.67125428639950446</v>
      </c>
      <c r="I891" s="23">
        <v>0.64499999999999991</v>
      </c>
      <c r="J891" s="23">
        <v>0.70000000000000007</v>
      </c>
      <c r="K891" s="23" t="s">
        <v>644</v>
      </c>
      <c r="L891" s="23">
        <v>0.95000000000000007</v>
      </c>
      <c r="M891" s="23">
        <v>0.70000000000000007</v>
      </c>
      <c r="N891" s="23">
        <v>0.65</v>
      </c>
      <c r="O891" s="23">
        <v>1.2082499999999998</v>
      </c>
      <c r="P891" s="23">
        <v>0.67333333333333334</v>
      </c>
      <c r="Q891" s="23" t="s">
        <v>644</v>
      </c>
      <c r="R891" s="23">
        <v>0.75</v>
      </c>
      <c r="S891" s="23">
        <v>0.71666666666666679</v>
      </c>
      <c r="T891" s="23">
        <v>0.66666666666666663</v>
      </c>
      <c r="U891" s="23">
        <v>0.63</v>
      </c>
      <c r="V891" s="23">
        <v>0.68333333333333324</v>
      </c>
      <c r="W891" s="23" t="s">
        <v>644</v>
      </c>
      <c r="X891" s="23">
        <v>0.73333333333333339</v>
      </c>
      <c r="Y891" s="152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268</v>
      </c>
      <c r="C892" s="29"/>
      <c r="D892" s="11">
        <v>0.7</v>
      </c>
      <c r="E892" s="11">
        <v>0.7</v>
      </c>
      <c r="F892" s="11">
        <v>0.45</v>
      </c>
      <c r="G892" s="11">
        <v>0.66</v>
      </c>
      <c r="H892" s="11">
        <v>0.67352200162866072</v>
      </c>
      <c r="I892" s="11">
        <v>0.65</v>
      </c>
      <c r="J892" s="11">
        <v>0.7</v>
      </c>
      <c r="K892" s="11" t="s">
        <v>644</v>
      </c>
      <c r="L892" s="11">
        <v>0.95</v>
      </c>
      <c r="M892" s="11">
        <v>0.7</v>
      </c>
      <c r="N892" s="11">
        <v>0.64999999999999991</v>
      </c>
      <c r="O892" s="11">
        <v>1.2312500000000002</v>
      </c>
      <c r="P892" s="11">
        <v>0.67500000000000004</v>
      </c>
      <c r="Q892" s="11" t="s">
        <v>644</v>
      </c>
      <c r="R892" s="11">
        <v>0.75</v>
      </c>
      <c r="S892" s="11">
        <v>0.7</v>
      </c>
      <c r="T892" s="11">
        <v>0.7</v>
      </c>
      <c r="U892" s="11">
        <v>0.63</v>
      </c>
      <c r="V892" s="11">
        <v>0.7</v>
      </c>
      <c r="W892" s="11" t="s">
        <v>644</v>
      </c>
      <c r="X892" s="11">
        <v>0.7</v>
      </c>
      <c r="Y892" s="152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269</v>
      </c>
      <c r="C893" s="29"/>
      <c r="D893" s="24">
        <v>5.1639777949432274E-2</v>
      </c>
      <c r="E893" s="24">
        <v>4.0824829046386291E-2</v>
      </c>
      <c r="F893" s="24">
        <v>5.4772255750517244E-2</v>
      </c>
      <c r="G893" s="24">
        <v>2.3664319132398456E-2</v>
      </c>
      <c r="H893" s="24">
        <v>1.612441003659448E-2</v>
      </c>
      <c r="I893" s="24">
        <v>8.3666002653407616E-3</v>
      </c>
      <c r="J893" s="24">
        <v>1.2161883888976234E-16</v>
      </c>
      <c r="K893" s="24" t="s">
        <v>644</v>
      </c>
      <c r="L893" s="24">
        <v>5.4772255750516599E-2</v>
      </c>
      <c r="M893" s="24">
        <v>1.2161883888976234E-16</v>
      </c>
      <c r="N893" s="24">
        <v>5.4772255750516599E-2</v>
      </c>
      <c r="O893" s="24">
        <v>0.15367945536082761</v>
      </c>
      <c r="P893" s="24">
        <v>1.3662601021279449E-2</v>
      </c>
      <c r="Q893" s="24" t="s">
        <v>644</v>
      </c>
      <c r="R893" s="24">
        <v>5.4772255750516662E-2</v>
      </c>
      <c r="S893" s="24">
        <v>4.0824829046386332E-2</v>
      </c>
      <c r="T893" s="24">
        <v>5.1639777949432218E-2</v>
      </c>
      <c r="U893" s="24">
        <v>6.324555320336764E-3</v>
      </c>
      <c r="V893" s="24">
        <v>4.0824829046386291E-2</v>
      </c>
      <c r="W893" s="24" t="s">
        <v>644</v>
      </c>
      <c r="X893" s="24">
        <v>5.1639777949432274E-2</v>
      </c>
      <c r="Y893" s="209"/>
      <c r="Z893" s="210"/>
      <c r="AA893" s="210"/>
      <c r="AB893" s="210"/>
      <c r="AC893" s="210"/>
      <c r="AD893" s="210"/>
      <c r="AE893" s="210"/>
      <c r="AF893" s="210"/>
      <c r="AG893" s="210"/>
      <c r="AH893" s="210"/>
      <c r="AI893" s="210"/>
      <c r="AJ893" s="210"/>
      <c r="AK893" s="210"/>
      <c r="AL893" s="210"/>
      <c r="AM893" s="210"/>
      <c r="AN893" s="210"/>
      <c r="AO893" s="210"/>
      <c r="AP893" s="210"/>
      <c r="AQ893" s="210"/>
      <c r="AR893" s="210"/>
      <c r="AS893" s="210"/>
      <c r="AT893" s="210"/>
      <c r="AU893" s="210"/>
      <c r="AV893" s="210"/>
      <c r="AW893" s="210"/>
      <c r="AX893" s="210"/>
      <c r="AY893" s="210"/>
      <c r="AZ893" s="210"/>
      <c r="BA893" s="210"/>
      <c r="BB893" s="210"/>
      <c r="BC893" s="210"/>
      <c r="BD893" s="210"/>
      <c r="BE893" s="210"/>
      <c r="BF893" s="210"/>
      <c r="BG893" s="210"/>
      <c r="BH893" s="210"/>
      <c r="BI893" s="210"/>
      <c r="BJ893" s="210"/>
      <c r="BK893" s="210"/>
      <c r="BL893" s="210"/>
      <c r="BM893" s="56"/>
    </row>
    <row r="894" spans="1:65">
      <c r="A894" s="30"/>
      <c r="B894" s="3" t="s">
        <v>86</v>
      </c>
      <c r="C894" s="29"/>
      <c r="D894" s="13">
        <v>7.0417879021953109E-2</v>
      </c>
      <c r="E894" s="13">
        <v>5.9743652263004335E-2</v>
      </c>
      <c r="F894" s="13">
        <v>0.12171612389003833</v>
      </c>
      <c r="G894" s="13">
        <v>3.5855028988482508E-2</v>
      </c>
      <c r="H894" s="13">
        <v>2.4021314073215255E-2</v>
      </c>
      <c r="I894" s="13">
        <v>1.2971473279598082E-2</v>
      </c>
      <c r="J894" s="13">
        <v>1.7374119841394619E-16</v>
      </c>
      <c r="K894" s="13" t="s">
        <v>644</v>
      </c>
      <c r="L894" s="13">
        <v>5.7655006053175362E-2</v>
      </c>
      <c r="M894" s="13">
        <v>1.7374119841394619E-16</v>
      </c>
      <c r="N894" s="13">
        <v>8.4265008846948611E-2</v>
      </c>
      <c r="O894" s="13">
        <v>0.12719176938615984</v>
      </c>
      <c r="P894" s="13">
        <v>2.0290991615761558E-2</v>
      </c>
      <c r="Q894" s="13" t="s">
        <v>644</v>
      </c>
      <c r="R894" s="13">
        <v>7.3029674334022215E-2</v>
      </c>
      <c r="S894" s="13">
        <v>5.6964877739143709E-2</v>
      </c>
      <c r="T894" s="13">
        <v>7.7459666924148338E-2</v>
      </c>
      <c r="U894" s="13">
        <v>1.0038976698947244E-2</v>
      </c>
      <c r="V894" s="13">
        <v>5.9743652263004335E-2</v>
      </c>
      <c r="W894" s="13" t="s">
        <v>644</v>
      </c>
      <c r="X894" s="13">
        <v>7.0417879021953095E-2</v>
      </c>
      <c r="Y894" s="152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270</v>
      </c>
      <c r="C895" s="29"/>
      <c r="D895" s="13">
        <v>6.8349682712293136E-2</v>
      </c>
      <c r="E895" s="13">
        <v>-4.4923411089996534E-3</v>
      </c>
      <c r="F895" s="13">
        <v>-0.34442178560836567</v>
      </c>
      <c r="G895" s="13">
        <v>-3.8485285558936155E-2</v>
      </c>
      <c r="H895" s="13">
        <v>-2.2089585598849104E-2</v>
      </c>
      <c r="I895" s="13">
        <v>-6.0337892705324081E-2</v>
      </c>
      <c r="J895" s="13">
        <v>1.9788333498098165E-2</v>
      </c>
      <c r="K895" s="13" t="s">
        <v>644</v>
      </c>
      <c r="L895" s="13">
        <v>0.38399845260456167</v>
      </c>
      <c r="M895" s="13">
        <v>1.9788333498098165E-2</v>
      </c>
      <c r="N895" s="13">
        <v>-5.3053690323194624E-2</v>
      </c>
      <c r="O895" s="13">
        <v>0.76022750564153818</v>
      </c>
      <c r="P895" s="13">
        <v>-1.9060745873258123E-2</v>
      </c>
      <c r="Q895" s="13" t="s">
        <v>644</v>
      </c>
      <c r="R895" s="13">
        <v>9.2630357319390733E-2</v>
      </c>
      <c r="S895" s="13">
        <v>4.4069008105195762E-2</v>
      </c>
      <c r="T895" s="13">
        <v>-2.8773015716097139E-2</v>
      </c>
      <c r="U895" s="13">
        <v>-8.2190499851711785E-2</v>
      </c>
      <c r="V895" s="13">
        <v>-4.4923411089996534E-3</v>
      </c>
      <c r="W895" s="13" t="s">
        <v>644</v>
      </c>
      <c r="X895" s="13">
        <v>6.8349682712293136E-2</v>
      </c>
      <c r="Y895" s="152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46" t="s">
        <v>271</v>
      </c>
      <c r="C896" s="47"/>
      <c r="D896" s="45">
        <v>0.88</v>
      </c>
      <c r="E896" s="45">
        <v>0</v>
      </c>
      <c r="F896" s="45">
        <v>4.0999999999999996</v>
      </c>
      <c r="G896" s="45">
        <v>0.41</v>
      </c>
      <c r="H896" s="45">
        <v>0.21</v>
      </c>
      <c r="I896" s="45">
        <v>0.67</v>
      </c>
      <c r="J896" s="45">
        <v>0.28999999999999998</v>
      </c>
      <c r="K896" s="45">
        <v>7.62</v>
      </c>
      <c r="L896" s="45">
        <v>4.6900000000000004</v>
      </c>
      <c r="M896" s="45">
        <v>0.28999999999999998</v>
      </c>
      <c r="N896" s="45">
        <v>0.59</v>
      </c>
      <c r="O896" s="45">
        <v>9.23</v>
      </c>
      <c r="P896" s="45">
        <v>0.18</v>
      </c>
      <c r="Q896" s="45">
        <v>75.930000000000007</v>
      </c>
      <c r="R896" s="45">
        <v>1.17</v>
      </c>
      <c r="S896" s="45">
        <v>0.59</v>
      </c>
      <c r="T896" s="45">
        <v>0.28999999999999998</v>
      </c>
      <c r="U896" s="45">
        <v>0.94</v>
      </c>
      <c r="V896" s="45">
        <v>0</v>
      </c>
      <c r="W896" s="45">
        <v>3.22</v>
      </c>
      <c r="X896" s="45">
        <v>0.88</v>
      </c>
      <c r="Y896" s="152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B897" s="3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BM897" s="55"/>
    </row>
    <row r="898" spans="1:65" ht="15">
      <c r="B898" s="8" t="s">
        <v>564</v>
      </c>
      <c r="BM898" s="28" t="s">
        <v>66</v>
      </c>
    </row>
    <row r="899" spans="1:65" ht="15">
      <c r="A899" s="25" t="s">
        <v>18</v>
      </c>
      <c r="B899" s="18" t="s">
        <v>109</v>
      </c>
      <c r="C899" s="15" t="s">
        <v>110</v>
      </c>
      <c r="D899" s="16" t="s">
        <v>227</v>
      </c>
      <c r="E899" s="17" t="s">
        <v>227</v>
      </c>
      <c r="F899" s="17" t="s">
        <v>227</v>
      </c>
      <c r="G899" s="17" t="s">
        <v>227</v>
      </c>
      <c r="H899" s="17" t="s">
        <v>227</v>
      </c>
      <c r="I899" s="17" t="s">
        <v>227</v>
      </c>
      <c r="J899" s="17" t="s">
        <v>227</v>
      </c>
      <c r="K899" s="17" t="s">
        <v>227</v>
      </c>
      <c r="L899" s="17" t="s">
        <v>227</v>
      </c>
      <c r="M899" s="17" t="s">
        <v>227</v>
      </c>
      <c r="N899" s="17" t="s">
        <v>227</v>
      </c>
      <c r="O899" s="17" t="s">
        <v>227</v>
      </c>
      <c r="P899" s="17" t="s">
        <v>227</v>
      </c>
      <c r="Q899" s="17" t="s">
        <v>227</v>
      </c>
      <c r="R899" s="17" t="s">
        <v>227</v>
      </c>
      <c r="S899" s="17" t="s">
        <v>227</v>
      </c>
      <c r="T899" s="17" t="s">
        <v>227</v>
      </c>
      <c r="U899" s="17" t="s">
        <v>227</v>
      </c>
      <c r="V899" s="17" t="s">
        <v>227</v>
      </c>
      <c r="W899" s="17" t="s">
        <v>227</v>
      </c>
      <c r="X899" s="17" t="s">
        <v>227</v>
      </c>
      <c r="Y899" s="17" t="s">
        <v>227</v>
      </c>
      <c r="Z899" s="17" t="s">
        <v>227</v>
      </c>
      <c r="AA899" s="17" t="s">
        <v>227</v>
      </c>
      <c r="AB899" s="17" t="s">
        <v>227</v>
      </c>
      <c r="AC899" s="152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</v>
      </c>
    </row>
    <row r="900" spans="1:65">
      <c r="A900" s="30"/>
      <c r="B900" s="19" t="s">
        <v>228</v>
      </c>
      <c r="C900" s="9" t="s">
        <v>228</v>
      </c>
      <c r="D900" s="150" t="s">
        <v>230</v>
      </c>
      <c r="E900" s="151" t="s">
        <v>232</v>
      </c>
      <c r="F900" s="151" t="s">
        <v>233</v>
      </c>
      <c r="G900" s="151" t="s">
        <v>234</v>
      </c>
      <c r="H900" s="151" t="s">
        <v>235</v>
      </c>
      <c r="I900" s="151" t="s">
        <v>236</v>
      </c>
      <c r="J900" s="151" t="s">
        <v>237</v>
      </c>
      <c r="K900" s="151" t="s">
        <v>239</v>
      </c>
      <c r="L900" s="151" t="s">
        <v>240</v>
      </c>
      <c r="M900" s="151" t="s">
        <v>241</v>
      </c>
      <c r="N900" s="151" t="s">
        <v>244</v>
      </c>
      <c r="O900" s="151" t="s">
        <v>245</v>
      </c>
      <c r="P900" s="151" t="s">
        <v>246</v>
      </c>
      <c r="Q900" s="151" t="s">
        <v>247</v>
      </c>
      <c r="R900" s="151" t="s">
        <v>248</v>
      </c>
      <c r="S900" s="151" t="s">
        <v>249</v>
      </c>
      <c r="T900" s="151" t="s">
        <v>250</v>
      </c>
      <c r="U900" s="151" t="s">
        <v>251</v>
      </c>
      <c r="V900" s="151" t="s">
        <v>252</v>
      </c>
      <c r="W900" s="151" t="s">
        <v>253</v>
      </c>
      <c r="X900" s="151" t="s">
        <v>254</v>
      </c>
      <c r="Y900" s="151" t="s">
        <v>255</v>
      </c>
      <c r="Z900" s="151" t="s">
        <v>256</v>
      </c>
      <c r="AA900" s="151" t="s">
        <v>257</v>
      </c>
      <c r="AB900" s="151" t="s">
        <v>258</v>
      </c>
      <c r="AC900" s="152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 t="s">
        <v>3</v>
      </c>
    </row>
    <row r="901" spans="1:65">
      <c r="A901" s="30"/>
      <c r="B901" s="19"/>
      <c r="C901" s="9"/>
      <c r="D901" s="10" t="s">
        <v>276</v>
      </c>
      <c r="E901" s="11" t="s">
        <v>274</v>
      </c>
      <c r="F901" s="11" t="s">
        <v>276</v>
      </c>
      <c r="G901" s="11" t="s">
        <v>274</v>
      </c>
      <c r="H901" s="11" t="s">
        <v>274</v>
      </c>
      <c r="I901" s="11" t="s">
        <v>274</v>
      </c>
      <c r="J901" s="11" t="s">
        <v>305</v>
      </c>
      <c r="K901" s="11" t="s">
        <v>274</v>
      </c>
      <c r="L901" s="11" t="s">
        <v>276</v>
      </c>
      <c r="M901" s="11" t="s">
        <v>276</v>
      </c>
      <c r="N901" s="11" t="s">
        <v>276</v>
      </c>
      <c r="O901" s="11" t="s">
        <v>274</v>
      </c>
      <c r="P901" s="11" t="s">
        <v>305</v>
      </c>
      <c r="Q901" s="11" t="s">
        <v>274</v>
      </c>
      <c r="R901" s="11" t="s">
        <v>274</v>
      </c>
      <c r="S901" s="11" t="s">
        <v>305</v>
      </c>
      <c r="T901" s="11" t="s">
        <v>274</v>
      </c>
      <c r="U901" s="11" t="s">
        <v>274</v>
      </c>
      <c r="V901" s="11" t="s">
        <v>276</v>
      </c>
      <c r="W901" s="11" t="s">
        <v>276</v>
      </c>
      <c r="X901" s="11" t="s">
        <v>274</v>
      </c>
      <c r="Y901" s="11" t="s">
        <v>276</v>
      </c>
      <c r="Z901" s="11" t="s">
        <v>274</v>
      </c>
      <c r="AA901" s="11" t="s">
        <v>274</v>
      </c>
      <c r="AB901" s="11" t="s">
        <v>274</v>
      </c>
      <c r="AC901" s="152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0</v>
      </c>
    </row>
    <row r="902" spans="1:65">
      <c r="A902" s="30"/>
      <c r="B902" s="19"/>
      <c r="C902" s="9"/>
      <c r="D902" s="26" t="s">
        <v>306</v>
      </c>
      <c r="E902" s="26" t="s">
        <v>307</v>
      </c>
      <c r="F902" s="26" t="s">
        <v>308</v>
      </c>
      <c r="G902" s="26" t="s">
        <v>306</v>
      </c>
      <c r="H902" s="26" t="s">
        <v>263</v>
      </c>
      <c r="I902" s="26" t="s">
        <v>309</v>
      </c>
      <c r="J902" s="26" t="s">
        <v>307</v>
      </c>
      <c r="K902" s="26" t="s">
        <v>309</v>
      </c>
      <c r="L902" s="26" t="s">
        <v>306</v>
      </c>
      <c r="M902" s="26" t="s">
        <v>307</v>
      </c>
      <c r="N902" s="26" t="s">
        <v>308</v>
      </c>
      <c r="O902" s="26" t="s">
        <v>307</v>
      </c>
      <c r="P902" s="26" t="s">
        <v>309</v>
      </c>
      <c r="Q902" s="26" t="s">
        <v>307</v>
      </c>
      <c r="R902" s="26" t="s">
        <v>306</v>
      </c>
      <c r="S902" s="26" t="s">
        <v>307</v>
      </c>
      <c r="T902" s="26" t="s">
        <v>307</v>
      </c>
      <c r="U902" s="26" t="s">
        <v>115</v>
      </c>
      <c r="V902" s="26" t="s">
        <v>307</v>
      </c>
      <c r="W902" s="26" t="s">
        <v>307</v>
      </c>
      <c r="X902" s="26" t="s">
        <v>307</v>
      </c>
      <c r="Y902" s="26" t="s">
        <v>307</v>
      </c>
      <c r="Z902" s="26" t="s">
        <v>307</v>
      </c>
      <c r="AA902" s="26" t="s">
        <v>265</v>
      </c>
      <c r="AB902" s="26" t="s">
        <v>307</v>
      </c>
      <c r="AC902" s="152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0</v>
      </c>
    </row>
    <row r="903" spans="1:65">
      <c r="A903" s="30"/>
      <c r="B903" s="18">
        <v>1</v>
      </c>
      <c r="C903" s="14">
        <v>1</v>
      </c>
      <c r="D903" s="211">
        <v>155.80000000000001</v>
      </c>
      <c r="E903" s="211">
        <v>153</v>
      </c>
      <c r="F903" s="211">
        <v>154</v>
      </c>
      <c r="G903" s="211">
        <v>136.44</v>
      </c>
      <c r="H903" s="211">
        <v>142.69999999999999</v>
      </c>
      <c r="I903" s="211">
        <v>141.97158008585529</v>
      </c>
      <c r="J903" s="211">
        <v>125</v>
      </c>
      <c r="K903" s="211">
        <v>150</v>
      </c>
      <c r="L903" s="211">
        <v>125</v>
      </c>
      <c r="M903" s="211">
        <v>135</v>
      </c>
      <c r="N903" s="211">
        <v>151.69999999999999</v>
      </c>
      <c r="O903" s="211">
        <v>148.5</v>
      </c>
      <c r="P903" s="211">
        <v>138.34249999999997</v>
      </c>
      <c r="Q903" s="211">
        <v>143.4</v>
      </c>
      <c r="R903" s="211">
        <v>148.52000000000001</v>
      </c>
      <c r="S903" s="211">
        <v>128</v>
      </c>
      <c r="T903" s="211">
        <v>149.32327678593199</v>
      </c>
      <c r="U903" s="211">
        <v>144.5</v>
      </c>
      <c r="V903" s="211">
        <v>146.80000000000001</v>
      </c>
      <c r="W903" s="211">
        <v>165.35</v>
      </c>
      <c r="X903" s="211">
        <v>157.5</v>
      </c>
      <c r="Y903" s="211">
        <v>162</v>
      </c>
      <c r="Z903" s="211">
        <v>147</v>
      </c>
      <c r="AA903" s="211">
        <v>157</v>
      </c>
      <c r="AB903" s="211">
        <v>138</v>
      </c>
      <c r="AC903" s="214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6">
        <v>1</v>
      </c>
    </row>
    <row r="904" spans="1:65">
      <c r="A904" s="30"/>
      <c r="B904" s="19">
        <v>1</v>
      </c>
      <c r="C904" s="9">
        <v>2</v>
      </c>
      <c r="D904" s="217">
        <v>151.5</v>
      </c>
      <c r="E904" s="217">
        <v>151.5</v>
      </c>
      <c r="F904" s="217">
        <v>155</v>
      </c>
      <c r="G904" s="217">
        <v>140.4</v>
      </c>
      <c r="H904" s="217">
        <v>142.1</v>
      </c>
      <c r="I904" s="217">
        <v>143.99308287222922</v>
      </c>
      <c r="J904" s="217">
        <v>124</v>
      </c>
      <c r="K904" s="217">
        <v>150.19999999999999</v>
      </c>
      <c r="L904" s="217">
        <v>129</v>
      </c>
      <c r="M904" s="217">
        <v>137</v>
      </c>
      <c r="N904" s="217">
        <v>151.6</v>
      </c>
      <c r="O904" s="217">
        <v>151.5</v>
      </c>
      <c r="P904" s="217">
        <v>138.03300000000002</v>
      </c>
      <c r="Q904" s="217">
        <v>138.30000000000001</v>
      </c>
      <c r="R904" s="217">
        <v>148.15</v>
      </c>
      <c r="S904" s="217">
        <v>128</v>
      </c>
      <c r="T904" s="217">
        <v>143.99685536715299</v>
      </c>
      <c r="U904" s="217">
        <v>147</v>
      </c>
      <c r="V904" s="217">
        <v>150.30000000000001</v>
      </c>
      <c r="W904" s="217">
        <v>163.28</v>
      </c>
      <c r="X904" s="217">
        <v>153.5</v>
      </c>
      <c r="Y904" s="217">
        <v>158</v>
      </c>
      <c r="Z904" s="217">
        <v>148</v>
      </c>
      <c r="AA904" s="217">
        <v>157</v>
      </c>
      <c r="AB904" s="217">
        <v>138</v>
      </c>
      <c r="AC904" s="214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6">
        <v>15</v>
      </c>
    </row>
    <row r="905" spans="1:65">
      <c r="A905" s="30"/>
      <c r="B905" s="19">
        <v>1</v>
      </c>
      <c r="C905" s="9">
        <v>3</v>
      </c>
      <c r="D905" s="217">
        <v>154.19999999999999</v>
      </c>
      <c r="E905" s="217">
        <v>153</v>
      </c>
      <c r="F905" s="217">
        <v>155</v>
      </c>
      <c r="G905" s="217">
        <v>138.44</v>
      </c>
      <c r="H905" s="217">
        <v>144.19999999999999</v>
      </c>
      <c r="I905" s="217">
        <v>146.69615308320408</v>
      </c>
      <c r="J905" s="217">
        <v>125</v>
      </c>
      <c r="K905" s="217">
        <v>148.9</v>
      </c>
      <c r="L905" s="217">
        <v>131</v>
      </c>
      <c r="M905" s="217">
        <v>139</v>
      </c>
      <c r="N905" s="217">
        <v>151.5</v>
      </c>
      <c r="O905" s="217">
        <v>147.5</v>
      </c>
      <c r="P905" s="217">
        <v>137.14350000000002</v>
      </c>
      <c r="Q905" s="217">
        <v>137.5</v>
      </c>
      <c r="R905" s="217">
        <v>148.11000000000001</v>
      </c>
      <c r="S905" s="217">
        <v>129</v>
      </c>
      <c r="T905" s="217">
        <v>147.130633091264</v>
      </c>
      <c r="U905" s="217">
        <v>144.5</v>
      </c>
      <c r="V905" s="217">
        <v>156.9</v>
      </c>
      <c r="W905" s="217">
        <v>159.88999999999999</v>
      </c>
      <c r="X905" s="217">
        <v>153</v>
      </c>
      <c r="Y905" s="217">
        <v>166</v>
      </c>
      <c r="Z905" s="217">
        <v>148</v>
      </c>
      <c r="AA905" s="217">
        <v>157</v>
      </c>
      <c r="AB905" s="219">
        <v>132</v>
      </c>
      <c r="AC905" s="214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6">
        <v>16</v>
      </c>
    </row>
    <row r="906" spans="1:65">
      <c r="A906" s="30"/>
      <c r="B906" s="19">
        <v>1</v>
      </c>
      <c r="C906" s="9">
        <v>4</v>
      </c>
      <c r="D906" s="217">
        <v>153.4</v>
      </c>
      <c r="E906" s="217">
        <v>150.5</v>
      </c>
      <c r="F906" s="217">
        <v>155</v>
      </c>
      <c r="G906" s="217">
        <v>136.63</v>
      </c>
      <c r="H906" s="217">
        <v>143.69999999999999</v>
      </c>
      <c r="I906" s="217">
        <v>144.22630438863962</v>
      </c>
      <c r="J906" s="217">
        <v>124</v>
      </c>
      <c r="K906" s="217">
        <v>149.6</v>
      </c>
      <c r="L906" s="217">
        <v>133</v>
      </c>
      <c r="M906" s="217">
        <v>137</v>
      </c>
      <c r="N906" s="217">
        <v>154.5</v>
      </c>
      <c r="O906" s="217">
        <v>154.5</v>
      </c>
      <c r="P906" s="217">
        <v>136.70350000000002</v>
      </c>
      <c r="Q906" s="217">
        <v>144</v>
      </c>
      <c r="R906" s="217">
        <v>147.78</v>
      </c>
      <c r="S906" s="217">
        <v>129</v>
      </c>
      <c r="T906" s="217">
        <v>143.957189313105</v>
      </c>
      <c r="U906" s="217">
        <v>144</v>
      </c>
      <c r="V906" s="217">
        <v>151.80000000000001</v>
      </c>
      <c r="W906" s="217">
        <v>160.91999999999999</v>
      </c>
      <c r="X906" s="217">
        <v>152.5</v>
      </c>
      <c r="Y906" s="217">
        <v>163</v>
      </c>
      <c r="Z906" s="217">
        <v>145</v>
      </c>
      <c r="AA906" s="217">
        <v>157</v>
      </c>
      <c r="AB906" s="217">
        <v>134</v>
      </c>
      <c r="AC906" s="214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6">
        <v>146.19264006111564</v>
      </c>
    </row>
    <row r="907" spans="1:65">
      <c r="A907" s="30"/>
      <c r="B907" s="19">
        <v>1</v>
      </c>
      <c r="C907" s="9">
        <v>5</v>
      </c>
      <c r="D907" s="217">
        <v>158.6</v>
      </c>
      <c r="E907" s="217">
        <v>155</v>
      </c>
      <c r="F907" s="217">
        <v>154</v>
      </c>
      <c r="G907" s="217">
        <v>138.44</v>
      </c>
      <c r="H907" s="217">
        <v>142.80000000000001</v>
      </c>
      <c r="I907" s="217">
        <v>146.88133559029163</v>
      </c>
      <c r="J907" s="217">
        <v>124</v>
      </c>
      <c r="K907" s="217">
        <v>153.19999999999999</v>
      </c>
      <c r="L907" s="217">
        <v>128</v>
      </c>
      <c r="M907" s="217">
        <v>141</v>
      </c>
      <c r="N907" s="217">
        <v>152.6</v>
      </c>
      <c r="O907" s="217">
        <v>153</v>
      </c>
      <c r="P907" s="217">
        <v>138.86200000000002</v>
      </c>
      <c r="Q907" s="217">
        <v>142.1</v>
      </c>
      <c r="R907" s="217">
        <v>149.22</v>
      </c>
      <c r="S907" s="217">
        <v>128</v>
      </c>
      <c r="T907" s="217">
        <v>146.461527804144</v>
      </c>
      <c r="U907" s="217">
        <v>144.5</v>
      </c>
      <c r="V907" s="217">
        <v>159.6</v>
      </c>
      <c r="W907" s="217">
        <v>163.4</v>
      </c>
      <c r="X907" s="217">
        <v>155</v>
      </c>
      <c r="Y907" s="217">
        <v>165</v>
      </c>
      <c r="Z907" s="217">
        <v>145.5</v>
      </c>
      <c r="AA907" s="217">
        <v>157</v>
      </c>
      <c r="AB907" s="217">
        <v>138</v>
      </c>
      <c r="AC907" s="214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6">
        <v>117</v>
      </c>
    </row>
    <row r="908" spans="1:65">
      <c r="A908" s="30"/>
      <c r="B908" s="19">
        <v>1</v>
      </c>
      <c r="C908" s="9">
        <v>6</v>
      </c>
      <c r="D908" s="217">
        <v>159.5</v>
      </c>
      <c r="E908" s="217">
        <v>149</v>
      </c>
      <c r="F908" s="217">
        <v>154</v>
      </c>
      <c r="G908" s="217">
        <v>140.33000000000001</v>
      </c>
      <c r="H908" s="217">
        <v>143.30000000000001</v>
      </c>
      <c r="I908" s="217">
        <v>148.20730324110565</v>
      </c>
      <c r="J908" s="217">
        <v>125</v>
      </c>
      <c r="K908" s="217">
        <v>147.80000000000001</v>
      </c>
      <c r="L908" s="217">
        <v>134</v>
      </c>
      <c r="M908" s="217">
        <v>136</v>
      </c>
      <c r="N908" s="217">
        <v>150.4</v>
      </c>
      <c r="O908" s="217">
        <v>155</v>
      </c>
      <c r="P908" s="217">
        <v>140.00799999999998</v>
      </c>
      <c r="Q908" s="217">
        <v>136.80000000000001</v>
      </c>
      <c r="R908" s="217">
        <v>148.82</v>
      </c>
      <c r="S908" s="217">
        <v>129</v>
      </c>
      <c r="T908" s="217">
        <v>147.29826754441501</v>
      </c>
      <c r="U908" s="217">
        <v>144.5</v>
      </c>
      <c r="V908" s="217">
        <v>152.69999999999999</v>
      </c>
      <c r="W908" s="217">
        <v>164.14</v>
      </c>
      <c r="X908" s="217">
        <v>151</v>
      </c>
      <c r="Y908" s="217">
        <v>166</v>
      </c>
      <c r="Z908" s="217">
        <v>144</v>
      </c>
      <c r="AA908" s="217">
        <v>157</v>
      </c>
      <c r="AB908" s="217">
        <v>139</v>
      </c>
      <c r="AC908" s="214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20"/>
    </row>
    <row r="909" spans="1:65">
      <c r="A909" s="30"/>
      <c r="B909" s="20" t="s">
        <v>267</v>
      </c>
      <c r="C909" s="12"/>
      <c r="D909" s="221">
        <v>155.5</v>
      </c>
      <c r="E909" s="221">
        <v>152</v>
      </c>
      <c r="F909" s="221">
        <v>154.5</v>
      </c>
      <c r="G909" s="221">
        <v>138.44666666666669</v>
      </c>
      <c r="H909" s="221">
        <v>143.13333333333333</v>
      </c>
      <c r="I909" s="221">
        <v>145.32929321022092</v>
      </c>
      <c r="J909" s="221">
        <v>124.5</v>
      </c>
      <c r="K909" s="221">
        <v>149.95000000000002</v>
      </c>
      <c r="L909" s="221">
        <v>130</v>
      </c>
      <c r="M909" s="221">
        <v>137.5</v>
      </c>
      <c r="N909" s="221">
        <v>152.04999999999998</v>
      </c>
      <c r="O909" s="221">
        <v>151.66666666666666</v>
      </c>
      <c r="P909" s="221">
        <v>138.18208333333337</v>
      </c>
      <c r="Q909" s="221">
        <v>140.35000000000002</v>
      </c>
      <c r="R909" s="221">
        <v>148.43333333333337</v>
      </c>
      <c r="S909" s="221">
        <v>128.5</v>
      </c>
      <c r="T909" s="221">
        <v>146.36129165100218</v>
      </c>
      <c r="U909" s="221">
        <v>144.83333333333334</v>
      </c>
      <c r="V909" s="221">
        <v>153.01666666666665</v>
      </c>
      <c r="W909" s="221">
        <v>162.82999999999998</v>
      </c>
      <c r="X909" s="221">
        <v>153.75</v>
      </c>
      <c r="Y909" s="221">
        <v>163.33333333333334</v>
      </c>
      <c r="Z909" s="221">
        <v>146.25</v>
      </c>
      <c r="AA909" s="221">
        <v>157</v>
      </c>
      <c r="AB909" s="221">
        <v>136.5</v>
      </c>
      <c r="AC909" s="214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20"/>
    </row>
    <row r="910" spans="1:65">
      <c r="A910" s="30"/>
      <c r="B910" s="3" t="s">
        <v>268</v>
      </c>
      <c r="C910" s="29"/>
      <c r="D910" s="217">
        <v>155</v>
      </c>
      <c r="E910" s="217">
        <v>152.25</v>
      </c>
      <c r="F910" s="217">
        <v>154.5</v>
      </c>
      <c r="G910" s="217">
        <v>138.44</v>
      </c>
      <c r="H910" s="217">
        <v>143.05000000000001</v>
      </c>
      <c r="I910" s="217">
        <v>145.46122873592185</v>
      </c>
      <c r="J910" s="217">
        <v>124.5</v>
      </c>
      <c r="K910" s="217">
        <v>149.80000000000001</v>
      </c>
      <c r="L910" s="217">
        <v>130</v>
      </c>
      <c r="M910" s="217">
        <v>137</v>
      </c>
      <c r="N910" s="217">
        <v>151.64999999999998</v>
      </c>
      <c r="O910" s="217">
        <v>152.25</v>
      </c>
      <c r="P910" s="217">
        <v>138.18774999999999</v>
      </c>
      <c r="Q910" s="217">
        <v>140.19999999999999</v>
      </c>
      <c r="R910" s="217">
        <v>148.33500000000001</v>
      </c>
      <c r="S910" s="217">
        <v>128.5</v>
      </c>
      <c r="T910" s="217">
        <v>146.79608044770401</v>
      </c>
      <c r="U910" s="217">
        <v>144.5</v>
      </c>
      <c r="V910" s="217">
        <v>152.25</v>
      </c>
      <c r="W910" s="217">
        <v>163.34</v>
      </c>
      <c r="X910" s="217">
        <v>153.25</v>
      </c>
      <c r="Y910" s="217">
        <v>164</v>
      </c>
      <c r="Z910" s="217">
        <v>146.25</v>
      </c>
      <c r="AA910" s="217">
        <v>157</v>
      </c>
      <c r="AB910" s="217">
        <v>138</v>
      </c>
      <c r="AC910" s="214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20"/>
    </row>
    <row r="911" spans="1:65">
      <c r="A911" s="30"/>
      <c r="B911" s="3" t="s">
        <v>269</v>
      </c>
      <c r="C911" s="29"/>
      <c r="D911" s="217">
        <v>3.0919249667480604</v>
      </c>
      <c r="E911" s="217">
        <v>2.1213203435596424</v>
      </c>
      <c r="F911" s="217">
        <v>0.54772255750516607</v>
      </c>
      <c r="G911" s="217">
        <v>1.7140322828542889</v>
      </c>
      <c r="H911" s="217">
        <v>0.7554248252914797</v>
      </c>
      <c r="I911" s="217">
        <v>2.3167374919574537</v>
      </c>
      <c r="J911" s="217">
        <v>0.54772255750516607</v>
      </c>
      <c r="K911" s="217">
        <v>1.8152134860671272</v>
      </c>
      <c r="L911" s="217">
        <v>3.3466401061363023</v>
      </c>
      <c r="M911" s="217">
        <v>2.16794833886788</v>
      </c>
      <c r="N911" s="217">
        <v>1.3896042602122367</v>
      </c>
      <c r="O911" s="217">
        <v>3.1091263510296048</v>
      </c>
      <c r="P911" s="217">
        <v>1.1923994052609377</v>
      </c>
      <c r="Q911" s="217">
        <v>3.1816662301379095</v>
      </c>
      <c r="R911" s="217">
        <v>0.52678901532460121</v>
      </c>
      <c r="S911" s="217">
        <v>0.54772255750516607</v>
      </c>
      <c r="T911" s="217">
        <v>2.0795903584094639</v>
      </c>
      <c r="U911" s="217">
        <v>1.0801234497346437</v>
      </c>
      <c r="V911" s="217">
        <v>4.6049610928504725</v>
      </c>
      <c r="W911" s="217">
        <v>2.0438003816420074</v>
      </c>
      <c r="X911" s="217">
        <v>2.2527760652137618</v>
      </c>
      <c r="Y911" s="217">
        <v>3.0767948691238201</v>
      </c>
      <c r="Z911" s="217">
        <v>1.6658331248957681</v>
      </c>
      <c r="AA911" s="217">
        <v>0</v>
      </c>
      <c r="AB911" s="217">
        <v>2.8106938645110393</v>
      </c>
      <c r="AC911" s="214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20"/>
    </row>
    <row r="912" spans="1:65">
      <c r="A912" s="30"/>
      <c r="B912" s="3" t="s">
        <v>86</v>
      </c>
      <c r="C912" s="29"/>
      <c r="D912" s="13">
        <v>1.9883761844038974E-2</v>
      </c>
      <c r="E912" s="13">
        <v>1.3956054891839752E-2</v>
      </c>
      <c r="F912" s="13">
        <v>3.5451298220399098E-3</v>
      </c>
      <c r="G912" s="13">
        <v>1.2380451795066369E-2</v>
      </c>
      <c r="H912" s="13">
        <v>5.2777700882031655E-3</v>
      </c>
      <c r="I912" s="13">
        <v>1.5941297454782632E-2</v>
      </c>
      <c r="J912" s="13">
        <v>4.3993779719290445E-3</v>
      </c>
      <c r="K912" s="13">
        <v>1.2105458393245262E-2</v>
      </c>
      <c r="L912" s="13">
        <v>2.5743385431817711E-2</v>
      </c>
      <c r="M912" s="13">
        <v>1.5766897009948218E-2</v>
      </c>
      <c r="N912" s="13">
        <v>9.1391269990939612E-3</v>
      </c>
      <c r="O912" s="13">
        <v>2.0499734182612781E-2</v>
      </c>
      <c r="P912" s="13">
        <v>8.6291896640792488E-3</v>
      </c>
      <c r="Q912" s="13">
        <v>2.2669513574192439E-2</v>
      </c>
      <c r="R912" s="13">
        <v>3.5489940399142223E-3</v>
      </c>
      <c r="S912" s="13">
        <v>4.262432354125806E-3</v>
      </c>
      <c r="T912" s="13">
        <v>1.4208608949477144E-2</v>
      </c>
      <c r="U912" s="13">
        <v>7.4576993077190585E-3</v>
      </c>
      <c r="V912" s="13">
        <v>3.0094506651892863E-2</v>
      </c>
      <c r="W912" s="13">
        <v>1.2551743423460097E-2</v>
      </c>
      <c r="X912" s="13">
        <v>1.4652202050170808E-2</v>
      </c>
      <c r="Y912" s="13">
        <v>1.8837519606880529E-2</v>
      </c>
      <c r="Z912" s="13">
        <v>1.1390311965099268E-2</v>
      </c>
      <c r="AA912" s="13">
        <v>0</v>
      </c>
      <c r="AB912" s="13">
        <v>2.0591163842571716E-2</v>
      </c>
      <c r="AC912" s="152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270</v>
      </c>
      <c r="C913" s="29"/>
      <c r="D913" s="13">
        <v>6.3665037685846748E-2</v>
      </c>
      <c r="E913" s="13">
        <v>3.9724023975876044E-2</v>
      </c>
      <c r="F913" s="13">
        <v>5.682474805442661E-2</v>
      </c>
      <c r="G913" s="13">
        <v>-5.2984701495306208E-2</v>
      </c>
      <c r="H913" s="13">
        <v>-2.0926544089383547E-2</v>
      </c>
      <c r="I913" s="13">
        <v>-5.9055425124944216E-3</v>
      </c>
      <c r="J913" s="13">
        <v>-0.14838394088818052</v>
      </c>
      <c r="K913" s="13">
        <v>2.570143023146465E-2</v>
      </c>
      <c r="L913" s="13">
        <v>-0.11076234791536921</v>
      </c>
      <c r="M913" s="13">
        <v>-5.9460175679717509E-2</v>
      </c>
      <c r="N913" s="13">
        <v>4.006603845744694E-2</v>
      </c>
      <c r="O913" s="13">
        <v>3.7443927432069035E-2</v>
      </c>
      <c r="P913" s="13">
        <v>-5.4794528126952735E-2</v>
      </c>
      <c r="Q913" s="13">
        <v>-3.9965350230169672E-2</v>
      </c>
      <c r="R913" s="13">
        <v>1.5326990957144071E-2</v>
      </c>
      <c r="S913" s="13">
        <v>-0.12102278236249964</v>
      </c>
      <c r="T913" s="13">
        <v>1.1536257216233636E-3</v>
      </c>
      <c r="U913" s="13">
        <v>-9.2980517159689802E-3</v>
      </c>
      <c r="V913" s="13">
        <v>4.6678318434486332E-2</v>
      </c>
      <c r="W913" s="13">
        <v>0.113804360684157</v>
      </c>
      <c r="X913" s="13">
        <v>5.1694530830861396E-2</v>
      </c>
      <c r="Y913" s="13">
        <v>0.11724730646530546</v>
      </c>
      <c r="Z913" s="13">
        <v>3.923585952096964E-4</v>
      </c>
      <c r="AA913" s="13">
        <v>7.3925472132977177E-2</v>
      </c>
      <c r="AB913" s="13">
        <v>-6.6300465311137757E-2</v>
      </c>
      <c r="AC913" s="152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46" t="s">
        <v>271</v>
      </c>
      <c r="C914" s="47"/>
      <c r="D914" s="45">
        <v>0.83</v>
      </c>
      <c r="E914" s="45">
        <v>0.51</v>
      </c>
      <c r="F914" s="45">
        <v>0.74</v>
      </c>
      <c r="G914" s="45">
        <v>0.72</v>
      </c>
      <c r="H914" s="45">
        <v>0.28999999999999998</v>
      </c>
      <c r="I914" s="45">
        <v>0.09</v>
      </c>
      <c r="J914" s="45">
        <v>2</v>
      </c>
      <c r="K914" s="45">
        <v>0.33</v>
      </c>
      <c r="L914" s="45">
        <v>1.49</v>
      </c>
      <c r="M914" s="45">
        <v>0.81</v>
      </c>
      <c r="N914" s="45">
        <v>0.52</v>
      </c>
      <c r="O914" s="45">
        <v>0.48</v>
      </c>
      <c r="P914" s="45">
        <v>0.75</v>
      </c>
      <c r="Q914" s="45">
        <v>0.55000000000000004</v>
      </c>
      <c r="R914" s="45">
        <v>0.19</v>
      </c>
      <c r="S914" s="45">
        <v>1.63</v>
      </c>
      <c r="T914" s="45">
        <v>0</v>
      </c>
      <c r="U914" s="45">
        <v>0.14000000000000001</v>
      </c>
      <c r="V914" s="45">
        <v>0.61</v>
      </c>
      <c r="W914" s="45">
        <v>1.5</v>
      </c>
      <c r="X914" s="45">
        <v>0.67</v>
      </c>
      <c r="Y914" s="45">
        <v>1.55</v>
      </c>
      <c r="Z914" s="45">
        <v>0.01</v>
      </c>
      <c r="AA914" s="45">
        <v>0.97</v>
      </c>
      <c r="AB914" s="45">
        <v>0.9</v>
      </c>
      <c r="AC914" s="152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B915" s="3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BM915" s="55"/>
    </row>
    <row r="916" spans="1:65" ht="15">
      <c r="B916" s="8" t="s">
        <v>565</v>
      </c>
      <c r="BM916" s="28" t="s">
        <v>66</v>
      </c>
    </row>
    <row r="917" spans="1:65" ht="15">
      <c r="A917" s="25" t="s">
        <v>21</v>
      </c>
      <c r="B917" s="18" t="s">
        <v>109</v>
      </c>
      <c r="C917" s="15" t="s">
        <v>110</v>
      </c>
      <c r="D917" s="16" t="s">
        <v>227</v>
      </c>
      <c r="E917" s="17" t="s">
        <v>227</v>
      </c>
      <c r="F917" s="17" t="s">
        <v>227</v>
      </c>
      <c r="G917" s="17" t="s">
        <v>227</v>
      </c>
      <c r="H917" s="17" t="s">
        <v>227</v>
      </c>
      <c r="I917" s="17" t="s">
        <v>227</v>
      </c>
      <c r="J917" s="17" t="s">
        <v>227</v>
      </c>
      <c r="K917" s="17" t="s">
        <v>227</v>
      </c>
      <c r="L917" s="17" t="s">
        <v>227</v>
      </c>
      <c r="M917" s="17" t="s">
        <v>227</v>
      </c>
      <c r="N917" s="17" t="s">
        <v>227</v>
      </c>
      <c r="O917" s="17" t="s">
        <v>227</v>
      </c>
      <c r="P917" s="17" t="s">
        <v>227</v>
      </c>
      <c r="Q917" s="17" t="s">
        <v>227</v>
      </c>
      <c r="R917" s="17" t="s">
        <v>227</v>
      </c>
      <c r="S917" s="17" t="s">
        <v>227</v>
      </c>
      <c r="T917" s="17" t="s">
        <v>227</v>
      </c>
      <c r="U917" s="17" t="s">
        <v>227</v>
      </c>
      <c r="V917" s="152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</v>
      </c>
    </row>
    <row r="918" spans="1:65">
      <c r="A918" s="30"/>
      <c r="B918" s="19" t="s">
        <v>228</v>
      </c>
      <c r="C918" s="9" t="s">
        <v>228</v>
      </c>
      <c r="D918" s="150" t="s">
        <v>230</v>
      </c>
      <c r="E918" s="151" t="s">
        <v>232</v>
      </c>
      <c r="F918" s="151" t="s">
        <v>233</v>
      </c>
      <c r="G918" s="151" t="s">
        <v>234</v>
      </c>
      <c r="H918" s="151" t="s">
        <v>237</v>
      </c>
      <c r="I918" s="151" t="s">
        <v>239</v>
      </c>
      <c r="J918" s="151" t="s">
        <v>240</v>
      </c>
      <c r="K918" s="151" t="s">
        <v>241</v>
      </c>
      <c r="L918" s="151" t="s">
        <v>244</v>
      </c>
      <c r="M918" s="151" t="s">
        <v>245</v>
      </c>
      <c r="N918" s="151" t="s">
        <v>248</v>
      </c>
      <c r="O918" s="151" t="s">
        <v>249</v>
      </c>
      <c r="P918" s="151" t="s">
        <v>251</v>
      </c>
      <c r="Q918" s="151" t="s">
        <v>252</v>
      </c>
      <c r="R918" s="151" t="s">
        <v>254</v>
      </c>
      <c r="S918" s="151" t="s">
        <v>255</v>
      </c>
      <c r="T918" s="151" t="s">
        <v>256</v>
      </c>
      <c r="U918" s="151" t="s">
        <v>258</v>
      </c>
      <c r="V918" s="152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 t="s">
        <v>3</v>
      </c>
    </row>
    <row r="919" spans="1:65">
      <c r="A919" s="30"/>
      <c r="B919" s="19"/>
      <c r="C919" s="9"/>
      <c r="D919" s="10" t="s">
        <v>276</v>
      </c>
      <c r="E919" s="11" t="s">
        <v>274</v>
      </c>
      <c r="F919" s="11" t="s">
        <v>276</v>
      </c>
      <c r="G919" s="11" t="s">
        <v>274</v>
      </c>
      <c r="H919" s="11" t="s">
        <v>274</v>
      </c>
      <c r="I919" s="11" t="s">
        <v>274</v>
      </c>
      <c r="J919" s="11" t="s">
        <v>276</v>
      </c>
      <c r="K919" s="11" t="s">
        <v>276</v>
      </c>
      <c r="L919" s="11" t="s">
        <v>276</v>
      </c>
      <c r="M919" s="11" t="s">
        <v>274</v>
      </c>
      <c r="N919" s="11" t="s">
        <v>274</v>
      </c>
      <c r="O919" s="11" t="s">
        <v>305</v>
      </c>
      <c r="P919" s="11" t="s">
        <v>274</v>
      </c>
      <c r="Q919" s="11" t="s">
        <v>276</v>
      </c>
      <c r="R919" s="11" t="s">
        <v>274</v>
      </c>
      <c r="S919" s="11" t="s">
        <v>276</v>
      </c>
      <c r="T919" s="11" t="s">
        <v>274</v>
      </c>
      <c r="U919" s="11" t="s">
        <v>274</v>
      </c>
      <c r="V919" s="152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3</v>
      </c>
    </row>
    <row r="920" spans="1:65">
      <c r="A920" s="30"/>
      <c r="B920" s="19"/>
      <c r="C920" s="9"/>
      <c r="D920" s="26" t="s">
        <v>306</v>
      </c>
      <c r="E920" s="26" t="s">
        <v>307</v>
      </c>
      <c r="F920" s="26" t="s">
        <v>308</v>
      </c>
      <c r="G920" s="26" t="s">
        <v>306</v>
      </c>
      <c r="H920" s="26" t="s">
        <v>307</v>
      </c>
      <c r="I920" s="26" t="s">
        <v>309</v>
      </c>
      <c r="J920" s="26" t="s">
        <v>306</v>
      </c>
      <c r="K920" s="26" t="s">
        <v>307</v>
      </c>
      <c r="L920" s="26" t="s">
        <v>308</v>
      </c>
      <c r="M920" s="26" t="s">
        <v>307</v>
      </c>
      <c r="N920" s="26" t="s">
        <v>306</v>
      </c>
      <c r="O920" s="26" t="s">
        <v>307</v>
      </c>
      <c r="P920" s="26" t="s">
        <v>115</v>
      </c>
      <c r="Q920" s="26" t="s">
        <v>307</v>
      </c>
      <c r="R920" s="26" t="s">
        <v>307</v>
      </c>
      <c r="S920" s="26" t="s">
        <v>307</v>
      </c>
      <c r="T920" s="26" t="s">
        <v>307</v>
      </c>
      <c r="U920" s="26" t="s">
        <v>307</v>
      </c>
      <c r="V920" s="152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3</v>
      </c>
    </row>
    <row r="921" spans="1:65">
      <c r="A921" s="30"/>
      <c r="B921" s="18">
        <v>1</v>
      </c>
      <c r="C921" s="14">
        <v>1</v>
      </c>
      <c r="D921" s="233" t="s">
        <v>207</v>
      </c>
      <c r="E921" s="234" t="s">
        <v>105</v>
      </c>
      <c r="F921" s="233" t="s">
        <v>207</v>
      </c>
      <c r="G921" s="234" t="s">
        <v>105</v>
      </c>
      <c r="H921" s="234" t="s">
        <v>105</v>
      </c>
      <c r="I921" s="234" t="s">
        <v>105</v>
      </c>
      <c r="J921" s="233">
        <v>0.05</v>
      </c>
      <c r="K921" s="233">
        <v>0.2</v>
      </c>
      <c r="L921" s="233">
        <v>0.05</v>
      </c>
      <c r="M921" s="234" t="s">
        <v>105</v>
      </c>
      <c r="N921" s="234" t="s">
        <v>105</v>
      </c>
      <c r="O921" s="233" t="s">
        <v>103</v>
      </c>
      <c r="P921" s="234" t="s">
        <v>105</v>
      </c>
      <c r="Q921" s="234" t="s">
        <v>105</v>
      </c>
      <c r="R921" s="234" t="s">
        <v>105</v>
      </c>
      <c r="S921" s="233" t="s">
        <v>207</v>
      </c>
      <c r="T921" s="234" t="s">
        <v>105</v>
      </c>
      <c r="U921" s="234" t="s">
        <v>105</v>
      </c>
      <c r="V921" s="209"/>
      <c r="W921" s="210"/>
      <c r="X921" s="210"/>
      <c r="Y921" s="210"/>
      <c r="Z921" s="210"/>
      <c r="AA921" s="210"/>
      <c r="AB921" s="210"/>
      <c r="AC921" s="210"/>
      <c r="AD921" s="210"/>
      <c r="AE921" s="210"/>
      <c r="AF921" s="210"/>
      <c r="AG921" s="210"/>
      <c r="AH921" s="210"/>
      <c r="AI921" s="210"/>
      <c r="AJ921" s="210"/>
      <c r="AK921" s="210"/>
      <c r="AL921" s="210"/>
      <c r="AM921" s="210"/>
      <c r="AN921" s="210"/>
      <c r="AO921" s="210"/>
      <c r="AP921" s="210"/>
      <c r="AQ921" s="210"/>
      <c r="AR921" s="210"/>
      <c r="AS921" s="210"/>
      <c r="AT921" s="210"/>
      <c r="AU921" s="210"/>
      <c r="AV921" s="210"/>
      <c r="AW921" s="210"/>
      <c r="AX921" s="210"/>
      <c r="AY921" s="210"/>
      <c r="AZ921" s="210"/>
      <c r="BA921" s="210"/>
      <c r="BB921" s="210"/>
      <c r="BC921" s="210"/>
      <c r="BD921" s="210"/>
      <c r="BE921" s="210"/>
      <c r="BF921" s="210"/>
      <c r="BG921" s="210"/>
      <c r="BH921" s="210"/>
      <c r="BI921" s="210"/>
      <c r="BJ921" s="210"/>
      <c r="BK921" s="210"/>
      <c r="BL921" s="210"/>
      <c r="BM921" s="236">
        <v>1</v>
      </c>
    </row>
    <row r="922" spans="1:65">
      <c r="A922" s="30"/>
      <c r="B922" s="19">
        <v>1</v>
      </c>
      <c r="C922" s="9">
        <v>2</v>
      </c>
      <c r="D922" s="237" t="s">
        <v>207</v>
      </c>
      <c r="E922" s="24" t="s">
        <v>105</v>
      </c>
      <c r="F922" s="237" t="s">
        <v>207</v>
      </c>
      <c r="G922" s="24" t="s">
        <v>105</v>
      </c>
      <c r="H922" s="238">
        <v>0.01</v>
      </c>
      <c r="I922" s="24" t="s">
        <v>105</v>
      </c>
      <c r="J922" s="237" t="s">
        <v>207</v>
      </c>
      <c r="K922" s="237">
        <v>0.13</v>
      </c>
      <c r="L922" s="237">
        <v>0.06</v>
      </c>
      <c r="M922" s="24" t="s">
        <v>105</v>
      </c>
      <c r="N922" s="24" t="s">
        <v>105</v>
      </c>
      <c r="O922" s="237" t="s">
        <v>103</v>
      </c>
      <c r="P922" s="24" t="s">
        <v>105</v>
      </c>
      <c r="Q922" s="24" t="s">
        <v>105</v>
      </c>
      <c r="R922" s="24" t="s">
        <v>105</v>
      </c>
      <c r="S922" s="237" t="s">
        <v>207</v>
      </c>
      <c r="T922" s="24" t="s">
        <v>105</v>
      </c>
      <c r="U922" s="24" t="s">
        <v>105</v>
      </c>
      <c r="V922" s="209"/>
      <c r="W922" s="210"/>
      <c r="X922" s="210"/>
      <c r="Y922" s="210"/>
      <c r="Z922" s="210"/>
      <c r="AA922" s="210"/>
      <c r="AB922" s="210"/>
      <c r="AC922" s="210"/>
      <c r="AD922" s="210"/>
      <c r="AE922" s="210"/>
      <c r="AF922" s="210"/>
      <c r="AG922" s="210"/>
      <c r="AH922" s="210"/>
      <c r="AI922" s="210"/>
      <c r="AJ922" s="210"/>
      <c r="AK922" s="210"/>
      <c r="AL922" s="210"/>
      <c r="AM922" s="210"/>
      <c r="AN922" s="210"/>
      <c r="AO922" s="210"/>
      <c r="AP922" s="210"/>
      <c r="AQ922" s="210"/>
      <c r="AR922" s="210"/>
      <c r="AS922" s="210"/>
      <c r="AT922" s="210"/>
      <c r="AU922" s="210"/>
      <c r="AV922" s="210"/>
      <c r="AW922" s="210"/>
      <c r="AX922" s="210"/>
      <c r="AY922" s="210"/>
      <c r="AZ922" s="210"/>
      <c r="BA922" s="210"/>
      <c r="BB922" s="210"/>
      <c r="BC922" s="210"/>
      <c r="BD922" s="210"/>
      <c r="BE922" s="210"/>
      <c r="BF922" s="210"/>
      <c r="BG922" s="210"/>
      <c r="BH922" s="210"/>
      <c r="BI922" s="210"/>
      <c r="BJ922" s="210"/>
      <c r="BK922" s="210"/>
      <c r="BL922" s="210"/>
      <c r="BM922" s="236">
        <v>16</v>
      </c>
    </row>
    <row r="923" spans="1:65">
      <c r="A923" s="30"/>
      <c r="B923" s="19">
        <v>1</v>
      </c>
      <c r="C923" s="9">
        <v>3</v>
      </c>
      <c r="D923" s="237" t="s">
        <v>207</v>
      </c>
      <c r="E923" s="24" t="s">
        <v>105</v>
      </c>
      <c r="F923" s="237" t="s">
        <v>207</v>
      </c>
      <c r="G923" s="24" t="s">
        <v>105</v>
      </c>
      <c r="H923" s="24" t="s">
        <v>105</v>
      </c>
      <c r="I923" s="24" t="s">
        <v>105</v>
      </c>
      <c r="J923" s="237" t="s">
        <v>207</v>
      </c>
      <c r="K923" s="237">
        <v>0.14000000000000001</v>
      </c>
      <c r="L923" s="237">
        <v>7.0000000000000007E-2</v>
      </c>
      <c r="M923" s="24" t="s">
        <v>105</v>
      </c>
      <c r="N923" s="24" t="s">
        <v>105</v>
      </c>
      <c r="O923" s="237" t="s">
        <v>103</v>
      </c>
      <c r="P923" s="24" t="s">
        <v>105</v>
      </c>
      <c r="Q923" s="238">
        <v>0.03</v>
      </c>
      <c r="R923" s="24" t="s">
        <v>105</v>
      </c>
      <c r="S923" s="237" t="s">
        <v>207</v>
      </c>
      <c r="T923" s="24" t="s">
        <v>105</v>
      </c>
      <c r="U923" s="24" t="s">
        <v>105</v>
      </c>
      <c r="V923" s="209"/>
      <c r="W923" s="210"/>
      <c r="X923" s="210"/>
      <c r="Y923" s="210"/>
      <c r="Z923" s="210"/>
      <c r="AA923" s="210"/>
      <c r="AB923" s="210"/>
      <c r="AC923" s="210"/>
      <c r="AD923" s="210"/>
      <c r="AE923" s="210"/>
      <c r="AF923" s="210"/>
      <c r="AG923" s="210"/>
      <c r="AH923" s="210"/>
      <c r="AI923" s="210"/>
      <c r="AJ923" s="210"/>
      <c r="AK923" s="210"/>
      <c r="AL923" s="210"/>
      <c r="AM923" s="210"/>
      <c r="AN923" s="210"/>
      <c r="AO923" s="210"/>
      <c r="AP923" s="210"/>
      <c r="AQ923" s="210"/>
      <c r="AR923" s="210"/>
      <c r="AS923" s="210"/>
      <c r="AT923" s="210"/>
      <c r="AU923" s="210"/>
      <c r="AV923" s="210"/>
      <c r="AW923" s="210"/>
      <c r="AX923" s="210"/>
      <c r="AY923" s="210"/>
      <c r="AZ923" s="210"/>
      <c r="BA923" s="210"/>
      <c r="BB923" s="210"/>
      <c r="BC923" s="210"/>
      <c r="BD923" s="210"/>
      <c r="BE923" s="210"/>
      <c r="BF923" s="210"/>
      <c r="BG923" s="210"/>
      <c r="BH923" s="210"/>
      <c r="BI923" s="210"/>
      <c r="BJ923" s="210"/>
      <c r="BK923" s="210"/>
      <c r="BL923" s="210"/>
      <c r="BM923" s="236">
        <v>16</v>
      </c>
    </row>
    <row r="924" spans="1:65">
      <c r="A924" s="30"/>
      <c r="B924" s="19">
        <v>1</v>
      </c>
      <c r="C924" s="9">
        <v>4</v>
      </c>
      <c r="D924" s="237" t="s">
        <v>207</v>
      </c>
      <c r="E924" s="24" t="s">
        <v>105</v>
      </c>
      <c r="F924" s="237" t="s">
        <v>207</v>
      </c>
      <c r="G924" s="24" t="s">
        <v>105</v>
      </c>
      <c r="H924" s="24" t="s">
        <v>105</v>
      </c>
      <c r="I924" s="24" t="s">
        <v>105</v>
      </c>
      <c r="J924" s="237" t="s">
        <v>207</v>
      </c>
      <c r="K924" s="237">
        <v>7.0000000000000007E-2</v>
      </c>
      <c r="L924" s="237">
        <v>0.06</v>
      </c>
      <c r="M924" s="24" t="s">
        <v>105</v>
      </c>
      <c r="N924" s="24" t="s">
        <v>105</v>
      </c>
      <c r="O924" s="237" t="s">
        <v>103</v>
      </c>
      <c r="P924" s="24" t="s">
        <v>105</v>
      </c>
      <c r="Q924" s="24" t="s">
        <v>105</v>
      </c>
      <c r="R924" s="24" t="s">
        <v>105</v>
      </c>
      <c r="S924" s="237" t="s">
        <v>207</v>
      </c>
      <c r="T924" s="24" t="s">
        <v>105</v>
      </c>
      <c r="U924" s="238">
        <v>0.01</v>
      </c>
      <c r="V924" s="209"/>
      <c r="W924" s="210"/>
      <c r="X924" s="210"/>
      <c r="Y924" s="210"/>
      <c r="Z924" s="210"/>
      <c r="AA924" s="210"/>
      <c r="AB924" s="210"/>
      <c r="AC924" s="210"/>
      <c r="AD924" s="210"/>
      <c r="AE924" s="210"/>
      <c r="AF924" s="210"/>
      <c r="AG924" s="210"/>
      <c r="AH924" s="210"/>
      <c r="AI924" s="210"/>
      <c r="AJ924" s="210"/>
      <c r="AK924" s="210"/>
      <c r="AL924" s="210"/>
      <c r="AM924" s="210"/>
      <c r="AN924" s="210"/>
      <c r="AO924" s="210"/>
      <c r="AP924" s="210"/>
      <c r="AQ924" s="210"/>
      <c r="AR924" s="210"/>
      <c r="AS924" s="210"/>
      <c r="AT924" s="210"/>
      <c r="AU924" s="210"/>
      <c r="AV924" s="210"/>
      <c r="AW924" s="210"/>
      <c r="AX924" s="210"/>
      <c r="AY924" s="210"/>
      <c r="AZ924" s="210"/>
      <c r="BA924" s="210"/>
      <c r="BB924" s="210"/>
      <c r="BC924" s="210"/>
      <c r="BD924" s="210"/>
      <c r="BE924" s="210"/>
      <c r="BF924" s="210"/>
      <c r="BG924" s="210"/>
      <c r="BH924" s="210"/>
      <c r="BI924" s="210"/>
      <c r="BJ924" s="210"/>
      <c r="BK924" s="210"/>
      <c r="BL924" s="210"/>
      <c r="BM924" s="236" t="s">
        <v>105</v>
      </c>
    </row>
    <row r="925" spans="1:65">
      <c r="A925" s="30"/>
      <c r="B925" s="19">
        <v>1</v>
      </c>
      <c r="C925" s="9">
        <v>5</v>
      </c>
      <c r="D925" s="237" t="s">
        <v>207</v>
      </c>
      <c r="E925" s="24" t="s">
        <v>105</v>
      </c>
      <c r="F925" s="237" t="s">
        <v>207</v>
      </c>
      <c r="G925" s="24" t="s">
        <v>105</v>
      </c>
      <c r="H925" s="24" t="s">
        <v>105</v>
      </c>
      <c r="I925" s="24" t="s">
        <v>105</v>
      </c>
      <c r="J925" s="237">
        <v>7.0000000000000007E-2</v>
      </c>
      <c r="K925" s="237">
        <v>0.19</v>
      </c>
      <c r="L925" s="237">
        <v>7.0000000000000007E-2</v>
      </c>
      <c r="M925" s="24" t="s">
        <v>105</v>
      </c>
      <c r="N925" s="24" t="s">
        <v>105</v>
      </c>
      <c r="O925" s="237" t="s">
        <v>103</v>
      </c>
      <c r="P925" s="24" t="s">
        <v>105</v>
      </c>
      <c r="Q925" s="24" t="s">
        <v>105</v>
      </c>
      <c r="R925" s="24" t="s">
        <v>105</v>
      </c>
      <c r="S925" s="237" t="s">
        <v>207</v>
      </c>
      <c r="T925" s="238">
        <v>0.01</v>
      </c>
      <c r="U925" s="238">
        <v>0.01</v>
      </c>
      <c r="V925" s="209"/>
      <c r="W925" s="210"/>
      <c r="X925" s="210"/>
      <c r="Y925" s="210"/>
      <c r="Z925" s="210"/>
      <c r="AA925" s="210"/>
      <c r="AB925" s="210"/>
      <c r="AC925" s="210"/>
      <c r="AD925" s="210"/>
      <c r="AE925" s="210"/>
      <c r="AF925" s="210"/>
      <c r="AG925" s="210"/>
      <c r="AH925" s="210"/>
      <c r="AI925" s="210"/>
      <c r="AJ925" s="210"/>
      <c r="AK925" s="210"/>
      <c r="AL925" s="210"/>
      <c r="AM925" s="210"/>
      <c r="AN925" s="210"/>
      <c r="AO925" s="210"/>
      <c r="AP925" s="210"/>
      <c r="AQ925" s="210"/>
      <c r="AR925" s="210"/>
      <c r="AS925" s="210"/>
      <c r="AT925" s="210"/>
      <c r="AU925" s="210"/>
      <c r="AV925" s="210"/>
      <c r="AW925" s="210"/>
      <c r="AX925" s="210"/>
      <c r="AY925" s="210"/>
      <c r="AZ925" s="210"/>
      <c r="BA925" s="210"/>
      <c r="BB925" s="210"/>
      <c r="BC925" s="210"/>
      <c r="BD925" s="210"/>
      <c r="BE925" s="210"/>
      <c r="BF925" s="210"/>
      <c r="BG925" s="210"/>
      <c r="BH925" s="210"/>
      <c r="BI925" s="210"/>
      <c r="BJ925" s="210"/>
      <c r="BK925" s="210"/>
      <c r="BL925" s="210"/>
      <c r="BM925" s="236">
        <v>118</v>
      </c>
    </row>
    <row r="926" spans="1:65">
      <c r="A926" s="30"/>
      <c r="B926" s="19">
        <v>1</v>
      </c>
      <c r="C926" s="9">
        <v>6</v>
      </c>
      <c r="D926" s="237" t="s">
        <v>207</v>
      </c>
      <c r="E926" s="24" t="s">
        <v>105</v>
      </c>
      <c r="F926" s="237" t="s">
        <v>207</v>
      </c>
      <c r="G926" s="24" t="s">
        <v>105</v>
      </c>
      <c r="H926" s="238">
        <v>0.01</v>
      </c>
      <c r="I926" s="24" t="s">
        <v>105</v>
      </c>
      <c r="J926" s="237">
        <v>0.05</v>
      </c>
      <c r="K926" s="237">
        <v>0.26</v>
      </c>
      <c r="L926" s="237">
        <v>0.1</v>
      </c>
      <c r="M926" s="24" t="s">
        <v>105</v>
      </c>
      <c r="N926" s="24" t="s">
        <v>105</v>
      </c>
      <c r="O926" s="237" t="s">
        <v>103</v>
      </c>
      <c r="P926" s="24" t="s">
        <v>105</v>
      </c>
      <c r="Q926" s="24" t="s">
        <v>105</v>
      </c>
      <c r="R926" s="24" t="s">
        <v>105</v>
      </c>
      <c r="S926" s="237" t="s">
        <v>207</v>
      </c>
      <c r="T926" s="24" t="s">
        <v>105</v>
      </c>
      <c r="U926" s="238">
        <v>0.01</v>
      </c>
      <c r="V926" s="209"/>
      <c r="W926" s="210"/>
      <c r="X926" s="210"/>
      <c r="Y926" s="210"/>
      <c r="Z926" s="210"/>
      <c r="AA926" s="210"/>
      <c r="AB926" s="210"/>
      <c r="AC926" s="210"/>
      <c r="AD926" s="210"/>
      <c r="AE926" s="210"/>
      <c r="AF926" s="210"/>
      <c r="AG926" s="210"/>
      <c r="AH926" s="210"/>
      <c r="AI926" s="210"/>
      <c r="AJ926" s="210"/>
      <c r="AK926" s="210"/>
      <c r="AL926" s="210"/>
      <c r="AM926" s="210"/>
      <c r="AN926" s="210"/>
      <c r="AO926" s="210"/>
      <c r="AP926" s="210"/>
      <c r="AQ926" s="210"/>
      <c r="AR926" s="210"/>
      <c r="AS926" s="210"/>
      <c r="AT926" s="210"/>
      <c r="AU926" s="210"/>
      <c r="AV926" s="210"/>
      <c r="AW926" s="210"/>
      <c r="AX926" s="210"/>
      <c r="AY926" s="210"/>
      <c r="AZ926" s="210"/>
      <c r="BA926" s="210"/>
      <c r="BB926" s="210"/>
      <c r="BC926" s="210"/>
      <c r="BD926" s="210"/>
      <c r="BE926" s="210"/>
      <c r="BF926" s="210"/>
      <c r="BG926" s="210"/>
      <c r="BH926" s="210"/>
      <c r="BI926" s="210"/>
      <c r="BJ926" s="210"/>
      <c r="BK926" s="210"/>
      <c r="BL926" s="210"/>
      <c r="BM926" s="56"/>
    </row>
    <row r="927" spans="1:65">
      <c r="A927" s="30"/>
      <c r="B927" s="20" t="s">
        <v>267</v>
      </c>
      <c r="C927" s="12"/>
      <c r="D927" s="239" t="s">
        <v>644</v>
      </c>
      <c r="E927" s="239" t="s">
        <v>644</v>
      </c>
      <c r="F927" s="239" t="s">
        <v>644</v>
      </c>
      <c r="G927" s="239" t="s">
        <v>644</v>
      </c>
      <c r="H927" s="239">
        <v>0.01</v>
      </c>
      <c r="I927" s="239" t="s">
        <v>644</v>
      </c>
      <c r="J927" s="239">
        <v>5.6666666666666671E-2</v>
      </c>
      <c r="K927" s="239">
        <v>0.16500000000000001</v>
      </c>
      <c r="L927" s="239">
        <v>6.8333333333333343E-2</v>
      </c>
      <c r="M927" s="239" t="s">
        <v>644</v>
      </c>
      <c r="N927" s="239" t="s">
        <v>644</v>
      </c>
      <c r="O927" s="239" t="s">
        <v>644</v>
      </c>
      <c r="P927" s="239" t="s">
        <v>644</v>
      </c>
      <c r="Q927" s="239">
        <v>0.03</v>
      </c>
      <c r="R927" s="239" t="s">
        <v>644</v>
      </c>
      <c r="S927" s="239" t="s">
        <v>644</v>
      </c>
      <c r="T927" s="239">
        <v>0.01</v>
      </c>
      <c r="U927" s="239">
        <v>0.01</v>
      </c>
      <c r="V927" s="209"/>
      <c r="W927" s="210"/>
      <c r="X927" s="210"/>
      <c r="Y927" s="210"/>
      <c r="Z927" s="210"/>
      <c r="AA927" s="210"/>
      <c r="AB927" s="210"/>
      <c r="AC927" s="210"/>
      <c r="AD927" s="210"/>
      <c r="AE927" s="210"/>
      <c r="AF927" s="210"/>
      <c r="AG927" s="210"/>
      <c r="AH927" s="210"/>
      <c r="AI927" s="210"/>
      <c r="AJ927" s="210"/>
      <c r="AK927" s="210"/>
      <c r="AL927" s="210"/>
      <c r="AM927" s="210"/>
      <c r="AN927" s="210"/>
      <c r="AO927" s="210"/>
      <c r="AP927" s="210"/>
      <c r="AQ927" s="210"/>
      <c r="AR927" s="210"/>
      <c r="AS927" s="210"/>
      <c r="AT927" s="210"/>
      <c r="AU927" s="210"/>
      <c r="AV927" s="210"/>
      <c r="AW927" s="210"/>
      <c r="AX927" s="210"/>
      <c r="AY927" s="210"/>
      <c r="AZ927" s="210"/>
      <c r="BA927" s="210"/>
      <c r="BB927" s="210"/>
      <c r="BC927" s="210"/>
      <c r="BD927" s="210"/>
      <c r="BE927" s="210"/>
      <c r="BF927" s="210"/>
      <c r="BG927" s="210"/>
      <c r="BH927" s="210"/>
      <c r="BI927" s="210"/>
      <c r="BJ927" s="210"/>
      <c r="BK927" s="210"/>
      <c r="BL927" s="210"/>
      <c r="BM927" s="56"/>
    </row>
    <row r="928" spans="1:65">
      <c r="A928" s="30"/>
      <c r="B928" s="3" t="s">
        <v>268</v>
      </c>
      <c r="C928" s="29"/>
      <c r="D928" s="24" t="s">
        <v>644</v>
      </c>
      <c r="E928" s="24" t="s">
        <v>644</v>
      </c>
      <c r="F928" s="24" t="s">
        <v>644</v>
      </c>
      <c r="G928" s="24" t="s">
        <v>644</v>
      </c>
      <c r="H928" s="24">
        <v>0.01</v>
      </c>
      <c r="I928" s="24" t="s">
        <v>644</v>
      </c>
      <c r="J928" s="24">
        <v>0.05</v>
      </c>
      <c r="K928" s="24">
        <v>0.16500000000000001</v>
      </c>
      <c r="L928" s="24">
        <v>6.5000000000000002E-2</v>
      </c>
      <c r="M928" s="24" t="s">
        <v>644</v>
      </c>
      <c r="N928" s="24" t="s">
        <v>644</v>
      </c>
      <c r="O928" s="24" t="s">
        <v>644</v>
      </c>
      <c r="P928" s="24" t="s">
        <v>644</v>
      </c>
      <c r="Q928" s="24">
        <v>0.03</v>
      </c>
      <c r="R928" s="24" t="s">
        <v>644</v>
      </c>
      <c r="S928" s="24" t="s">
        <v>644</v>
      </c>
      <c r="T928" s="24">
        <v>0.01</v>
      </c>
      <c r="U928" s="24">
        <v>0.01</v>
      </c>
      <c r="V928" s="209"/>
      <c r="W928" s="210"/>
      <c r="X928" s="210"/>
      <c r="Y928" s="210"/>
      <c r="Z928" s="210"/>
      <c r="AA928" s="210"/>
      <c r="AB928" s="210"/>
      <c r="AC928" s="210"/>
      <c r="AD928" s="210"/>
      <c r="AE928" s="210"/>
      <c r="AF928" s="210"/>
      <c r="AG928" s="210"/>
      <c r="AH928" s="210"/>
      <c r="AI928" s="210"/>
      <c r="AJ928" s="210"/>
      <c r="AK928" s="210"/>
      <c r="AL928" s="210"/>
      <c r="AM928" s="210"/>
      <c r="AN928" s="210"/>
      <c r="AO928" s="210"/>
      <c r="AP928" s="210"/>
      <c r="AQ928" s="210"/>
      <c r="AR928" s="210"/>
      <c r="AS928" s="210"/>
      <c r="AT928" s="210"/>
      <c r="AU928" s="210"/>
      <c r="AV928" s="210"/>
      <c r="AW928" s="210"/>
      <c r="AX928" s="210"/>
      <c r="AY928" s="210"/>
      <c r="AZ928" s="210"/>
      <c r="BA928" s="210"/>
      <c r="BB928" s="210"/>
      <c r="BC928" s="210"/>
      <c r="BD928" s="210"/>
      <c r="BE928" s="210"/>
      <c r="BF928" s="210"/>
      <c r="BG928" s="210"/>
      <c r="BH928" s="210"/>
      <c r="BI928" s="210"/>
      <c r="BJ928" s="210"/>
      <c r="BK928" s="210"/>
      <c r="BL928" s="210"/>
      <c r="BM928" s="56"/>
    </row>
    <row r="929" spans="1:65">
      <c r="A929" s="30"/>
      <c r="B929" s="3" t="s">
        <v>269</v>
      </c>
      <c r="C929" s="29"/>
      <c r="D929" s="24" t="s">
        <v>644</v>
      </c>
      <c r="E929" s="24" t="s">
        <v>644</v>
      </c>
      <c r="F929" s="24" t="s">
        <v>644</v>
      </c>
      <c r="G929" s="24" t="s">
        <v>644</v>
      </c>
      <c r="H929" s="24">
        <v>0</v>
      </c>
      <c r="I929" s="24" t="s">
        <v>644</v>
      </c>
      <c r="J929" s="24">
        <v>1.1547005383792518E-2</v>
      </c>
      <c r="K929" s="24">
        <v>6.5954529791364666E-2</v>
      </c>
      <c r="L929" s="24">
        <v>1.7224014243685082E-2</v>
      </c>
      <c r="M929" s="24" t="s">
        <v>644</v>
      </c>
      <c r="N929" s="24" t="s">
        <v>644</v>
      </c>
      <c r="O929" s="24" t="s">
        <v>644</v>
      </c>
      <c r="P929" s="24" t="s">
        <v>644</v>
      </c>
      <c r="Q929" s="24" t="s">
        <v>644</v>
      </c>
      <c r="R929" s="24" t="s">
        <v>644</v>
      </c>
      <c r="S929" s="24" t="s">
        <v>644</v>
      </c>
      <c r="T929" s="24" t="s">
        <v>644</v>
      </c>
      <c r="U929" s="24">
        <v>0</v>
      </c>
      <c r="V929" s="209"/>
      <c r="W929" s="210"/>
      <c r="X929" s="210"/>
      <c r="Y929" s="210"/>
      <c r="Z929" s="210"/>
      <c r="AA929" s="210"/>
      <c r="AB929" s="210"/>
      <c r="AC929" s="210"/>
      <c r="AD929" s="210"/>
      <c r="AE929" s="210"/>
      <c r="AF929" s="210"/>
      <c r="AG929" s="210"/>
      <c r="AH929" s="210"/>
      <c r="AI929" s="210"/>
      <c r="AJ929" s="210"/>
      <c r="AK929" s="210"/>
      <c r="AL929" s="210"/>
      <c r="AM929" s="210"/>
      <c r="AN929" s="210"/>
      <c r="AO929" s="210"/>
      <c r="AP929" s="210"/>
      <c r="AQ929" s="210"/>
      <c r="AR929" s="210"/>
      <c r="AS929" s="210"/>
      <c r="AT929" s="210"/>
      <c r="AU929" s="210"/>
      <c r="AV929" s="210"/>
      <c r="AW929" s="210"/>
      <c r="AX929" s="210"/>
      <c r="AY929" s="210"/>
      <c r="AZ929" s="210"/>
      <c r="BA929" s="210"/>
      <c r="BB929" s="210"/>
      <c r="BC929" s="210"/>
      <c r="BD929" s="210"/>
      <c r="BE929" s="210"/>
      <c r="BF929" s="210"/>
      <c r="BG929" s="210"/>
      <c r="BH929" s="210"/>
      <c r="BI929" s="210"/>
      <c r="BJ929" s="210"/>
      <c r="BK929" s="210"/>
      <c r="BL929" s="210"/>
      <c r="BM929" s="56"/>
    </row>
    <row r="930" spans="1:65">
      <c r="A930" s="30"/>
      <c r="B930" s="3" t="s">
        <v>86</v>
      </c>
      <c r="C930" s="29"/>
      <c r="D930" s="13" t="s">
        <v>644</v>
      </c>
      <c r="E930" s="13" t="s">
        <v>644</v>
      </c>
      <c r="F930" s="13" t="s">
        <v>644</v>
      </c>
      <c r="G930" s="13" t="s">
        <v>644</v>
      </c>
      <c r="H930" s="13">
        <v>0</v>
      </c>
      <c r="I930" s="13" t="s">
        <v>644</v>
      </c>
      <c r="J930" s="13">
        <v>0.20377068324339737</v>
      </c>
      <c r="K930" s="13">
        <v>0.39972442297796767</v>
      </c>
      <c r="L930" s="13">
        <v>0.25205874502953773</v>
      </c>
      <c r="M930" s="13" t="s">
        <v>644</v>
      </c>
      <c r="N930" s="13" t="s">
        <v>644</v>
      </c>
      <c r="O930" s="13" t="s">
        <v>644</v>
      </c>
      <c r="P930" s="13" t="s">
        <v>644</v>
      </c>
      <c r="Q930" s="13" t="s">
        <v>644</v>
      </c>
      <c r="R930" s="13" t="s">
        <v>644</v>
      </c>
      <c r="S930" s="13" t="s">
        <v>644</v>
      </c>
      <c r="T930" s="13" t="s">
        <v>644</v>
      </c>
      <c r="U930" s="13">
        <v>0</v>
      </c>
      <c r="V930" s="152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270</v>
      </c>
      <c r="C931" s="29"/>
      <c r="D931" s="13" t="s">
        <v>644</v>
      </c>
      <c r="E931" s="13" t="s">
        <v>644</v>
      </c>
      <c r="F931" s="13" t="s">
        <v>644</v>
      </c>
      <c r="G931" s="13" t="s">
        <v>644</v>
      </c>
      <c r="H931" s="13" t="s">
        <v>644</v>
      </c>
      <c r="I931" s="13" t="s">
        <v>644</v>
      </c>
      <c r="J931" s="13" t="s">
        <v>644</v>
      </c>
      <c r="K931" s="13" t="s">
        <v>644</v>
      </c>
      <c r="L931" s="13" t="s">
        <v>644</v>
      </c>
      <c r="M931" s="13" t="s">
        <v>644</v>
      </c>
      <c r="N931" s="13" t="s">
        <v>644</v>
      </c>
      <c r="O931" s="13" t="s">
        <v>644</v>
      </c>
      <c r="P931" s="13" t="s">
        <v>644</v>
      </c>
      <c r="Q931" s="13" t="s">
        <v>644</v>
      </c>
      <c r="R931" s="13" t="s">
        <v>644</v>
      </c>
      <c r="S931" s="13" t="s">
        <v>644</v>
      </c>
      <c r="T931" s="13" t="s">
        <v>644</v>
      </c>
      <c r="U931" s="13" t="s">
        <v>644</v>
      </c>
      <c r="V931" s="152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46" t="s">
        <v>271</v>
      </c>
      <c r="C932" s="47"/>
      <c r="D932" s="45">
        <v>5.8</v>
      </c>
      <c r="E932" s="45">
        <v>0.67</v>
      </c>
      <c r="F932" s="45">
        <v>5.8</v>
      </c>
      <c r="G932" s="45">
        <v>0.67</v>
      </c>
      <c r="H932" s="45">
        <v>0.13</v>
      </c>
      <c r="I932" s="45">
        <v>0.67</v>
      </c>
      <c r="J932" s="45">
        <v>10.92</v>
      </c>
      <c r="K932" s="45">
        <v>51.11</v>
      </c>
      <c r="L932" s="45">
        <v>19.82</v>
      </c>
      <c r="M932" s="45">
        <v>0.67</v>
      </c>
      <c r="N932" s="45">
        <v>0.67</v>
      </c>
      <c r="O932" s="45">
        <v>806.88</v>
      </c>
      <c r="P932" s="45">
        <v>0.67</v>
      </c>
      <c r="Q932" s="45">
        <v>0.67</v>
      </c>
      <c r="R932" s="45">
        <v>0.67</v>
      </c>
      <c r="S932" s="45">
        <v>5.8</v>
      </c>
      <c r="T932" s="45">
        <v>0.4</v>
      </c>
      <c r="U932" s="45">
        <v>0.13</v>
      </c>
      <c r="V932" s="152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B933" s="3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BM933" s="55"/>
    </row>
    <row r="934" spans="1:65" ht="15">
      <c r="B934" s="8" t="s">
        <v>566</v>
      </c>
      <c r="BM934" s="28" t="s">
        <v>66</v>
      </c>
    </row>
    <row r="935" spans="1:65" ht="15">
      <c r="A935" s="25" t="s">
        <v>24</v>
      </c>
      <c r="B935" s="18" t="s">
        <v>109</v>
      </c>
      <c r="C935" s="15" t="s">
        <v>110</v>
      </c>
      <c r="D935" s="16" t="s">
        <v>227</v>
      </c>
      <c r="E935" s="17" t="s">
        <v>227</v>
      </c>
      <c r="F935" s="17" t="s">
        <v>227</v>
      </c>
      <c r="G935" s="17" t="s">
        <v>227</v>
      </c>
      <c r="H935" s="17" t="s">
        <v>227</v>
      </c>
      <c r="I935" s="17" t="s">
        <v>227</v>
      </c>
      <c r="J935" s="17" t="s">
        <v>227</v>
      </c>
      <c r="K935" s="15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 t="s">
        <v>228</v>
      </c>
      <c r="C936" s="9" t="s">
        <v>228</v>
      </c>
      <c r="D936" s="150" t="s">
        <v>233</v>
      </c>
      <c r="E936" s="151" t="s">
        <v>236</v>
      </c>
      <c r="F936" s="151" t="s">
        <v>237</v>
      </c>
      <c r="G936" s="151" t="s">
        <v>244</v>
      </c>
      <c r="H936" s="151" t="s">
        <v>248</v>
      </c>
      <c r="I936" s="151" t="s">
        <v>255</v>
      </c>
      <c r="J936" s="151" t="s">
        <v>257</v>
      </c>
      <c r="K936" s="15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 t="s">
        <v>3</v>
      </c>
    </row>
    <row r="937" spans="1:65">
      <c r="A937" s="30"/>
      <c r="B937" s="19"/>
      <c r="C937" s="9"/>
      <c r="D937" s="10" t="s">
        <v>276</v>
      </c>
      <c r="E937" s="11" t="s">
        <v>274</v>
      </c>
      <c r="F937" s="11" t="s">
        <v>274</v>
      </c>
      <c r="G937" s="11" t="s">
        <v>276</v>
      </c>
      <c r="H937" s="11" t="s">
        <v>274</v>
      </c>
      <c r="I937" s="11" t="s">
        <v>276</v>
      </c>
      <c r="J937" s="11" t="s">
        <v>274</v>
      </c>
      <c r="K937" s="15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2</v>
      </c>
    </row>
    <row r="938" spans="1:65">
      <c r="A938" s="30"/>
      <c r="B938" s="19"/>
      <c r="C938" s="9"/>
      <c r="D938" s="26" t="s">
        <v>308</v>
      </c>
      <c r="E938" s="26" t="s">
        <v>309</v>
      </c>
      <c r="F938" s="26" t="s">
        <v>307</v>
      </c>
      <c r="G938" s="26" t="s">
        <v>308</v>
      </c>
      <c r="H938" s="26" t="s">
        <v>306</v>
      </c>
      <c r="I938" s="26" t="s">
        <v>307</v>
      </c>
      <c r="J938" s="26" t="s">
        <v>265</v>
      </c>
      <c r="K938" s="15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3</v>
      </c>
    </row>
    <row r="939" spans="1:65">
      <c r="A939" s="30"/>
      <c r="B939" s="18">
        <v>1</v>
      </c>
      <c r="C939" s="14">
        <v>1</v>
      </c>
      <c r="D939" s="22">
        <v>0.41</v>
      </c>
      <c r="E939" s="22">
        <v>0.38121522997378121</v>
      </c>
      <c r="F939" s="22">
        <v>0.34</v>
      </c>
      <c r="G939" s="22">
        <v>0.4</v>
      </c>
      <c r="H939" s="22">
        <v>0.34200000000000003</v>
      </c>
      <c r="I939" s="146">
        <v>0.4</v>
      </c>
      <c r="J939" s="22">
        <v>0.39499999999999996</v>
      </c>
      <c r="K939" s="15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1</v>
      </c>
    </row>
    <row r="940" spans="1:65">
      <c r="A940" s="30"/>
      <c r="B940" s="19">
        <v>1</v>
      </c>
      <c r="C940" s="9">
        <v>2</v>
      </c>
      <c r="D940" s="11">
        <v>0.42</v>
      </c>
      <c r="E940" s="11">
        <v>0.38707511393445782</v>
      </c>
      <c r="F940" s="11">
        <v>0.33</v>
      </c>
      <c r="G940" s="11">
        <v>0.41</v>
      </c>
      <c r="H940" s="11">
        <v>0.35199999999999998</v>
      </c>
      <c r="I940" s="147">
        <v>0.3</v>
      </c>
      <c r="J940" s="11">
        <v>0.39499999999999996</v>
      </c>
      <c r="K940" s="15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17</v>
      </c>
    </row>
    <row r="941" spans="1:65">
      <c r="A941" s="30"/>
      <c r="B941" s="19">
        <v>1</v>
      </c>
      <c r="C941" s="9">
        <v>3</v>
      </c>
      <c r="D941" s="11">
        <v>0.4</v>
      </c>
      <c r="E941" s="11">
        <v>0.4043349121240416</v>
      </c>
      <c r="F941" s="11">
        <v>0.33</v>
      </c>
      <c r="G941" s="11">
        <v>0.4</v>
      </c>
      <c r="H941" s="11">
        <v>0.35899999999999999</v>
      </c>
      <c r="I941" s="147">
        <v>0.4</v>
      </c>
      <c r="J941" s="11">
        <v>0.38500000000000001</v>
      </c>
      <c r="K941" s="15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16</v>
      </c>
    </row>
    <row r="942" spans="1:65">
      <c r="A942" s="30"/>
      <c r="B942" s="19">
        <v>1</v>
      </c>
      <c r="C942" s="9">
        <v>4</v>
      </c>
      <c r="D942" s="11">
        <v>0.41</v>
      </c>
      <c r="E942" s="11">
        <v>0.38642632678358513</v>
      </c>
      <c r="F942" s="11">
        <v>0.33</v>
      </c>
      <c r="G942" s="11">
        <v>0.41</v>
      </c>
      <c r="H942" s="11">
        <v>0.35399999999999998</v>
      </c>
      <c r="I942" s="147">
        <v>0.3</v>
      </c>
      <c r="J942" s="11">
        <v>0.38500000000000001</v>
      </c>
      <c r="K942" s="15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0.38055184458902064</v>
      </c>
    </row>
    <row r="943" spans="1:65">
      <c r="A943" s="30"/>
      <c r="B943" s="19">
        <v>1</v>
      </c>
      <c r="C943" s="9">
        <v>5</v>
      </c>
      <c r="D943" s="11">
        <v>0.41</v>
      </c>
      <c r="E943" s="11">
        <v>0.39919384894847026</v>
      </c>
      <c r="F943" s="11">
        <v>0.34</v>
      </c>
      <c r="G943" s="11">
        <v>0.41</v>
      </c>
      <c r="H943" s="11">
        <v>0.35099999999999998</v>
      </c>
      <c r="I943" s="147">
        <v>0.3</v>
      </c>
      <c r="J943" s="11">
        <v>0.38500000000000001</v>
      </c>
      <c r="K943" s="15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119</v>
      </c>
    </row>
    <row r="944" spans="1:65">
      <c r="A944" s="30"/>
      <c r="B944" s="19">
        <v>1</v>
      </c>
      <c r="C944" s="9">
        <v>6</v>
      </c>
      <c r="D944" s="11">
        <v>0.4</v>
      </c>
      <c r="E944" s="11">
        <v>0.40462097344040793</v>
      </c>
      <c r="F944" s="11">
        <v>0.34</v>
      </c>
      <c r="G944" s="11">
        <v>0.41</v>
      </c>
      <c r="H944" s="11">
        <v>0.33900000000000002</v>
      </c>
      <c r="I944" s="147">
        <v>0.4</v>
      </c>
      <c r="J944" s="11">
        <v>0.39499999999999996</v>
      </c>
      <c r="K944" s="15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20" t="s">
        <v>267</v>
      </c>
      <c r="C945" s="12"/>
      <c r="D945" s="23">
        <v>0.40833333333333327</v>
      </c>
      <c r="E945" s="23">
        <v>0.39381106753412404</v>
      </c>
      <c r="F945" s="23">
        <v>0.33500000000000002</v>
      </c>
      <c r="G945" s="23">
        <v>0.40666666666666668</v>
      </c>
      <c r="H945" s="23">
        <v>0.34949999999999998</v>
      </c>
      <c r="I945" s="23">
        <v>0.35000000000000003</v>
      </c>
      <c r="J945" s="23">
        <v>0.38999999999999996</v>
      </c>
      <c r="K945" s="15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3" t="s">
        <v>268</v>
      </c>
      <c r="C946" s="29"/>
      <c r="D946" s="11">
        <v>0.41</v>
      </c>
      <c r="E946" s="11">
        <v>0.39313448144146401</v>
      </c>
      <c r="F946" s="11">
        <v>0.33500000000000002</v>
      </c>
      <c r="G946" s="11">
        <v>0.41</v>
      </c>
      <c r="H946" s="11">
        <v>0.35149999999999998</v>
      </c>
      <c r="I946" s="11">
        <v>0.35</v>
      </c>
      <c r="J946" s="11">
        <v>0.39</v>
      </c>
      <c r="K946" s="15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3" t="s">
        <v>269</v>
      </c>
      <c r="C947" s="29"/>
      <c r="D947" s="24">
        <v>7.5277265270907914E-3</v>
      </c>
      <c r="E947" s="24">
        <v>1.0150293563302975E-2</v>
      </c>
      <c r="F947" s="24">
        <v>5.4772255750516656E-3</v>
      </c>
      <c r="G947" s="24">
        <v>5.1639777949431982E-3</v>
      </c>
      <c r="H947" s="24">
        <v>7.5564541949250047E-3</v>
      </c>
      <c r="I947" s="24">
        <v>5.4772255750516634E-2</v>
      </c>
      <c r="J947" s="24">
        <v>5.4772255750516353E-3</v>
      </c>
      <c r="K947" s="209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  <c r="AA947" s="210"/>
      <c r="AB947" s="210"/>
      <c r="AC947" s="210"/>
      <c r="AD947" s="210"/>
      <c r="AE947" s="210"/>
      <c r="AF947" s="210"/>
      <c r="AG947" s="210"/>
      <c r="AH947" s="210"/>
      <c r="AI947" s="210"/>
      <c r="AJ947" s="210"/>
      <c r="AK947" s="210"/>
      <c r="AL947" s="210"/>
      <c r="AM947" s="210"/>
      <c r="AN947" s="210"/>
      <c r="AO947" s="210"/>
      <c r="AP947" s="210"/>
      <c r="AQ947" s="210"/>
      <c r="AR947" s="210"/>
      <c r="AS947" s="210"/>
      <c r="AT947" s="210"/>
      <c r="AU947" s="210"/>
      <c r="AV947" s="210"/>
      <c r="AW947" s="210"/>
      <c r="AX947" s="210"/>
      <c r="AY947" s="210"/>
      <c r="AZ947" s="210"/>
      <c r="BA947" s="210"/>
      <c r="BB947" s="210"/>
      <c r="BC947" s="210"/>
      <c r="BD947" s="210"/>
      <c r="BE947" s="210"/>
      <c r="BF947" s="210"/>
      <c r="BG947" s="210"/>
      <c r="BH947" s="210"/>
      <c r="BI947" s="210"/>
      <c r="BJ947" s="210"/>
      <c r="BK947" s="210"/>
      <c r="BL947" s="210"/>
      <c r="BM947" s="56"/>
    </row>
    <row r="948" spans="1:65">
      <c r="A948" s="30"/>
      <c r="B948" s="3" t="s">
        <v>86</v>
      </c>
      <c r="C948" s="29"/>
      <c r="D948" s="13">
        <v>1.843524863777337E-2</v>
      </c>
      <c r="E948" s="13">
        <v>2.5774525908730191E-2</v>
      </c>
      <c r="F948" s="13">
        <v>1.6349927089706465E-2</v>
      </c>
      <c r="G948" s="13">
        <v>1.2698306053139012E-2</v>
      </c>
      <c r="H948" s="13">
        <v>2.1620755922532205E-2</v>
      </c>
      <c r="I948" s="13">
        <v>0.15649215928719037</v>
      </c>
      <c r="J948" s="13">
        <v>1.4044168141158041E-2</v>
      </c>
      <c r="K948" s="15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3" t="s">
        <v>270</v>
      </c>
      <c r="C949" s="29"/>
      <c r="D949" s="13">
        <v>7.3003164061168579E-2</v>
      </c>
      <c r="E949" s="13">
        <v>3.4842093485114356E-2</v>
      </c>
      <c r="F949" s="13">
        <v>-0.11969944499471452</v>
      </c>
      <c r="G949" s="13">
        <v>6.8623559309898718E-2</v>
      </c>
      <c r="H949" s="13">
        <v>-8.1596883658664909E-2</v>
      </c>
      <c r="I949" s="13">
        <v>-8.0283002233283773E-2</v>
      </c>
      <c r="J949" s="13">
        <v>2.4827511797197888E-2</v>
      </c>
      <c r="K949" s="15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46" t="s">
        <v>271</v>
      </c>
      <c r="C950" s="47"/>
      <c r="D950" s="45">
        <v>0.71</v>
      </c>
      <c r="E950" s="45">
        <v>0.08</v>
      </c>
      <c r="F950" s="45">
        <v>2.46</v>
      </c>
      <c r="G950" s="45">
        <v>0.64</v>
      </c>
      <c r="H950" s="45">
        <v>1.83</v>
      </c>
      <c r="I950" s="45" t="s">
        <v>272</v>
      </c>
      <c r="J950" s="45">
        <v>0.08</v>
      </c>
      <c r="K950" s="15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B951" s="31" t="s">
        <v>313</v>
      </c>
      <c r="C951" s="20"/>
      <c r="D951" s="20"/>
      <c r="E951" s="20"/>
      <c r="F951" s="20"/>
      <c r="G951" s="20"/>
      <c r="H951" s="20"/>
      <c r="I951" s="20"/>
      <c r="J951" s="20"/>
      <c r="BM951" s="55"/>
    </row>
    <row r="952" spans="1:65">
      <c r="BM952" s="55"/>
    </row>
    <row r="953" spans="1:65" ht="15">
      <c r="B953" s="8" t="s">
        <v>567</v>
      </c>
      <c r="BM953" s="28" t="s">
        <v>66</v>
      </c>
    </row>
    <row r="954" spans="1:65" ht="15">
      <c r="A954" s="25" t="s">
        <v>27</v>
      </c>
      <c r="B954" s="18" t="s">
        <v>109</v>
      </c>
      <c r="C954" s="15" t="s">
        <v>110</v>
      </c>
      <c r="D954" s="16" t="s">
        <v>227</v>
      </c>
      <c r="E954" s="17" t="s">
        <v>227</v>
      </c>
      <c r="F954" s="17" t="s">
        <v>227</v>
      </c>
      <c r="G954" s="17" t="s">
        <v>227</v>
      </c>
      <c r="H954" s="17" t="s">
        <v>227</v>
      </c>
      <c r="I954" s="17" t="s">
        <v>227</v>
      </c>
      <c r="J954" s="17" t="s">
        <v>227</v>
      </c>
      <c r="K954" s="17" t="s">
        <v>227</v>
      </c>
      <c r="L954" s="17" t="s">
        <v>227</v>
      </c>
      <c r="M954" s="17" t="s">
        <v>227</v>
      </c>
      <c r="N954" s="17" t="s">
        <v>227</v>
      </c>
      <c r="O954" s="17" t="s">
        <v>227</v>
      </c>
      <c r="P954" s="17" t="s">
        <v>227</v>
      </c>
      <c r="Q954" s="17" t="s">
        <v>227</v>
      </c>
      <c r="R954" s="17" t="s">
        <v>227</v>
      </c>
      <c r="S954" s="17" t="s">
        <v>227</v>
      </c>
      <c r="T954" s="17" t="s">
        <v>227</v>
      </c>
      <c r="U954" s="17" t="s">
        <v>227</v>
      </c>
      <c r="V954" s="17" t="s">
        <v>227</v>
      </c>
      <c r="W954" s="17" t="s">
        <v>227</v>
      </c>
      <c r="X954" s="17" t="s">
        <v>227</v>
      </c>
      <c r="Y954" s="17" t="s">
        <v>227</v>
      </c>
      <c r="Z954" s="152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228</v>
      </c>
      <c r="C955" s="9" t="s">
        <v>228</v>
      </c>
      <c r="D955" s="150" t="s">
        <v>230</v>
      </c>
      <c r="E955" s="151" t="s">
        <v>232</v>
      </c>
      <c r="F955" s="151" t="s">
        <v>233</v>
      </c>
      <c r="G955" s="151" t="s">
        <v>234</v>
      </c>
      <c r="H955" s="151" t="s">
        <v>235</v>
      </c>
      <c r="I955" s="151" t="s">
        <v>236</v>
      </c>
      <c r="J955" s="151" t="s">
        <v>237</v>
      </c>
      <c r="K955" s="151" t="s">
        <v>239</v>
      </c>
      <c r="L955" s="151" t="s">
        <v>240</v>
      </c>
      <c r="M955" s="151" t="s">
        <v>241</v>
      </c>
      <c r="N955" s="151" t="s">
        <v>244</v>
      </c>
      <c r="O955" s="151" t="s">
        <v>245</v>
      </c>
      <c r="P955" s="151" t="s">
        <v>247</v>
      </c>
      <c r="Q955" s="151" t="s">
        <v>248</v>
      </c>
      <c r="R955" s="151" t="s">
        <v>249</v>
      </c>
      <c r="S955" s="151" t="s">
        <v>251</v>
      </c>
      <c r="T955" s="151" t="s">
        <v>252</v>
      </c>
      <c r="U955" s="151" t="s">
        <v>254</v>
      </c>
      <c r="V955" s="151" t="s">
        <v>255</v>
      </c>
      <c r="W955" s="151" t="s">
        <v>256</v>
      </c>
      <c r="X955" s="151" t="s">
        <v>257</v>
      </c>
      <c r="Y955" s="151" t="s">
        <v>258</v>
      </c>
      <c r="Z955" s="152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3</v>
      </c>
    </row>
    <row r="956" spans="1:65">
      <c r="A956" s="30"/>
      <c r="B956" s="19"/>
      <c r="C956" s="9"/>
      <c r="D956" s="10" t="s">
        <v>276</v>
      </c>
      <c r="E956" s="11" t="s">
        <v>274</v>
      </c>
      <c r="F956" s="11" t="s">
        <v>276</v>
      </c>
      <c r="G956" s="11" t="s">
        <v>274</v>
      </c>
      <c r="H956" s="11" t="s">
        <v>274</v>
      </c>
      <c r="I956" s="11" t="s">
        <v>274</v>
      </c>
      <c r="J956" s="11" t="s">
        <v>274</v>
      </c>
      <c r="K956" s="11" t="s">
        <v>274</v>
      </c>
      <c r="L956" s="11" t="s">
        <v>276</v>
      </c>
      <c r="M956" s="11" t="s">
        <v>276</v>
      </c>
      <c r="N956" s="11" t="s">
        <v>276</v>
      </c>
      <c r="O956" s="11" t="s">
        <v>274</v>
      </c>
      <c r="P956" s="11" t="s">
        <v>274</v>
      </c>
      <c r="Q956" s="11" t="s">
        <v>274</v>
      </c>
      <c r="R956" s="11" t="s">
        <v>305</v>
      </c>
      <c r="S956" s="11" t="s">
        <v>274</v>
      </c>
      <c r="T956" s="11" t="s">
        <v>276</v>
      </c>
      <c r="U956" s="11" t="s">
        <v>274</v>
      </c>
      <c r="V956" s="11" t="s">
        <v>276</v>
      </c>
      <c r="W956" s="11" t="s">
        <v>274</v>
      </c>
      <c r="X956" s="11" t="s">
        <v>274</v>
      </c>
      <c r="Y956" s="11" t="s">
        <v>274</v>
      </c>
      <c r="Z956" s="152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2</v>
      </c>
    </row>
    <row r="957" spans="1:65">
      <c r="A957" s="30"/>
      <c r="B957" s="19"/>
      <c r="C957" s="9"/>
      <c r="D957" s="26" t="s">
        <v>306</v>
      </c>
      <c r="E957" s="26" t="s">
        <v>307</v>
      </c>
      <c r="F957" s="26" t="s">
        <v>308</v>
      </c>
      <c r="G957" s="26" t="s">
        <v>306</v>
      </c>
      <c r="H957" s="26" t="s">
        <v>263</v>
      </c>
      <c r="I957" s="26" t="s">
        <v>309</v>
      </c>
      <c r="J957" s="26" t="s">
        <v>307</v>
      </c>
      <c r="K957" s="26" t="s">
        <v>309</v>
      </c>
      <c r="L957" s="26" t="s">
        <v>306</v>
      </c>
      <c r="M957" s="26" t="s">
        <v>307</v>
      </c>
      <c r="N957" s="26" t="s">
        <v>308</v>
      </c>
      <c r="O957" s="26" t="s">
        <v>307</v>
      </c>
      <c r="P957" s="26" t="s">
        <v>307</v>
      </c>
      <c r="Q957" s="26" t="s">
        <v>306</v>
      </c>
      <c r="R957" s="26" t="s">
        <v>307</v>
      </c>
      <c r="S957" s="26" t="s">
        <v>115</v>
      </c>
      <c r="T957" s="26" t="s">
        <v>307</v>
      </c>
      <c r="U957" s="26" t="s">
        <v>307</v>
      </c>
      <c r="V957" s="26" t="s">
        <v>307</v>
      </c>
      <c r="W957" s="26" t="s">
        <v>307</v>
      </c>
      <c r="X957" s="26" t="s">
        <v>265</v>
      </c>
      <c r="Y957" s="26" t="s">
        <v>307</v>
      </c>
      <c r="Z957" s="152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2">
        <v>1.01</v>
      </c>
      <c r="E958" s="22">
        <v>1.1399999999999999</v>
      </c>
      <c r="F958" s="153">
        <v>0.96</v>
      </c>
      <c r="G958" s="146">
        <v>1.1000000000000001</v>
      </c>
      <c r="H958" s="22">
        <v>1.07</v>
      </c>
      <c r="I958" s="22">
        <v>1.0700377023202718</v>
      </c>
      <c r="J958" s="22">
        <v>0.96</v>
      </c>
      <c r="K958" s="22">
        <v>1</v>
      </c>
      <c r="L958" s="22">
        <v>0.93</v>
      </c>
      <c r="M958" s="22">
        <v>1.21</v>
      </c>
      <c r="N958" s="22">
        <v>0.94</v>
      </c>
      <c r="O958" s="22">
        <v>1.1299999999999999</v>
      </c>
      <c r="P958" s="22">
        <v>1.26</v>
      </c>
      <c r="Q958" s="146">
        <v>1.1000000000000001</v>
      </c>
      <c r="R958" s="146">
        <v>6</v>
      </c>
      <c r="S958" s="22">
        <v>1.1399999999999999</v>
      </c>
      <c r="T958" s="22">
        <v>0.98</v>
      </c>
      <c r="U958" s="22">
        <v>0.98</v>
      </c>
      <c r="V958" s="22">
        <v>0.9</v>
      </c>
      <c r="W958" s="22">
        <v>1.1000000000000001</v>
      </c>
      <c r="X958" s="146">
        <v>1</v>
      </c>
      <c r="Y958" s="22">
        <v>1.07</v>
      </c>
      <c r="Z958" s="152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>
        <v>1</v>
      </c>
      <c r="C959" s="9">
        <v>2</v>
      </c>
      <c r="D959" s="11">
        <v>1.07</v>
      </c>
      <c r="E959" s="11">
        <v>1.0900000000000001</v>
      </c>
      <c r="F959" s="11">
        <v>1.04</v>
      </c>
      <c r="G959" s="147">
        <v>1.1000000000000001</v>
      </c>
      <c r="H959" s="11">
        <v>1.04</v>
      </c>
      <c r="I959" s="11">
        <v>1.1230411032361896</v>
      </c>
      <c r="J959" s="11">
        <v>0.9900000000000001</v>
      </c>
      <c r="K959" s="11">
        <v>1.1100000000000001</v>
      </c>
      <c r="L959" s="11">
        <v>0.94</v>
      </c>
      <c r="M959" s="11">
        <v>1.21</v>
      </c>
      <c r="N959" s="11">
        <v>0.96</v>
      </c>
      <c r="O959" s="11">
        <v>1.08</v>
      </c>
      <c r="P959" s="11">
        <v>1.25</v>
      </c>
      <c r="Q959" s="147">
        <v>1.1000000000000001</v>
      </c>
      <c r="R959" s="147">
        <v>6</v>
      </c>
      <c r="S959" s="11">
        <v>1.17</v>
      </c>
      <c r="T959" s="11">
        <v>0.98</v>
      </c>
      <c r="U959" s="11">
        <v>1.01</v>
      </c>
      <c r="V959" s="11">
        <v>1.08</v>
      </c>
      <c r="W959" s="11">
        <v>1.17</v>
      </c>
      <c r="X959" s="147">
        <v>1</v>
      </c>
      <c r="Y959" s="11">
        <v>1.26</v>
      </c>
      <c r="Z959" s="152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18</v>
      </c>
    </row>
    <row r="960" spans="1:65">
      <c r="A960" s="30"/>
      <c r="B960" s="19">
        <v>1</v>
      </c>
      <c r="C960" s="9">
        <v>3</v>
      </c>
      <c r="D960" s="11">
        <v>1.04</v>
      </c>
      <c r="E960" s="11">
        <v>1.1000000000000001</v>
      </c>
      <c r="F960" s="11">
        <v>1.0900000000000001</v>
      </c>
      <c r="G960" s="147">
        <v>1.1000000000000001</v>
      </c>
      <c r="H960" s="11">
        <v>1.02</v>
      </c>
      <c r="I960" s="11">
        <v>1.1081985014678146</v>
      </c>
      <c r="J960" s="11">
        <v>0.98</v>
      </c>
      <c r="K960" s="11">
        <v>1.06</v>
      </c>
      <c r="L960" s="11">
        <v>1.04</v>
      </c>
      <c r="M960" s="11">
        <v>1.26</v>
      </c>
      <c r="N960" s="11">
        <v>0.91</v>
      </c>
      <c r="O960" s="11">
        <v>1.06</v>
      </c>
      <c r="P960" s="11">
        <v>1.04</v>
      </c>
      <c r="Q960" s="147">
        <v>1.1000000000000001</v>
      </c>
      <c r="R960" s="147">
        <v>6</v>
      </c>
      <c r="S960" s="11">
        <v>1.17</v>
      </c>
      <c r="T960" s="11">
        <v>1.06</v>
      </c>
      <c r="U960" s="11">
        <v>0.9900000000000001</v>
      </c>
      <c r="V960" s="11">
        <v>0.97000000000000008</v>
      </c>
      <c r="W960" s="11">
        <v>1.1299999999999999</v>
      </c>
      <c r="X960" s="147">
        <v>1</v>
      </c>
      <c r="Y960" s="11">
        <v>1.18</v>
      </c>
      <c r="Z960" s="152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16</v>
      </c>
    </row>
    <row r="961" spans="1:65">
      <c r="A961" s="30"/>
      <c r="B961" s="19">
        <v>1</v>
      </c>
      <c r="C961" s="9">
        <v>4</v>
      </c>
      <c r="D961" s="11">
        <v>1</v>
      </c>
      <c r="E961" s="11">
        <v>0.97000000000000008</v>
      </c>
      <c r="F961" s="11">
        <v>1.07</v>
      </c>
      <c r="G961" s="147">
        <v>1.1000000000000001</v>
      </c>
      <c r="H961" s="11">
        <v>1.03</v>
      </c>
      <c r="I961" s="11">
        <v>1.147697042738101</v>
      </c>
      <c r="J961" s="11">
        <v>0.98</v>
      </c>
      <c r="K961" s="11">
        <v>1.01</v>
      </c>
      <c r="L961" s="11">
        <v>0.94</v>
      </c>
      <c r="M961" s="11">
        <v>1.25</v>
      </c>
      <c r="N961" s="11">
        <v>0.96</v>
      </c>
      <c r="O961" s="11">
        <v>1.1200000000000001</v>
      </c>
      <c r="P961" s="11">
        <v>1.21</v>
      </c>
      <c r="Q961" s="147">
        <v>1.1000000000000001</v>
      </c>
      <c r="R961" s="147">
        <v>6</v>
      </c>
      <c r="S961" s="11">
        <v>1.1000000000000001</v>
      </c>
      <c r="T961" s="11">
        <v>1.02</v>
      </c>
      <c r="U961" s="11">
        <v>0.9900000000000001</v>
      </c>
      <c r="V961" s="11">
        <v>0.9</v>
      </c>
      <c r="W961" s="11">
        <v>1.08</v>
      </c>
      <c r="X961" s="147">
        <v>1</v>
      </c>
      <c r="Y961" s="11">
        <v>1.1499999999999999</v>
      </c>
      <c r="Z961" s="152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1.0614920818166695</v>
      </c>
    </row>
    <row r="962" spans="1:65">
      <c r="A962" s="30"/>
      <c r="B962" s="19">
        <v>1</v>
      </c>
      <c r="C962" s="9">
        <v>5</v>
      </c>
      <c r="D962" s="11">
        <v>1.03</v>
      </c>
      <c r="E962" s="11">
        <v>1.19</v>
      </c>
      <c r="F962" s="11">
        <v>1.08</v>
      </c>
      <c r="G962" s="147">
        <v>1.1000000000000001</v>
      </c>
      <c r="H962" s="11">
        <v>1.0900000000000001</v>
      </c>
      <c r="I962" s="11">
        <v>1.1125381748131513</v>
      </c>
      <c r="J962" s="11">
        <v>1.02</v>
      </c>
      <c r="K962" s="11">
        <v>1.0900000000000001</v>
      </c>
      <c r="L962" s="11">
        <v>1.05</v>
      </c>
      <c r="M962" s="11">
        <v>1.17</v>
      </c>
      <c r="N962" s="11">
        <v>0.91</v>
      </c>
      <c r="O962" s="11">
        <v>1.1100000000000001</v>
      </c>
      <c r="P962" s="11">
        <v>1.1100000000000001</v>
      </c>
      <c r="Q962" s="147">
        <v>1.1000000000000001</v>
      </c>
      <c r="R962" s="147">
        <v>6</v>
      </c>
      <c r="S962" s="11">
        <v>1.1399999999999999</v>
      </c>
      <c r="T962" s="11">
        <v>1.01</v>
      </c>
      <c r="U962" s="11">
        <v>0.97000000000000008</v>
      </c>
      <c r="V962" s="11">
        <v>0.94</v>
      </c>
      <c r="W962" s="11">
        <v>1.05</v>
      </c>
      <c r="X962" s="147">
        <v>1</v>
      </c>
      <c r="Y962" s="11">
        <v>1.1000000000000001</v>
      </c>
      <c r="Z962" s="152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120</v>
      </c>
    </row>
    <row r="963" spans="1:65">
      <c r="A963" s="30"/>
      <c r="B963" s="19">
        <v>1</v>
      </c>
      <c r="C963" s="9">
        <v>6</v>
      </c>
      <c r="D963" s="11">
        <v>1.06</v>
      </c>
      <c r="E963" s="11">
        <v>0.93</v>
      </c>
      <c r="F963" s="11">
        <v>1.05</v>
      </c>
      <c r="G963" s="147">
        <v>1.2</v>
      </c>
      <c r="H963" s="11">
        <v>1.03</v>
      </c>
      <c r="I963" s="11">
        <v>1.1336323116247957</v>
      </c>
      <c r="J963" s="11">
        <v>0.9900000000000001</v>
      </c>
      <c r="K963" s="11">
        <v>1.0900000000000001</v>
      </c>
      <c r="L963" s="11">
        <v>1.1000000000000001</v>
      </c>
      <c r="M963" s="11">
        <v>1.18</v>
      </c>
      <c r="N963" s="11">
        <v>0.88</v>
      </c>
      <c r="O963" s="11">
        <v>1.06</v>
      </c>
      <c r="P963" s="11">
        <v>1.04</v>
      </c>
      <c r="Q963" s="147">
        <v>1.1000000000000001</v>
      </c>
      <c r="R963" s="147">
        <v>6</v>
      </c>
      <c r="S963" s="11">
        <v>1.1599999999999999</v>
      </c>
      <c r="T963" s="11">
        <v>1.01</v>
      </c>
      <c r="U963" s="11">
        <v>0.98</v>
      </c>
      <c r="V963" s="11">
        <v>0.97000000000000008</v>
      </c>
      <c r="W963" s="11">
        <v>1.1100000000000001</v>
      </c>
      <c r="X963" s="147">
        <v>1</v>
      </c>
      <c r="Y963" s="11">
        <v>1.03</v>
      </c>
      <c r="Z963" s="152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20" t="s">
        <v>267</v>
      </c>
      <c r="C964" s="12"/>
      <c r="D964" s="23">
        <v>1.0350000000000001</v>
      </c>
      <c r="E964" s="23">
        <v>1.07</v>
      </c>
      <c r="F964" s="23">
        <v>1.0483333333333333</v>
      </c>
      <c r="G964" s="23">
        <v>1.1166666666666667</v>
      </c>
      <c r="H964" s="23">
        <v>1.0466666666666666</v>
      </c>
      <c r="I964" s="23">
        <v>1.1158574727000541</v>
      </c>
      <c r="J964" s="23">
        <v>0.98666666666666669</v>
      </c>
      <c r="K964" s="23">
        <v>1.06</v>
      </c>
      <c r="L964" s="23">
        <v>1</v>
      </c>
      <c r="M964" s="23">
        <v>1.2133333333333332</v>
      </c>
      <c r="N964" s="23">
        <v>0.92666666666666664</v>
      </c>
      <c r="O964" s="23">
        <v>1.0933333333333335</v>
      </c>
      <c r="P964" s="23">
        <v>1.1516666666666666</v>
      </c>
      <c r="Q964" s="23">
        <v>1.0999999999999999</v>
      </c>
      <c r="R964" s="23">
        <v>6</v>
      </c>
      <c r="S964" s="23">
        <v>1.1466666666666667</v>
      </c>
      <c r="T964" s="23">
        <v>1.01</v>
      </c>
      <c r="U964" s="23">
        <v>0.98666666666666669</v>
      </c>
      <c r="V964" s="23">
        <v>0.96</v>
      </c>
      <c r="W964" s="23">
        <v>1.1066666666666667</v>
      </c>
      <c r="X964" s="23">
        <v>1</v>
      </c>
      <c r="Y964" s="23">
        <v>1.1316666666666666</v>
      </c>
      <c r="Z964" s="152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3" t="s">
        <v>268</v>
      </c>
      <c r="C965" s="29"/>
      <c r="D965" s="11">
        <v>1.0350000000000001</v>
      </c>
      <c r="E965" s="11">
        <v>1.0950000000000002</v>
      </c>
      <c r="F965" s="11">
        <v>1.06</v>
      </c>
      <c r="G965" s="11">
        <v>1.1000000000000001</v>
      </c>
      <c r="H965" s="11">
        <v>1.0350000000000001</v>
      </c>
      <c r="I965" s="11">
        <v>1.1177896390246704</v>
      </c>
      <c r="J965" s="11">
        <v>0.9850000000000001</v>
      </c>
      <c r="K965" s="11">
        <v>1.0750000000000002</v>
      </c>
      <c r="L965" s="11">
        <v>0.99</v>
      </c>
      <c r="M965" s="11">
        <v>1.21</v>
      </c>
      <c r="N965" s="11">
        <v>0.92500000000000004</v>
      </c>
      <c r="O965" s="11">
        <v>1.0950000000000002</v>
      </c>
      <c r="P965" s="11">
        <v>1.1600000000000001</v>
      </c>
      <c r="Q965" s="11">
        <v>1.1000000000000001</v>
      </c>
      <c r="R965" s="11">
        <v>6</v>
      </c>
      <c r="S965" s="11">
        <v>1.1499999999999999</v>
      </c>
      <c r="T965" s="11">
        <v>1.01</v>
      </c>
      <c r="U965" s="11">
        <v>0.9850000000000001</v>
      </c>
      <c r="V965" s="11">
        <v>0.95500000000000007</v>
      </c>
      <c r="W965" s="11">
        <v>1.105</v>
      </c>
      <c r="X965" s="11">
        <v>1</v>
      </c>
      <c r="Y965" s="11">
        <v>1.125</v>
      </c>
      <c r="Z965" s="152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269</v>
      </c>
      <c r="C966" s="29"/>
      <c r="D966" s="24">
        <v>2.7386127875258331E-2</v>
      </c>
      <c r="E966" s="24">
        <v>0.10019980039900274</v>
      </c>
      <c r="F966" s="24">
        <v>4.7081489639418488E-2</v>
      </c>
      <c r="G966" s="24">
        <v>4.0824829046386249E-2</v>
      </c>
      <c r="H966" s="24">
        <v>2.7325202042558953E-2</v>
      </c>
      <c r="I966" s="24">
        <v>2.6647463680966502E-2</v>
      </c>
      <c r="J966" s="24">
        <v>1.9663841605003524E-2</v>
      </c>
      <c r="K966" s="24">
        <v>4.5607017003965557E-2</v>
      </c>
      <c r="L966" s="24">
        <v>7.2387844283415465E-2</v>
      </c>
      <c r="M966" s="24">
        <v>3.6147844564602592E-2</v>
      </c>
      <c r="N966" s="24">
        <v>3.2041639575194417E-2</v>
      </c>
      <c r="O966" s="24">
        <v>3.0767948691238178E-2</v>
      </c>
      <c r="P966" s="24">
        <v>0.10147249216741777</v>
      </c>
      <c r="Q966" s="24">
        <v>2.4323767777952469E-16</v>
      </c>
      <c r="R966" s="24">
        <v>0</v>
      </c>
      <c r="S966" s="24">
        <v>2.6583202716502458E-2</v>
      </c>
      <c r="T966" s="24">
        <v>2.966479394838268E-2</v>
      </c>
      <c r="U966" s="24">
        <v>1.3662601021279459E-2</v>
      </c>
      <c r="V966" s="24">
        <v>6.6633324995830759E-2</v>
      </c>
      <c r="W966" s="24">
        <v>4.1311822359545725E-2</v>
      </c>
      <c r="X966" s="24">
        <v>0</v>
      </c>
      <c r="Y966" s="24">
        <v>8.280499179799887E-2</v>
      </c>
      <c r="Z966" s="209"/>
      <c r="AA966" s="210"/>
      <c r="AB966" s="210"/>
      <c r="AC966" s="210"/>
      <c r="AD966" s="210"/>
      <c r="AE966" s="210"/>
      <c r="AF966" s="210"/>
      <c r="AG966" s="210"/>
      <c r="AH966" s="210"/>
      <c r="AI966" s="210"/>
      <c r="AJ966" s="210"/>
      <c r="AK966" s="210"/>
      <c r="AL966" s="210"/>
      <c r="AM966" s="210"/>
      <c r="AN966" s="210"/>
      <c r="AO966" s="210"/>
      <c r="AP966" s="210"/>
      <c r="AQ966" s="210"/>
      <c r="AR966" s="210"/>
      <c r="AS966" s="210"/>
      <c r="AT966" s="210"/>
      <c r="AU966" s="210"/>
      <c r="AV966" s="210"/>
      <c r="AW966" s="210"/>
      <c r="AX966" s="210"/>
      <c r="AY966" s="210"/>
      <c r="AZ966" s="210"/>
      <c r="BA966" s="210"/>
      <c r="BB966" s="210"/>
      <c r="BC966" s="210"/>
      <c r="BD966" s="210"/>
      <c r="BE966" s="210"/>
      <c r="BF966" s="210"/>
      <c r="BG966" s="210"/>
      <c r="BH966" s="210"/>
      <c r="BI966" s="210"/>
      <c r="BJ966" s="210"/>
      <c r="BK966" s="210"/>
      <c r="BL966" s="210"/>
      <c r="BM966" s="56"/>
    </row>
    <row r="967" spans="1:65">
      <c r="A967" s="30"/>
      <c r="B967" s="3" t="s">
        <v>86</v>
      </c>
      <c r="C967" s="29"/>
      <c r="D967" s="13">
        <v>2.6460026932616742E-2</v>
      </c>
      <c r="E967" s="13">
        <v>9.3644673270096013E-2</v>
      </c>
      <c r="F967" s="13">
        <v>4.4910800927903165E-2</v>
      </c>
      <c r="G967" s="13">
        <v>3.6559548399748877E-2</v>
      </c>
      <c r="H967" s="13">
        <v>2.6106880932381164E-2</v>
      </c>
      <c r="I967" s="13">
        <v>2.3880705495915446E-2</v>
      </c>
      <c r="J967" s="13">
        <v>1.9929569194260328E-2</v>
      </c>
      <c r="K967" s="13">
        <v>4.3025487739590147E-2</v>
      </c>
      <c r="L967" s="13">
        <v>7.2387844283415465E-2</v>
      </c>
      <c r="M967" s="13">
        <v>2.9792179586210932E-2</v>
      </c>
      <c r="N967" s="13">
        <v>3.4577308894094695E-2</v>
      </c>
      <c r="O967" s="13">
        <v>2.8141416485888571E-2</v>
      </c>
      <c r="P967" s="13">
        <v>8.8109255138134099E-2</v>
      </c>
      <c r="Q967" s="13">
        <v>2.2112516161774974E-16</v>
      </c>
      <c r="R967" s="13">
        <v>0</v>
      </c>
      <c r="S967" s="13">
        <v>2.3183025624856794E-2</v>
      </c>
      <c r="T967" s="13">
        <v>2.9371083117210574E-2</v>
      </c>
      <c r="U967" s="13">
        <v>1.3847230764810262E-2</v>
      </c>
      <c r="V967" s="13">
        <v>6.9409713537323711E-2</v>
      </c>
      <c r="W967" s="13">
        <v>3.7329959963444931E-2</v>
      </c>
      <c r="X967" s="13">
        <v>0</v>
      </c>
      <c r="Y967" s="13">
        <v>7.317083222209031E-2</v>
      </c>
      <c r="Z967" s="152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270</v>
      </c>
      <c r="C968" s="29"/>
      <c r="D968" s="13">
        <v>-2.4957399372522948E-2</v>
      </c>
      <c r="E968" s="13">
        <v>8.0150557211597917E-3</v>
      </c>
      <c r="F968" s="13">
        <v>-1.2396464098739179E-2</v>
      </c>
      <c r="G968" s="13">
        <v>5.1978329179403593E-2</v>
      </c>
      <c r="H968" s="13">
        <v>-1.3966581007962109E-2</v>
      </c>
      <c r="I968" s="13">
        <v>5.1216011701511688E-2</v>
      </c>
      <c r="J968" s="13">
        <v>-7.049078973998979E-2</v>
      </c>
      <c r="K968" s="13">
        <v>-1.4056457341781181E-3</v>
      </c>
      <c r="L968" s="13">
        <v>-5.7929854466205799E-2</v>
      </c>
      <c r="M968" s="13">
        <v>0.14304510991433683</v>
      </c>
      <c r="N968" s="13">
        <v>-0.12701499847201747</v>
      </c>
      <c r="O968" s="13">
        <v>2.9996692450281692E-2</v>
      </c>
      <c r="P968" s="13">
        <v>8.4950784273086111E-2</v>
      </c>
      <c r="Q968" s="13">
        <v>3.627716008717341E-2</v>
      </c>
      <c r="R968" s="13">
        <v>4.6524208732027645</v>
      </c>
      <c r="S968" s="13">
        <v>8.0240433545417433E-2</v>
      </c>
      <c r="T968" s="13">
        <v>-4.8509153010867889E-2</v>
      </c>
      <c r="U968" s="13">
        <v>-7.049078973998979E-2</v>
      </c>
      <c r="V968" s="13">
        <v>-9.561266028755766E-2</v>
      </c>
      <c r="W968" s="13">
        <v>4.2557627724065572E-2</v>
      </c>
      <c r="X968" s="13">
        <v>-5.7929854466205799E-2</v>
      </c>
      <c r="Y968" s="13">
        <v>6.6109381362410291E-2</v>
      </c>
      <c r="Z968" s="152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271</v>
      </c>
      <c r="C969" s="47"/>
      <c r="D969" s="45">
        <v>0.22</v>
      </c>
      <c r="E969" s="45">
        <v>0.18</v>
      </c>
      <c r="F969" s="45">
        <v>7.0000000000000007E-2</v>
      </c>
      <c r="G969" s="45" t="s">
        <v>272</v>
      </c>
      <c r="H969" s="45">
        <v>0.09</v>
      </c>
      <c r="I969" s="45">
        <v>0.72</v>
      </c>
      <c r="J969" s="45">
        <v>0.79</v>
      </c>
      <c r="K969" s="45">
        <v>7.0000000000000007E-2</v>
      </c>
      <c r="L969" s="45">
        <v>0.63</v>
      </c>
      <c r="M969" s="45">
        <v>1.85</v>
      </c>
      <c r="N969" s="45">
        <v>1.48</v>
      </c>
      <c r="O969" s="45">
        <v>0.46</v>
      </c>
      <c r="P969" s="45">
        <v>1.1299999999999999</v>
      </c>
      <c r="Q969" s="45" t="s">
        <v>272</v>
      </c>
      <c r="R969" s="45" t="s">
        <v>272</v>
      </c>
      <c r="S969" s="45">
        <v>1.08</v>
      </c>
      <c r="T969" s="45">
        <v>0.51</v>
      </c>
      <c r="U969" s="45">
        <v>0.79</v>
      </c>
      <c r="V969" s="45">
        <v>1.1000000000000001</v>
      </c>
      <c r="W969" s="45">
        <v>0.61</v>
      </c>
      <c r="X969" s="45" t="s">
        <v>272</v>
      </c>
      <c r="Y969" s="45">
        <v>0.9</v>
      </c>
      <c r="Z969" s="152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154" t="s">
        <v>319</v>
      </c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BM970" s="55"/>
    </row>
    <row r="971" spans="1:65">
      <c r="BM971" s="55"/>
    </row>
    <row r="972" spans="1:65" ht="15">
      <c r="B972" s="8" t="s">
        <v>568</v>
      </c>
      <c r="BM972" s="28" t="s">
        <v>66</v>
      </c>
    </row>
    <row r="973" spans="1:65" ht="15">
      <c r="A973" s="25" t="s">
        <v>30</v>
      </c>
      <c r="B973" s="18" t="s">
        <v>109</v>
      </c>
      <c r="C973" s="15" t="s">
        <v>110</v>
      </c>
      <c r="D973" s="16" t="s">
        <v>227</v>
      </c>
      <c r="E973" s="17" t="s">
        <v>227</v>
      </c>
      <c r="F973" s="17" t="s">
        <v>227</v>
      </c>
      <c r="G973" s="17" t="s">
        <v>227</v>
      </c>
      <c r="H973" s="17" t="s">
        <v>227</v>
      </c>
      <c r="I973" s="17" t="s">
        <v>227</v>
      </c>
      <c r="J973" s="17" t="s">
        <v>227</v>
      </c>
      <c r="K973" s="17" t="s">
        <v>227</v>
      </c>
      <c r="L973" s="17" t="s">
        <v>227</v>
      </c>
      <c r="M973" s="17" t="s">
        <v>227</v>
      </c>
      <c r="N973" s="17" t="s">
        <v>227</v>
      </c>
      <c r="O973" s="17" t="s">
        <v>227</v>
      </c>
      <c r="P973" s="17" t="s">
        <v>227</v>
      </c>
      <c r="Q973" s="17" t="s">
        <v>227</v>
      </c>
      <c r="R973" s="17" t="s">
        <v>227</v>
      </c>
      <c r="S973" s="17" t="s">
        <v>227</v>
      </c>
      <c r="T973" s="17" t="s">
        <v>227</v>
      </c>
      <c r="U973" s="17" t="s">
        <v>227</v>
      </c>
      <c r="V973" s="17" t="s">
        <v>227</v>
      </c>
      <c r="W973" s="17" t="s">
        <v>227</v>
      </c>
      <c r="X973" s="17" t="s">
        <v>227</v>
      </c>
      <c r="Y973" s="17" t="s">
        <v>227</v>
      </c>
      <c r="Z973" s="17" t="s">
        <v>227</v>
      </c>
      <c r="AA973" s="152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</v>
      </c>
    </row>
    <row r="974" spans="1:65">
      <c r="A974" s="30"/>
      <c r="B974" s="19" t="s">
        <v>228</v>
      </c>
      <c r="C974" s="9" t="s">
        <v>228</v>
      </c>
      <c r="D974" s="150" t="s">
        <v>230</v>
      </c>
      <c r="E974" s="151" t="s">
        <v>232</v>
      </c>
      <c r="F974" s="151" t="s">
        <v>233</v>
      </c>
      <c r="G974" s="151" t="s">
        <v>234</v>
      </c>
      <c r="H974" s="151" t="s">
        <v>235</v>
      </c>
      <c r="I974" s="151" t="s">
        <v>236</v>
      </c>
      <c r="J974" s="151" t="s">
        <v>237</v>
      </c>
      <c r="K974" s="151" t="s">
        <v>238</v>
      </c>
      <c r="L974" s="151" t="s">
        <v>239</v>
      </c>
      <c r="M974" s="151" t="s">
        <v>240</v>
      </c>
      <c r="N974" s="151" t="s">
        <v>241</v>
      </c>
      <c r="O974" s="151" t="s">
        <v>244</v>
      </c>
      <c r="P974" s="151" t="s">
        <v>245</v>
      </c>
      <c r="Q974" s="151" t="s">
        <v>247</v>
      </c>
      <c r="R974" s="151" t="s">
        <v>248</v>
      </c>
      <c r="S974" s="151" t="s">
        <v>250</v>
      </c>
      <c r="T974" s="151" t="s">
        <v>251</v>
      </c>
      <c r="U974" s="151" t="s">
        <v>252</v>
      </c>
      <c r="V974" s="151" t="s">
        <v>254</v>
      </c>
      <c r="W974" s="151" t="s">
        <v>255</v>
      </c>
      <c r="X974" s="151" t="s">
        <v>256</v>
      </c>
      <c r="Y974" s="151" t="s">
        <v>257</v>
      </c>
      <c r="Z974" s="151" t="s">
        <v>258</v>
      </c>
      <c r="AA974" s="152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 t="s">
        <v>3</v>
      </c>
    </row>
    <row r="975" spans="1:65">
      <c r="A975" s="30"/>
      <c r="B975" s="19"/>
      <c r="C975" s="9"/>
      <c r="D975" s="10" t="s">
        <v>276</v>
      </c>
      <c r="E975" s="11" t="s">
        <v>274</v>
      </c>
      <c r="F975" s="11" t="s">
        <v>276</v>
      </c>
      <c r="G975" s="11" t="s">
        <v>274</v>
      </c>
      <c r="H975" s="11" t="s">
        <v>274</v>
      </c>
      <c r="I975" s="11" t="s">
        <v>274</v>
      </c>
      <c r="J975" s="11" t="s">
        <v>274</v>
      </c>
      <c r="K975" s="11" t="s">
        <v>305</v>
      </c>
      <c r="L975" s="11" t="s">
        <v>274</v>
      </c>
      <c r="M975" s="11" t="s">
        <v>276</v>
      </c>
      <c r="N975" s="11" t="s">
        <v>276</v>
      </c>
      <c r="O975" s="11" t="s">
        <v>276</v>
      </c>
      <c r="P975" s="11" t="s">
        <v>274</v>
      </c>
      <c r="Q975" s="11" t="s">
        <v>274</v>
      </c>
      <c r="R975" s="11" t="s">
        <v>274</v>
      </c>
      <c r="S975" s="11" t="s">
        <v>274</v>
      </c>
      <c r="T975" s="11" t="s">
        <v>274</v>
      </c>
      <c r="U975" s="11" t="s">
        <v>276</v>
      </c>
      <c r="V975" s="11" t="s">
        <v>274</v>
      </c>
      <c r="W975" s="11" t="s">
        <v>276</v>
      </c>
      <c r="X975" s="11" t="s">
        <v>274</v>
      </c>
      <c r="Y975" s="11" t="s">
        <v>274</v>
      </c>
      <c r="Z975" s="11" t="s">
        <v>274</v>
      </c>
      <c r="AA975" s="152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2</v>
      </c>
    </row>
    <row r="976" spans="1:65">
      <c r="A976" s="30"/>
      <c r="B976" s="19"/>
      <c r="C976" s="9"/>
      <c r="D976" s="26" t="s">
        <v>306</v>
      </c>
      <c r="E976" s="26" t="s">
        <v>307</v>
      </c>
      <c r="F976" s="26" t="s">
        <v>308</v>
      </c>
      <c r="G976" s="26" t="s">
        <v>306</v>
      </c>
      <c r="H976" s="26" t="s">
        <v>263</v>
      </c>
      <c r="I976" s="26" t="s">
        <v>309</v>
      </c>
      <c r="J976" s="26" t="s">
        <v>307</v>
      </c>
      <c r="K976" s="26" t="s">
        <v>309</v>
      </c>
      <c r="L976" s="26" t="s">
        <v>309</v>
      </c>
      <c r="M976" s="26" t="s">
        <v>306</v>
      </c>
      <c r="N976" s="26" t="s">
        <v>307</v>
      </c>
      <c r="O976" s="26" t="s">
        <v>308</v>
      </c>
      <c r="P976" s="26" t="s">
        <v>307</v>
      </c>
      <c r="Q976" s="26" t="s">
        <v>307</v>
      </c>
      <c r="R976" s="26" t="s">
        <v>306</v>
      </c>
      <c r="S976" s="26" t="s">
        <v>307</v>
      </c>
      <c r="T976" s="26" t="s">
        <v>115</v>
      </c>
      <c r="U976" s="26" t="s">
        <v>307</v>
      </c>
      <c r="V976" s="26" t="s">
        <v>307</v>
      </c>
      <c r="W976" s="26" t="s">
        <v>307</v>
      </c>
      <c r="X976" s="26" t="s">
        <v>307</v>
      </c>
      <c r="Y976" s="26" t="s">
        <v>265</v>
      </c>
      <c r="Z976" s="26" t="s">
        <v>307</v>
      </c>
      <c r="AA976" s="152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3</v>
      </c>
    </row>
    <row r="977" spans="1:65">
      <c r="A977" s="30"/>
      <c r="B977" s="18">
        <v>1</v>
      </c>
      <c r="C977" s="14">
        <v>1</v>
      </c>
      <c r="D977" s="22">
        <v>1.8</v>
      </c>
      <c r="E977" s="22">
        <v>1.7</v>
      </c>
      <c r="F977" s="22">
        <v>1.8</v>
      </c>
      <c r="G977" s="22">
        <v>1.66</v>
      </c>
      <c r="H977" s="22">
        <v>1.6</v>
      </c>
      <c r="I977" s="22">
        <v>1.8658136095928182</v>
      </c>
      <c r="J977" s="22">
        <v>1.6</v>
      </c>
      <c r="K977" s="146">
        <v>8.6300000000000008</v>
      </c>
      <c r="L977" s="22">
        <v>1.5</v>
      </c>
      <c r="M977" s="22">
        <v>1.9400000000000002</v>
      </c>
      <c r="N977" s="22">
        <v>1.7</v>
      </c>
      <c r="O977" s="22">
        <v>1.7</v>
      </c>
      <c r="P977" s="22">
        <v>1.6</v>
      </c>
      <c r="Q977" s="22">
        <v>1.8</v>
      </c>
      <c r="R977" s="22">
        <v>1.74</v>
      </c>
      <c r="S977" s="153">
        <v>1.635783655177584</v>
      </c>
      <c r="T977" s="22">
        <v>1.7</v>
      </c>
      <c r="U977" s="22">
        <v>1.7</v>
      </c>
      <c r="V977" s="22">
        <v>1.8</v>
      </c>
      <c r="W977" s="22">
        <v>1.7</v>
      </c>
      <c r="X977" s="22">
        <v>1.6</v>
      </c>
      <c r="Y977" s="22">
        <v>2</v>
      </c>
      <c r="Z977" s="22">
        <v>1.7</v>
      </c>
      <c r="AA977" s="152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>
        <v>1</v>
      </c>
      <c r="C978" s="9">
        <v>2</v>
      </c>
      <c r="D978" s="11">
        <v>1.76</v>
      </c>
      <c r="E978" s="11">
        <v>1.6</v>
      </c>
      <c r="F978" s="11">
        <v>1.8</v>
      </c>
      <c r="G978" s="11">
        <v>1.7</v>
      </c>
      <c r="H978" s="11">
        <v>1.6</v>
      </c>
      <c r="I978" s="11">
        <v>1.8416096426862787</v>
      </c>
      <c r="J978" s="11">
        <v>1.59</v>
      </c>
      <c r="K978" s="147">
        <v>8.43</v>
      </c>
      <c r="L978" s="11">
        <v>1.6</v>
      </c>
      <c r="M978" s="11">
        <v>1.91</v>
      </c>
      <c r="N978" s="11">
        <v>1.8</v>
      </c>
      <c r="O978" s="11">
        <v>1.6</v>
      </c>
      <c r="P978" s="11">
        <v>1.6</v>
      </c>
      <c r="Q978" s="11">
        <v>1.8</v>
      </c>
      <c r="R978" s="11">
        <v>1.72</v>
      </c>
      <c r="S978" s="11">
        <v>1.571329289150343</v>
      </c>
      <c r="T978" s="11">
        <v>1.7</v>
      </c>
      <c r="U978" s="11">
        <v>1.8</v>
      </c>
      <c r="V978" s="11">
        <v>1.7</v>
      </c>
      <c r="W978" s="11">
        <v>1.7</v>
      </c>
      <c r="X978" s="11">
        <v>1.7</v>
      </c>
      <c r="Y978" s="11">
        <v>1.95</v>
      </c>
      <c r="Z978" s="11">
        <v>1.7</v>
      </c>
      <c r="AA978" s="152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19</v>
      </c>
    </row>
    <row r="979" spans="1:65">
      <c r="A979" s="30"/>
      <c r="B979" s="19">
        <v>1</v>
      </c>
      <c r="C979" s="9">
        <v>3</v>
      </c>
      <c r="D979" s="11">
        <v>1.8</v>
      </c>
      <c r="E979" s="11">
        <v>1.6</v>
      </c>
      <c r="F979" s="11">
        <v>1.8</v>
      </c>
      <c r="G979" s="11">
        <v>1.68</v>
      </c>
      <c r="H979" s="11">
        <v>1.6</v>
      </c>
      <c r="I979" s="11">
        <v>1.9322654474692396</v>
      </c>
      <c r="J979" s="11">
        <v>1.6</v>
      </c>
      <c r="K979" s="147">
        <v>7.63</v>
      </c>
      <c r="L979" s="11">
        <v>1.6</v>
      </c>
      <c r="M979" s="11">
        <v>2</v>
      </c>
      <c r="N979" s="11">
        <v>1.7</v>
      </c>
      <c r="O979" s="11">
        <v>1.6</v>
      </c>
      <c r="P979" s="11">
        <v>1.5</v>
      </c>
      <c r="Q979" s="11">
        <v>1.8</v>
      </c>
      <c r="R979" s="11">
        <v>1.78</v>
      </c>
      <c r="S979" s="11">
        <v>1.5869938070984582</v>
      </c>
      <c r="T979" s="11">
        <v>1.7</v>
      </c>
      <c r="U979" s="11">
        <v>1.9</v>
      </c>
      <c r="V979" s="11">
        <v>1.8</v>
      </c>
      <c r="W979" s="11">
        <v>1.7</v>
      </c>
      <c r="X979" s="11">
        <v>1.7</v>
      </c>
      <c r="Y979" s="11">
        <v>2</v>
      </c>
      <c r="Z979" s="11">
        <v>1.6</v>
      </c>
      <c r="AA979" s="152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16</v>
      </c>
    </row>
    <row r="980" spans="1:65">
      <c r="A980" s="30"/>
      <c r="B980" s="19">
        <v>1</v>
      </c>
      <c r="C980" s="9">
        <v>4</v>
      </c>
      <c r="D980" s="11">
        <v>1.81</v>
      </c>
      <c r="E980" s="11">
        <v>1.5</v>
      </c>
      <c r="F980" s="11">
        <v>1.8</v>
      </c>
      <c r="G980" s="11">
        <v>1.71</v>
      </c>
      <c r="H980" s="11">
        <v>1.6</v>
      </c>
      <c r="I980" s="11">
        <v>1.883124464426305</v>
      </c>
      <c r="J980" s="11">
        <v>1.6</v>
      </c>
      <c r="K980" s="147">
        <v>8.19</v>
      </c>
      <c r="L980" s="11">
        <v>1.6</v>
      </c>
      <c r="M980" s="11">
        <v>2.09</v>
      </c>
      <c r="N980" s="11">
        <v>1.8</v>
      </c>
      <c r="O980" s="11">
        <v>1.6</v>
      </c>
      <c r="P980" s="11">
        <v>1.6</v>
      </c>
      <c r="Q980" s="11">
        <v>1.7</v>
      </c>
      <c r="R980" s="11">
        <v>1.73</v>
      </c>
      <c r="S980" s="11">
        <v>1.5559773117487561</v>
      </c>
      <c r="T980" s="11">
        <v>1.6</v>
      </c>
      <c r="U980" s="11">
        <v>1.8</v>
      </c>
      <c r="V980" s="11">
        <v>1.7</v>
      </c>
      <c r="W980" s="11">
        <v>1.7</v>
      </c>
      <c r="X980" s="11">
        <v>1.6</v>
      </c>
      <c r="Y980" s="11">
        <v>2</v>
      </c>
      <c r="Z980" s="11">
        <v>1.6</v>
      </c>
      <c r="AA980" s="152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1.7173194987200533</v>
      </c>
    </row>
    <row r="981" spans="1:65">
      <c r="A981" s="30"/>
      <c r="B981" s="19">
        <v>1</v>
      </c>
      <c r="C981" s="9">
        <v>5</v>
      </c>
      <c r="D981" s="11">
        <v>1.77</v>
      </c>
      <c r="E981" s="11">
        <v>1.7</v>
      </c>
      <c r="F981" s="11">
        <v>1.8</v>
      </c>
      <c r="G981" s="11">
        <v>1.69</v>
      </c>
      <c r="H981" s="11">
        <v>1.6</v>
      </c>
      <c r="I981" s="11">
        <v>1.8935974955220261</v>
      </c>
      <c r="J981" s="11">
        <v>1.6</v>
      </c>
      <c r="K981" s="147">
        <v>8.92</v>
      </c>
      <c r="L981" s="11">
        <v>1.6</v>
      </c>
      <c r="M981" s="11">
        <v>2.06</v>
      </c>
      <c r="N981" s="11">
        <v>1.8</v>
      </c>
      <c r="O981" s="11">
        <v>1.6</v>
      </c>
      <c r="P981" s="11">
        <v>1.6</v>
      </c>
      <c r="Q981" s="11">
        <v>1.8</v>
      </c>
      <c r="R981" s="11">
        <v>1.75</v>
      </c>
      <c r="S981" s="11">
        <v>1.5663604845437731</v>
      </c>
      <c r="T981" s="11">
        <v>1.6</v>
      </c>
      <c r="U981" s="11">
        <v>1.9</v>
      </c>
      <c r="V981" s="11">
        <v>1.7</v>
      </c>
      <c r="W981" s="11">
        <v>1.7</v>
      </c>
      <c r="X981" s="11">
        <v>1.6</v>
      </c>
      <c r="Y981" s="11">
        <v>2</v>
      </c>
      <c r="Z981" s="11">
        <v>1.7</v>
      </c>
      <c r="AA981" s="152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121</v>
      </c>
    </row>
    <row r="982" spans="1:65">
      <c r="A982" s="30"/>
      <c r="B982" s="19">
        <v>1</v>
      </c>
      <c r="C982" s="9">
        <v>6</v>
      </c>
      <c r="D982" s="11">
        <v>1.77</v>
      </c>
      <c r="E982" s="11">
        <v>1.5</v>
      </c>
      <c r="F982" s="11">
        <v>1.7</v>
      </c>
      <c r="G982" s="11">
        <v>1.69</v>
      </c>
      <c r="H982" s="11">
        <v>1.5</v>
      </c>
      <c r="I982" s="11">
        <v>1.8842553781153204</v>
      </c>
      <c r="J982" s="11">
        <v>1.57</v>
      </c>
      <c r="K982" s="147">
        <v>7.7700000000000005</v>
      </c>
      <c r="L982" s="11">
        <v>1.5</v>
      </c>
      <c r="M982" s="11">
        <v>2.06</v>
      </c>
      <c r="N982" s="11">
        <v>1.7</v>
      </c>
      <c r="O982" s="11">
        <v>1.7</v>
      </c>
      <c r="P982" s="11">
        <v>1.6</v>
      </c>
      <c r="Q982" s="11">
        <v>1.9</v>
      </c>
      <c r="R982" s="11">
        <v>1.75</v>
      </c>
      <c r="S982" s="11">
        <v>1.5572622684878641</v>
      </c>
      <c r="T982" s="11">
        <v>1.7</v>
      </c>
      <c r="U982" s="11">
        <v>1.8</v>
      </c>
      <c r="V982" s="11">
        <v>1.7</v>
      </c>
      <c r="W982" s="11">
        <v>1.7</v>
      </c>
      <c r="X982" s="11">
        <v>1.6</v>
      </c>
      <c r="Y982" s="11">
        <v>2</v>
      </c>
      <c r="Z982" s="11">
        <v>1.7</v>
      </c>
      <c r="AA982" s="152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20" t="s">
        <v>267</v>
      </c>
      <c r="C983" s="12"/>
      <c r="D983" s="23">
        <v>1.7849999999999999</v>
      </c>
      <c r="E983" s="23">
        <v>1.5999999999999999</v>
      </c>
      <c r="F983" s="23">
        <v>1.7833333333333332</v>
      </c>
      <c r="G983" s="23">
        <v>1.6883333333333332</v>
      </c>
      <c r="H983" s="23">
        <v>1.5833333333333333</v>
      </c>
      <c r="I983" s="23">
        <v>1.8834443396353313</v>
      </c>
      <c r="J983" s="23">
        <v>1.5933333333333335</v>
      </c>
      <c r="K983" s="23">
        <v>8.2616666666666685</v>
      </c>
      <c r="L983" s="23">
        <v>1.5666666666666667</v>
      </c>
      <c r="M983" s="23">
        <v>2.0100000000000002</v>
      </c>
      <c r="N983" s="23">
        <v>1.75</v>
      </c>
      <c r="O983" s="23">
        <v>1.6333333333333331</v>
      </c>
      <c r="P983" s="23">
        <v>1.5833333333333333</v>
      </c>
      <c r="Q983" s="23">
        <v>1.8</v>
      </c>
      <c r="R983" s="23">
        <v>1.7450000000000001</v>
      </c>
      <c r="S983" s="23">
        <v>1.578951136034463</v>
      </c>
      <c r="T983" s="23">
        <v>1.6666666666666663</v>
      </c>
      <c r="U983" s="23">
        <v>1.8166666666666667</v>
      </c>
      <c r="V983" s="23">
        <v>1.7333333333333332</v>
      </c>
      <c r="W983" s="23">
        <v>1.7</v>
      </c>
      <c r="X983" s="23">
        <v>1.6333333333333331</v>
      </c>
      <c r="Y983" s="23">
        <v>1.9916666666666665</v>
      </c>
      <c r="Z983" s="23">
        <v>1.6666666666666663</v>
      </c>
      <c r="AA983" s="152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268</v>
      </c>
      <c r="C984" s="29"/>
      <c r="D984" s="11">
        <v>1.7850000000000001</v>
      </c>
      <c r="E984" s="11">
        <v>1.6</v>
      </c>
      <c r="F984" s="11">
        <v>1.8</v>
      </c>
      <c r="G984" s="11">
        <v>1.69</v>
      </c>
      <c r="H984" s="11">
        <v>1.6</v>
      </c>
      <c r="I984" s="11">
        <v>1.8836899212708127</v>
      </c>
      <c r="J984" s="11">
        <v>1.6</v>
      </c>
      <c r="K984" s="11">
        <v>8.3099999999999987</v>
      </c>
      <c r="L984" s="11">
        <v>1.6</v>
      </c>
      <c r="M984" s="11">
        <v>2.0300000000000002</v>
      </c>
      <c r="N984" s="11">
        <v>1.75</v>
      </c>
      <c r="O984" s="11">
        <v>1.6</v>
      </c>
      <c r="P984" s="11">
        <v>1.6</v>
      </c>
      <c r="Q984" s="11">
        <v>1.8</v>
      </c>
      <c r="R984" s="11">
        <v>1.7450000000000001</v>
      </c>
      <c r="S984" s="11">
        <v>1.5688448868470579</v>
      </c>
      <c r="T984" s="11">
        <v>1.7</v>
      </c>
      <c r="U984" s="11">
        <v>1.8</v>
      </c>
      <c r="V984" s="11">
        <v>1.7</v>
      </c>
      <c r="W984" s="11">
        <v>1.7</v>
      </c>
      <c r="X984" s="11">
        <v>1.6</v>
      </c>
      <c r="Y984" s="11">
        <v>2</v>
      </c>
      <c r="Z984" s="11">
        <v>1.7</v>
      </c>
      <c r="AA984" s="152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269</v>
      </c>
      <c r="C985" s="29"/>
      <c r="D985" s="24">
        <v>2.073644135332774E-2</v>
      </c>
      <c r="E985" s="24">
        <v>8.9442719099991574E-2</v>
      </c>
      <c r="F985" s="24">
        <v>4.0824829046386339E-2</v>
      </c>
      <c r="G985" s="24">
        <v>1.7224014243685099E-2</v>
      </c>
      <c r="H985" s="24">
        <v>4.0824829046386339E-2</v>
      </c>
      <c r="I985" s="24">
        <v>3.016067558529166E-2</v>
      </c>
      <c r="J985" s="24">
        <v>1.2110601416389978E-2</v>
      </c>
      <c r="K985" s="24">
        <v>0.49865485725766945</v>
      </c>
      <c r="L985" s="24">
        <v>5.1639777949432274E-2</v>
      </c>
      <c r="M985" s="24">
        <v>7.2663608498339777E-2</v>
      </c>
      <c r="N985" s="24">
        <v>5.4772255750516662E-2</v>
      </c>
      <c r="O985" s="24">
        <v>5.1639777949432156E-2</v>
      </c>
      <c r="P985" s="24">
        <v>4.0824829046386332E-2</v>
      </c>
      <c r="Q985" s="24">
        <v>6.3245553203367569E-2</v>
      </c>
      <c r="R985" s="24">
        <v>2.073644135332774E-2</v>
      </c>
      <c r="S985" s="24">
        <v>3.0031451588780272E-2</v>
      </c>
      <c r="T985" s="24">
        <v>5.1639777949432156E-2</v>
      </c>
      <c r="U985" s="24">
        <v>7.527726527090807E-2</v>
      </c>
      <c r="V985" s="24">
        <v>5.1639777949432267E-2</v>
      </c>
      <c r="W985" s="24">
        <v>0</v>
      </c>
      <c r="X985" s="24">
        <v>5.1639777949432163E-2</v>
      </c>
      <c r="Y985" s="24">
        <v>2.041241452319317E-2</v>
      </c>
      <c r="Z985" s="24">
        <v>5.1639777949432156E-2</v>
      </c>
      <c r="AA985" s="209"/>
      <c r="AB985" s="210"/>
      <c r="AC985" s="210"/>
      <c r="AD985" s="210"/>
      <c r="AE985" s="210"/>
      <c r="AF985" s="210"/>
      <c r="AG985" s="210"/>
      <c r="AH985" s="210"/>
      <c r="AI985" s="210"/>
      <c r="AJ985" s="210"/>
      <c r="AK985" s="210"/>
      <c r="AL985" s="210"/>
      <c r="AM985" s="210"/>
      <c r="AN985" s="210"/>
      <c r="AO985" s="210"/>
      <c r="AP985" s="210"/>
      <c r="AQ985" s="210"/>
      <c r="AR985" s="210"/>
      <c r="AS985" s="210"/>
      <c r="AT985" s="210"/>
      <c r="AU985" s="210"/>
      <c r="AV985" s="210"/>
      <c r="AW985" s="210"/>
      <c r="AX985" s="210"/>
      <c r="AY985" s="210"/>
      <c r="AZ985" s="210"/>
      <c r="BA985" s="210"/>
      <c r="BB985" s="210"/>
      <c r="BC985" s="210"/>
      <c r="BD985" s="210"/>
      <c r="BE985" s="210"/>
      <c r="BF985" s="210"/>
      <c r="BG985" s="210"/>
      <c r="BH985" s="210"/>
      <c r="BI985" s="210"/>
      <c r="BJ985" s="210"/>
      <c r="BK985" s="210"/>
      <c r="BL985" s="210"/>
      <c r="BM985" s="56"/>
    </row>
    <row r="986" spans="1:65">
      <c r="A986" s="30"/>
      <c r="B986" s="3" t="s">
        <v>86</v>
      </c>
      <c r="C986" s="29"/>
      <c r="D986" s="13">
        <v>1.1617053979455318E-2</v>
      </c>
      <c r="E986" s="13">
        <v>5.5901699437494741E-2</v>
      </c>
      <c r="F986" s="13">
        <v>2.2892427502646546E-2</v>
      </c>
      <c r="G986" s="13">
        <v>1.0201785336832241E-2</v>
      </c>
      <c r="H986" s="13">
        <v>2.5784102555612427E-2</v>
      </c>
      <c r="I986" s="13">
        <v>1.6013574147421477E-2</v>
      </c>
      <c r="J986" s="13">
        <v>7.6007958680271827E-3</v>
      </c>
      <c r="K986" s="13">
        <v>6.0357658736050354E-2</v>
      </c>
      <c r="L986" s="13">
        <v>3.2961560393254645E-2</v>
      </c>
      <c r="M986" s="13">
        <v>3.6151049004149137E-2</v>
      </c>
      <c r="N986" s="13">
        <v>3.1298431857438094E-2</v>
      </c>
      <c r="O986" s="13">
        <v>3.1616190581284995E-2</v>
      </c>
      <c r="P986" s="13">
        <v>2.578410255561242E-2</v>
      </c>
      <c r="Q986" s="13">
        <v>3.5136418446315314E-2</v>
      </c>
      <c r="R986" s="13">
        <v>1.1883347480417042E-2</v>
      </c>
      <c r="S986" s="13">
        <v>1.9019873955190461E-2</v>
      </c>
      <c r="T986" s="13">
        <v>3.09838667696593E-2</v>
      </c>
      <c r="U986" s="13">
        <v>4.1437026754628292E-2</v>
      </c>
      <c r="V986" s="13">
        <v>2.9792179586210926E-2</v>
      </c>
      <c r="W986" s="13">
        <v>0</v>
      </c>
      <c r="X986" s="13">
        <v>3.1616190581285002E-2</v>
      </c>
      <c r="Y986" s="13">
        <v>1.0248911057670212E-2</v>
      </c>
      <c r="Z986" s="13">
        <v>3.09838667696593E-2</v>
      </c>
      <c r="AA986" s="152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270</v>
      </c>
      <c r="C987" s="29"/>
      <c r="D987" s="13">
        <v>3.9410547268804663E-2</v>
      </c>
      <c r="E987" s="13">
        <v>-6.8315475837485984E-2</v>
      </c>
      <c r="F987" s="13">
        <v>3.8440042556135312E-2</v>
      </c>
      <c r="G987" s="13">
        <v>-1.6878726066013927E-2</v>
      </c>
      <c r="H987" s="13">
        <v>-7.8020522964178829E-2</v>
      </c>
      <c r="I987" s="13">
        <v>9.6734964599827666E-2</v>
      </c>
      <c r="J987" s="13">
        <v>-7.2197494688163055E-2</v>
      </c>
      <c r="K987" s="13">
        <v>3.8107918607016487</v>
      </c>
      <c r="L987" s="13">
        <v>-8.7725570090871674E-2</v>
      </c>
      <c r="M987" s="13">
        <v>0.1704286834791584</v>
      </c>
      <c r="N987" s="13">
        <v>1.9029948302749844E-2</v>
      </c>
      <c r="O987" s="13">
        <v>-4.8905381584100405E-2</v>
      </c>
      <c r="P987" s="13">
        <v>-7.8020522964178829E-2</v>
      </c>
      <c r="Q987" s="13">
        <v>4.8145089682828379E-2</v>
      </c>
      <c r="R987" s="13">
        <v>1.6118434164742013E-2</v>
      </c>
      <c r="S987" s="13">
        <v>-8.057228884241896E-2</v>
      </c>
      <c r="T987" s="13">
        <v>-2.9495287330714715E-2</v>
      </c>
      <c r="U987" s="13">
        <v>5.7850136809521224E-2</v>
      </c>
      <c r="V987" s="13">
        <v>9.3249011760567768E-3</v>
      </c>
      <c r="W987" s="13">
        <v>-1.0085193077328802E-2</v>
      </c>
      <c r="X987" s="13">
        <v>-4.8905381584100405E-2</v>
      </c>
      <c r="Y987" s="13">
        <v>0.15975313163979599</v>
      </c>
      <c r="Z987" s="13">
        <v>-2.9495287330714715E-2</v>
      </c>
      <c r="AA987" s="152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46" t="s">
        <v>271</v>
      </c>
      <c r="C988" s="47"/>
      <c r="D988" s="45">
        <v>0.56999999999999995</v>
      </c>
      <c r="E988" s="45">
        <v>0.67</v>
      </c>
      <c r="F988" s="45">
        <v>0.56000000000000005</v>
      </c>
      <c r="G988" s="45">
        <v>0.08</v>
      </c>
      <c r="H988" s="45">
        <v>0.79</v>
      </c>
      <c r="I988" s="45">
        <v>1.24</v>
      </c>
      <c r="J988" s="45">
        <v>0.72</v>
      </c>
      <c r="K988" s="45">
        <v>44.25</v>
      </c>
      <c r="L988" s="45">
        <v>0.9</v>
      </c>
      <c r="M988" s="45">
        <v>2.09</v>
      </c>
      <c r="N988" s="45">
        <v>0.34</v>
      </c>
      <c r="O988" s="45">
        <v>0.45</v>
      </c>
      <c r="P988" s="45">
        <v>0.79</v>
      </c>
      <c r="Q988" s="45">
        <v>0.67</v>
      </c>
      <c r="R988" s="45">
        <v>0.3</v>
      </c>
      <c r="S988" s="45">
        <v>0.82</v>
      </c>
      <c r="T988" s="45">
        <v>0.22</v>
      </c>
      <c r="U988" s="45">
        <v>0.79</v>
      </c>
      <c r="V988" s="45">
        <v>0.22</v>
      </c>
      <c r="W988" s="45">
        <v>0</v>
      </c>
      <c r="X988" s="45">
        <v>0.45</v>
      </c>
      <c r="Y988" s="45">
        <v>1.97</v>
      </c>
      <c r="Z988" s="45">
        <v>0.22</v>
      </c>
      <c r="AA988" s="152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B989" s="3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BM989" s="55"/>
    </row>
    <row r="990" spans="1:65" ht="15">
      <c r="B990" s="8" t="s">
        <v>569</v>
      </c>
      <c r="BM990" s="28" t="s">
        <v>66</v>
      </c>
    </row>
    <row r="991" spans="1:65" ht="15">
      <c r="A991" s="25" t="s">
        <v>62</v>
      </c>
      <c r="B991" s="18" t="s">
        <v>109</v>
      </c>
      <c r="C991" s="15" t="s">
        <v>110</v>
      </c>
      <c r="D991" s="16" t="s">
        <v>227</v>
      </c>
      <c r="E991" s="17" t="s">
        <v>227</v>
      </c>
      <c r="F991" s="17" t="s">
        <v>227</v>
      </c>
      <c r="G991" s="17" t="s">
        <v>227</v>
      </c>
      <c r="H991" s="17" t="s">
        <v>227</v>
      </c>
      <c r="I991" s="17" t="s">
        <v>227</v>
      </c>
      <c r="J991" s="17" t="s">
        <v>227</v>
      </c>
      <c r="K991" s="17" t="s">
        <v>227</v>
      </c>
      <c r="L991" s="17" t="s">
        <v>227</v>
      </c>
      <c r="M991" s="17" t="s">
        <v>227</v>
      </c>
      <c r="N991" s="17" t="s">
        <v>227</v>
      </c>
      <c r="O991" s="17" t="s">
        <v>227</v>
      </c>
      <c r="P991" s="17" t="s">
        <v>227</v>
      </c>
      <c r="Q991" s="17" t="s">
        <v>227</v>
      </c>
      <c r="R991" s="17" t="s">
        <v>227</v>
      </c>
      <c r="S991" s="17" t="s">
        <v>227</v>
      </c>
      <c r="T991" s="17" t="s">
        <v>227</v>
      </c>
      <c r="U991" s="17" t="s">
        <v>227</v>
      </c>
      <c r="V991" s="17" t="s">
        <v>227</v>
      </c>
      <c r="W991" s="17" t="s">
        <v>227</v>
      </c>
      <c r="X991" s="17" t="s">
        <v>227</v>
      </c>
      <c r="Y991" s="17" t="s">
        <v>227</v>
      </c>
      <c r="Z991" s="17" t="s">
        <v>227</v>
      </c>
      <c r="AA991" s="17" t="s">
        <v>227</v>
      </c>
      <c r="AB991" s="152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228</v>
      </c>
      <c r="C992" s="9" t="s">
        <v>228</v>
      </c>
      <c r="D992" s="150" t="s">
        <v>230</v>
      </c>
      <c r="E992" s="151" t="s">
        <v>232</v>
      </c>
      <c r="F992" s="151" t="s">
        <v>233</v>
      </c>
      <c r="G992" s="151" t="s">
        <v>234</v>
      </c>
      <c r="H992" s="151" t="s">
        <v>235</v>
      </c>
      <c r="I992" s="151" t="s">
        <v>236</v>
      </c>
      <c r="J992" s="151" t="s">
        <v>237</v>
      </c>
      <c r="K992" s="151" t="s">
        <v>238</v>
      </c>
      <c r="L992" s="151" t="s">
        <v>239</v>
      </c>
      <c r="M992" s="151" t="s">
        <v>240</v>
      </c>
      <c r="N992" s="151" t="s">
        <v>241</v>
      </c>
      <c r="O992" s="151" t="s">
        <v>244</v>
      </c>
      <c r="P992" s="151" t="s">
        <v>245</v>
      </c>
      <c r="Q992" s="151" t="s">
        <v>247</v>
      </c>
      <c r="R992" s="151" t="s">
        <v>248</v>
      </c>
      <c r="S992" s="151" t="s">
        <v>249</v>
      </c>
      <c r="T992" s="151" t="s">
        <v>251</v>
      </c>
      <c r="U992" s="151" t="s">
        <v>252</v>
      </c>
      <c r="V992" s="151" t="s">
        <v>253</v>
      </c>
      <c r="W992" s="151" t="s">
        <v>254</v>
      </c>
      <c r="X992" s="151" t="s">
        <v>255</v>
      </c>
      <c r="Y992" s="151" t="s">
        <v>256</v>
      </c>
      <c r="Z992" s="151" t="s">
        <v>257</v>
      </c>
      <c r="AA992" s="151" t="s">
        <v>258</v>
      </c>
      <c r="AB992" s="152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1</v>
      </c>
    </row>
    <row r="993" spans="1:65">
      <c r="A993" s="30"/>
      <c r="B993" s="19"/>
      <c r="C993" s="9"/>
      <c r="D993" s="10" t="s">
        <v>276</v>
      </c>
      <c r="E993" s="11" t="s">
        <v>274</v>
      </c>
      <c r="F993" s="11" t="s">
        <v>276</v>
      </c>
      <c r="G993" s="11" t="s">
        <v>274</v>
      </c>
      <c r="H993" s="11" t="s">
        <v>274</v>
      </c>
      <c r="I993" s="11" t="s">
        <v>274</v>
      </c>
      <c r="J993" s="11" t="s">
        <v>305</v>
      </c>
      <c r="K993" s="11" t="s">
        <v>305</v>
      </c>
      <c r="L993" s="11" t="s">
        <v>274</v>
      </c>
      <c r="M993" s="11" t="s">
        <v>276</v>
      </c>
      <c r="N993" s="11" t="s">
        <v>276</v>
      </c>
      <c r="O993" s="11" t="s">
        <v>276</v>
      </c>
      <c r="P993" s="11" t="s">
        <v>274</v>
      </c>
      <c r="Q993" s="11" t="s">
        <v>274</v>
      </c>
      <c r="R993" s="11" t="s">
        <v>305</v>
      </c>
      <c r="S993" s="11" t="s">
        <v>305</v>
      </c>
      <c r="T993" s="11" t="s">
        <v>274</v>
      </c>
      <c r="U993" s="11" t="s">
        <v>276</v>
      </c>
      <c r="V993" s="11" t="s">
        <v>276</v>
      </c>
      <c r="W993" s="11" t="s">
        <v>274</v>
      </c>
      <c r="X993" s="11" t="s">
        <v>276</v>
      </c>
      <c r="Y993" s="11" t="s">
        <v>274</v>
      </c>
      <c r="Z993" s="11" t="s">
        <v>305</v>
      </c>
      <c r="AA993" s="11" t="s">
        <v>274</v>
      </c>
      <c r="AB993" s="152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3</v>
      </c>
    </row>
    <row r="994" spans="1:65">
      <c r="A994" s="30"/>
      <c r="B994" s="19"/>
      <c r="C994" s="9"/>
      <c r="D994" s="26" t="s">
        <v>306</v>
      </c>
      <c r="E994" s="26" t="s">
        <v>307</v>
      </c>
      <c r="F994" s="26" t="s">
        <v>308</v>
      </c>
      <c r="G994" s="26" t="s">
        <v>306</v>
      </c>
      <c r="H994" s="26" t="s">
        <v>263</v>
      </c>
      <c r="I994" s="26" t="s">
        <v>309</v>
      </c>
      <c r="J994" s="26" t="s">
        <v>307</v>
      </c>
      <c r="K994" s="26" t="s">
        <v>309</v>
      </c>
      <c r="L994" s="26" t="s">
        <v>309</v>
      </c>
      <c r="M994" s="26" t="s">
        <v>306</v>
      </c>
      <c r="N994" s="26" t="s">
        <v>307</v>
      </c>
      <c r="O994" s="26" t="s">
        <v>308</v>
      </c>
      <c r="P994" s="26" t="s">
        <v>307</v>
      </c>
      <c r="Q994" s="26" t="s">
        <v>307</v>
      </c>
      <c r="R994" s="26" t="s">
        <v>306</v>
      </c>
      <c r="S994" s="26" t="s">
        <v>307</v>
      </c>
      <c r="T994" s="26" t="s">
        <v>307</v>
      </c>
      <c r="U994" s="26" t="s">
        <v>307</v>
      </c>
      <c r="V994" s="26" t="s">
        <v>307</v>
      </c>
      <c r="W994" s="26" t="s">
        <v>307</v>
      </c>
      <c r="X994" s="26" t="s">
        <v>307</v>
      </c>
      <c r="Y994" s="26" t="s">
        <v>307</v>
      </c>
      <c r="Z994" s="26" t="s">
        <v>265</v>
      </c>
      <c r="AA994" s="26" t="s">
        <v>307</v>
      </c>
      <c r="AB994" s="152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3</v>
      </c>
    </row>
    <row r="995" spans="1:65">
      <c r="A995" s="30"/>
      <c r="B995" s="18">
        <v>1</v>
      </c>
      <c r="C995" s="14">
        <v>1</v>
      </c>
      <c r="D995" s="234">
        <v>0.17499999999999999</v>
      </c>
      <c r="E995" s="234">
        <v>0.14399999999999999</v>
      </c>
      <c r="F995" s="234">
        <v>0.17</v>
      </c>
      <c r="G995" s="234">
        <v>0.13829999999999998</v>
      </c>
      <c r="H995" s="234">
        <v>0.13800000000000001</v>
      </c>
      <c r="I995" s="234" t="s">
        <v>301</v>
      </c>
      <c r="J995" s="234">
        <v>0.12709999999999999</v>
      </c>
      <c r="K995" s="234">
        <v>0.127834</v>
      </c>
      <c r="L995" s="234">
        <v>0.13400000000000001</v>
      </c>
      <c r="M995" s="235">
        <v>0.159</v>
      </c>
      <c r="N995" s="234">
        <v>0.14499999999999999</v>
      </c>
      <c r="O995" s="234">
        <v>0.17</v>
      </c>
      <c r="P995" s="234">
        <v>0.14499999999999999</v>
      </c>
      <c r="Q995" s="234">
        <v>0.13200000000000001</v>
      </c>
      <c r="R995" s="234">
        <v>0.14829999999999999</v>
      </c>
      <c r="S995" s="234">
        <v>0.14000000000000001</v>
      </c>
      <c r="T995" s="234">
        <v>0.14199999999999999</v>
      </c>
      <c r="U995" s="234">
        <v>0.128</v>
      </c>
      <c r="V995" s="234">
        <v>0.13509359999999998</v>
      </c>
      <c r="W995" s="234">
        <v>0.153</v>
      </c>
      <c r="X995" s="234">
        <v>0.16</v>
      </c>
      <c r="Y995" s="234">
        <v>0.14199999999999999</v>
      </c>
      <c r="Z995" s="234">
        <v>0.12</v>
      </c>
      <c r="AA995" s="234">
        <v>0.158</v>
      </c>
      <c r="AB995" s="209"/>
      <c r="AC995" s="210"/>
      <c r="AD995" s="210"/>
      <c r="AE995" s="210"/>
      <c r="AF995" s="210"/>
      <c r="AG995" s="210"/>
      <c r="AH995" s="210"/>
      <c r="AI995" s="210"/>
      <c r="AJ995" s="210"/>
      <c r="AK995" s="210"/>
      <c r="AL995" s="210"/>
      <c r="AM995" s="210"/>
      <c r="AN995" s="210"/>
      <c r="AO995" s="210"/>
      <c r="AP995" s="210"/>
      <c r="AQ995" s="210"/>
      <c r="AR995" s="210"/>
      <c r="AS995" s="210"/>
      <c r="AT995" s="210"/>
      <c r="AU995" s="210"/>
      <c r="AV995" s="210"/>
      <c r="AW995" s="210"/>
      <c r="AX995" s="210"/>
      <c r="AY995" s="210"/>
      <c r="AZ995" s="210"/>
      <c r="BA995" s="210"/>
      <c r="BB995" s="210"/>
      <c r="BC995" s="210"/>
      <c r="BD995" s="210"/>
      <c r="BE995" s="210"/>
      <c r="BF995" s="210"/>
      <c r="BG995" s="210"/>
      <c r="BH995" s="210"/>
      <c r="BI995" s="210"/>
      <c r="BJ995" s="210"/>
      <c r="BK995" s="210"/>
      <c r="BL995" s="210"/>
      <c r="BM995" s="236">
        <v>1</v>
      </c>
    </row>
    <row r="996" spans="1:65">
      <c r="A996" s="30"/>
      <c r="B996" s="19">
        <v>1</v>
      </c>
      <c r="C996" s="9">
        <v>2</v>
      </c>
      <c r="D996" s="24">
        <v>0.1704</v>
      </c>
      <c r="E996" s="24">
        <v>0.14599999999999999</v>
      </c>
      <c r="F996" s="24">
        <v>0.17</v>
      </c>
      <c r="G996" s="24">
        <v>0.1447</v>
      </c>
      <c r="H996" s="24">
        <v>0.13700000000000001</v>
      </c>
      <c r="I996" s="24" t="s">
        <v>301</v>
      </c>
      <c r="J996" s="24">
        <v>0.12590000000000001</v>
      </c>
      <c r="K996" s="24">
        <v>0.13625300000000001</v>
      </c>
      <c r="L996" s="24">
        <v>0.13200000000000001</v>
      </c>
      <c r="M996" s="24">
        <v>0.16600000000000001</v>
      </c>
      <c r="N996" s="24">
        <v>0.151</v>
      </c>
      <c r="O996" s="24">
        <v>0.17</v>
      </c>
      <c r="P996" s="24">
        <v>0.14899999999999999</v>
      </c>
      <c r="Q996" s="24">
        <v>0.128</v>
      </c>
      <c r="R996" s="24">
        <v>0.15009999999999998</v>
      </c>
      <c r="S996" s="24">
        <v>0.14000000000000001</v>
      </c>
      <c r="T996" s="24">
        <v>0.13900000000000001</v>
      </c>
      <c r="U996" s="24">
        <v>0.121</v>
      </c>
      <c r="V996" s="24">
        <v>0.1336842</v>
      </c>
      <c r="W996" s="24">
        <v>0.15</v>
      </c>
      <c r="X996" s="24">
        <v>0.16</v>
      </c>
      <c r="Y996" s="24">
        <v>0.14099999999999999</v>
      </c>
      <c r="Z996" s="24">
        <v>0.125</v>
      </c>
      <c r="AA996" s="24">
        <v>0.16800000000000001</v>
      </c>
      <c r="AB996" s="209"/>
      <c r="AC996" s="210"/>
      <c r="AD996" s="210"/>
      <c r="AE996" s="210"/>
      <c r="AF996" s="210"/>
      <c r="AG996" s="210"/>
      <c r="AH996" s="210"/>
      <c r="AI996" s="210"/>
      <c r="AJ996" s="210"/>
      <c r="AK996" s="210"/>
      <c r="AL996" s="210"/>
      <c r="AM996" s="210"/>
      <c r="AN996" s="210"/>
      <c r="AO996" s="210"/>
      <c r="AP996" s="210"/>
      <c r="AQ996" s="210"/>
      <c r="AR996" s="210"/>
      <c r="AS996" s="210"/>
      <c r="AT996" s="210"/>
      <c r="AU996" s="210"/>
      <c r="AV996" s="210"/>
      <c r="AW996" s="210"/>
      <c r="AX996" s="210"/>
      <c r="AY996" s="210"/>
      <c r="AZ996" s="210"/>
      <c r="BA996" s="210"/>
      <c r="BB996" s="210"/>
      <c r="BC996" s="210"/>
      <c r="BD996" s="210"/>
      <c r="BE996" s="210"/>
      <c r="BF996" s="210"/>
      <c r="BG996" s="210"/>
      <c r="BH996" s="210"/>
      <c r="BI996" s="210"/>
      <c r="BJ996" s="210"/>
      <c r="BK996" s="210"/>
      <c r="BL996" s="210"/>
      <c r="BM996" s="236">
        <v>20</v>
      </c>
    </row>
    <row r="997" spans="1:65">
      <c r="A997" s="30"/>
      <c r="B997" s="19">
        <v>1</v>
      </c>
      <c r="C997" s="9">
        <v>3</v>
      </c>
      <c r="D997" s="24">
        <v>0.17829999999999999</v>
      </c>
      <c r="E997" s="24">
        <v>0.14699999999999999</v>
      </c>
      <c r="F997" s="24">
        <v>0.17</v>
      </c>
      <c r="G997" s="24">
        <v>0.1411</v>
      </c>
      <c r="H997" s="24">
        <v>0.13800000000000001</v>
      </c>
      <c r="I997" s="24" t="s">
        <v>301</v>
      </c>
      <c r="J997" s="24">
        <v>0.12770000000000001</v>
      </c>
      <c r="K997" s="24">
        <v>0.13195499999999999</v>
      </c>
      <c r="L997" s="24">
        <v>0.13300000000000001</v>
      </c>
      <c r="M997" s="24">
        <v>0.16400000000000001</v>
      </c>
      <c r="N997" s="24">
        <v>0.154</v>
      </c>
      <c r="O997" s="24">
        <v>0.17</v>
      </c>
      <c r="P997" s="24">
        <v>0.14599999999999999</v>
      </c>
      <c r="Q997" s="24">
        <v>0.128</v>
      </c>
      <c r="R997" s="24">
        <v>0.14909999999999998</v>
      </c>
      <c r="S997" s="24">
        <v>0.14000000000000001</v>
      </c>
      <c r="T997" s="24">
        <v>0.13900000000000001</v>
      </c>
      <c r="U997" s="24">
        <v>0.124</v>
      </c>
      <c r="V997" s="24">
        <v>0.1315962</v>
      </c>
      <c r="W997" s="24">
        <v>0.15</v>
      </c>
      <c r="X997" s="24">
        <v>0.16</v>
      </c>
      <c r="Y997" s="24">
        <v>0.13900000000000001</v>
      </c>
      <c r="Z997" s="24">
        <v>0.12</v>
      </c>
      <c r="AA997" s="24">
        <v>0.17100000000000001</v>
      </c>
      <c r="AB997" s="209"/>
      <c r="AC997" s="210"/>
      <c r="AD997" s="210"/>
      <c r="AE997" s="210"/>
      <c r="AF997" s="210"/>
      <c r="AG997" s="210"/>
      <c r="AH997" s="210"/>
      <c r="AI997" s="210"/>
      <c r="AJ997" s="210"/>
      <c r="AK997" s="210"/>
      <c r="AL997" s="210"/>
      <c r="AM997" s="210"/>
      <c r="AN997" s="210"/>
      <c r="AO997" s="210"/>
      <c r="AP997" s="210"/>
      <c r="AQ997" s="210"/>
      <c r="AR997" s="210"/>
      <c r="AS997" s="210"/>
      <c r="AT997" s="210"/>
      <c r="AU997" s="210"/>
      <c r="AV997" s="210"/>
      <c r="AW997" s="210"/>
      <c r="AX997" s="210"/>
      <c r="AY997" s="210"/>
      <c r="AZ997" s="210"/>
      <c r="BA997" s="210"/>
      <c r="BB997" s="210"/>
      <c r="BC997" s="210"/>
      <c r="BD997" s="210"/>
      <c r="BE997" s="210"/>
      <c r="BF997" s="210"/>
      <c r="BG997" s="210"/>
      <c r="BH997" s="210"/>
      <c r="BI997" s="210"/>
      <c r="BJ997" s="210"/>
      <c r="BK997" s="210"/>
      <c r="BL997" s="210"/>
      <c r="BM997" s="236">
        <v>16</v>
      </c>
    </row>
    <row r="998" spans="1:65">
      <c r="A998" s="30"/>
      <c r="B998" s="19">
        <v>1</v>
      </c>
      <c r="C998" s="9">
        <v>4</v>
      </c>
      <c r="D998" s="24">
        <v>0.17630000000000001</v>
      </c>
      <c r="E998" s="24">
        <v>0.14699999999999999</v>
      </c>
      <c r="F998" s="24">
        <v>0.17</v>
      </c>
      <c r="G998" s="24">
        <v>0.13500000000000001</v>
      </c>
      <c r="H998" s="24">
        <v>0.13600000000000001</v>
      </c>
      <c r="I998" s="24" t="s">
        <v>301</v>
      </c>
      <c r="J998" s="24">
        <v>0.12590000000000001</v>
      </c>
      <c r="K998" s="24">
        <v>0.125027</v>
      </c>
      <c r="L998" s="24">
        <v>0.13200000000000001</v>
      </c>
      <c r="M998" s="24">
        <v>0.16600000000000001</v>
      </c>
      <c r="N998" s="24">
        <v>0.152</v>
      </c>
      <c r="O998" s="24">
        <v>0.17</v>
      </c>
      <c r="P998" s="24">
        <v>0.152</v>
      </c>
      <c r="Q998" s="24">
        <v>0.13400000000000001</v>
      </c>
      <c r="R998" s="24">
        <v>0.14799999999999999</v>
      </c>
      <c r="S998" s="24">
        <v>0.14000000000000001</v>
      </c>
      <c r="T998" s="24">
        <v>0.151</v>
      </c>
      <c r="U998" s="24">
        <v>0.122</v>
      </c>
      <c r="V998" s="24">
        <v>0.13183110000000001</v>
      </c>
      <c r="W998" s="24">
        <v>0.14799999999999999</v>
      </c>
      <c r="X998" s="24">
        <v>0.16</v>
      </c>
      <c r="Y998" s="24">
        <v>0.13900000000000001</v>
      </c>
      <c r="Z998" s="24">
        <v>0.125</v>
      </c>
      <c r="AA998" s="24">
        <v>0.16700000000000001</v>
      </c>
      <c r="AB998" s="209"/>
      <c r="AC998" s="210"/>
      <c r="AD998" s="210"/>
      <c r="AE998" s="210"/>
      <c r="AF998" s="210"/>
      <c r="AG998" s="210"/>
      <c r="AH998" s="210"/>
      <c r="AI998" s="210"/>
      <c r="AJ998" s="210"/>
      <c r="AK998" s="210"/>
      <c r="AL998" s="210"/>
      <c r="AM998" s="210"/>
      <c r="AN998" s="210"/>
      <c r="AO998" s="210"/>
      <c r="AP998" s="210"/>
      <c r="AQ998" s="210"/>
      <c r="AR998" s="210"/>
      <c r="AS998" s="210"/>
      <c r="AT998" s="210"/>
      <c r="AU998" s="210"/>
      <c r="AV998" s="210"/>
      <c r="AW998" s="210"/>
      <c r="AX998" s="210"/>
      <c r="AY998" s="210"/>
      <c r="AZ998" s="210"/>
      <c r="BA998" s="210"/>
      <c r="BB998" s="210"/>
      <c r="BC998" s="210"/>
      <c r="BD998" s="210"/>
      <c r="BE998" s="210"/>
      <c r="BF998" s="210"/>
      <c r="BG998" s="210"/>
      <c r="BH998" s="210"/>
      <c r="BI998" s="210"/>
      <c r="BJ998" s="210"/>
      <c r="BK998" s="210"/>
      <c r="BL998" s="210"/>
      <c r="BM998" s="236">
        <v>0.14547257300147962</v>
      </c>
    </row>
    <row r="999" spans="1:65">
      <c r="A999" s="30"/>
      <c r="B999" s="19">
        <v>1</v>
      </c>
      <c r="C999" s="9">
        <v>5</v>
      </c>
      <c r="D999" s="24">
        <v>0.1704</v>
      </c>
      <c r="E999" s="24">
        <v>0.14699999999999999</v>
      </c>
      <c r="F999" s="24">
        <v>0.17</v>
      </c>
      <c r="G999" s="24">
        <v>0.1439</v>
      </c>
      <c r="H999" s="24">
        <v>0.13800000000000001</v>
      </c>
      <c r="I999" s="24" t="s">
        <v>301</v>
      </c>
      <c r="J999" s="24">
        <v>0.1265</v>
      </c>
      <c r="K999" s="24">
        <v>0.12417599999999999</v>
      </c>
      <c r="L999" s="238">
        <v>0.13900000000000001</v>
      </c>
      <c r="M999" s="24">
        <v>0.16400000000000001</v>
      </c>
      <c r="N999" s="24">
        <v>0.156</v>
      </c>
      <c r="O999" s="24">
        <v>0.17</v>
      </c>
      <c r="P999" s="24">
        <v>0.15</v>
      </c>
      <c r="Q999" s="24">
        <v>0.13200000000000001</v>
      </c>
      <c r="R999" s="24">
        <v>0.14749999999999999</v>
      </c>
      <c r="S999" s="24">
        <v>0.14000000000000001</v>
      </c>
      <c r="T999" s="24">
        <v>0.151</v>
      </c>
      <c r="U999" s="24">
        <v>0.13200000000000001</v>
      </c>
      <c r="V999" s="24">
        <v>0.13268369999999999</v>
      </c>
      <c r="W999" s="24">
        <v>0.14799999999999999</v>
      </c>
      <c r="X999" s="24">
        <v>0.15</v>
      </c>
      <c r="Y999" s="24">
        <v>0.13700000000000001</v>
      </c>
      <c r="Z999" s="24">
        <v>0.125</v>
      </c>
      <c r="AA999" s="24">
        <v>0.155</v>
      </c>
      <c r="AB999" s="209"/>
      <c r="AC999" s="210"/>
      <c r="AD999" s="210"/>
      <c r="AE999" s="210"/>
      <c r="AF999" s="210"/>
      <c r="AG999" s="210"/>
      <c r="AH999" s="210"/>
      <c r="AI999" s="210"/>
      <c r="AJ999" s="210"/>
      <c r="AK999" s="210"/>
      <c r="AL999" s="210"/>
      <c r="AM999" s="210"/>
      <c r="AN999" s="210"/>
      <c r="AO999" s="210"/>
      <c r="AP999" s="210"/>
      <c r="AQ999" s="210"/>
      <c r="AR999" s="210"/>
      <c r="AS999" s="210"/>
      <c r="AT999" s="210"/>
      <c r="AU999" s="210"/>
      <c r="AV999" s="210"/>
      <c r="AW999" s="210"/>
      <c r="AX999" s="210"/>
      <c r="AY999" s="210"/>
      <c r="AZ999" s="210"/>
      <c r="BA999" s="210"/>
      <c r="BB999" s="210"/>
      <c r="BC999" s="210"/>
      <c r="BD999" s="210"/>
      <c r="BE999" s="210"/>
      <c r="BF999" s="210"/>
      <c r="BG999" s="210"/>
      <c r="BH999" s="210"/>
      <c r="BI999" s="210"/>
      <c r="BJ999" s="210"/>
      <c r="BK999" s="210"/>
      <c r="BL999" s="210"/>
      <c r="BM999" s="236">
        <v>122</v>
      </c>
    </row>
    <row r="1000" spans="1:65">
      <c r="A1000" s="30"/>
      <c r="B1000" s="19">
        <v>1</v>
      </c>
      <c r="C1000" s="9">
        <v>6</v>
      </c>
      <c r="D1000" s="24">
        <v>0.1757</v>
      </c>
      <c r="E1000" s="24">
        <v>0.14599999999999999</v>
      </c>
      <c r="F1000" s="24">
        <v>0.17</v>
      </c>
      <c r="G1000" s="24">
        <v>0.1439</v>
      </c>
      <c r="H1000" s="24">
        <v>0.13600000000000001</v>
      </c>
      <c r="I1000" s="24" t="s">
        <v>301</v>
      </c>
      <c r="J1000" s="24">
        <v>0.12709999999999999</v>
      </c>
      <c r="K1000" s="24">
        <v>0.121655</v>
      </c>
      <c r="L1000" s="24">
        <v>0.13300000000000001</v>
      </c>
      <c r="M1000" s="24">
        <v>0.16500000000000001</v>
      </c>
      <c r="N1000" s="24">
        <v>0.14799999999999999</v>
      </c>
      <c r="O1000" s="24">
        <v>0.17</v>
      </c>
      <c r="P1000" s="24">
        <v>0.151</v>
      </c>
      <c r="Q1000" s="24">
        <v>0.126</v>
      </c>
      <c r="R1000" s="24">
        <v>0.15049999999999999</v>
      </c>
      <c r="S1000" s="24">
        <v>0.14000000000000001</v>
      </c>
      <c r="T1000" s="24">
        <v>0.152</v>
      </c>
      <c r="U1000" s="24">
        <v>0.128</v>
      </c>
      <c r="V1000" s="24">
        <v>0.13397999999999999</v>
      </c>
      <c r="W1000" s="24">
        <v>0.14899999999999999</v>
      </c>
      <c r="X1000" s="24">
        <v>0.15</v>
      </c>
      <c r="Y1000" s="24">
        <v>0.13800000000000001</v>
      </c>
      <c r="Z1000" s="24">
        <v>0.125</v>
      </c>
      <c r="AA1000" s="24">
        <v>0.155</v>
      </c>
      <c r="AB1000" s="209"/>
      <c r="AC1000" s="210"/>
      <c r="AD1000" s="210"/>
      <c r="AE1000" s="210"/>
      <c r="AF1000" s="210"/>
      <c r="AG1000" s="210"/>
      <c r="AH1000" s="210"/>
      <c r="AI1000" s="210"/>
      <c r="AJ1000" s="210"/>
      <c r="AK1000" s="210"/>
      <c r="AL1000" s="210"/>
      <c r="AM1000" s="210"/>
      <c r="AN1000" s="210"/>
      <c r="AO1000" s="210"/>
      <c r="AP1000" s="210"/>
      <c r="AQ1000" s="210"/>
      <c r="AR1000" s="210"/>
      <c r="AS1000" s="210"/>
      <c r="AT1000" s="210"/>
      <c r="AU1000" s="210"/>
      <c r="AV1000" s="210"/>
      <c r="AW1000" s="210"/>
      <c r="AX1000" s="210"/>
      <c r="AY1000" s="210"/>
      <c r="AZ1000" s="210"/>
      <c r="BA1000" s="210"/>
      <c r="BB1000" s="210"/>
      <c r="BC1000" s="210"/>
      <c r="BD1000" s="210"/>
      <c r="BE1000" s="210"/>
      <c r="BF1000" s="210"/>
      <c r="BG1000" s="210"/>
      <c r="BH1000" s="210"/>
      <c r="BI1000" s="210"/>
      <c r="BJ1000" s="210"/>
      <c r="BK1000" s="210"/>
      <c r="BL1000" s="210"/>
      <c r="BM1000" s="56"/>
    </row>
    <row r="1001" spans="1:65">
      <c r="A1001" s="30"/>
      <c r="B1001" s="20" t="s">
        <v>267</v>
      </c>
      <c r="C1001" s="12"/>
      <c r="D1001" s="239">
        <v>0.17435</v>
      </c>
      <c r="E1001" s="239">
        <v>0.14616666666666667</v>
      </c>
      <c r="F1001" s="239">
        <v>0.17</v>
      </c>
      <c r="G1001" s="239">
        <v>0.14115</v>
      </c>
      <c r="H1001" s="239">
        <v>0.13716666666666669</v>
      </c>
      <c r="I1001" s="239" t="s">
        <v>644</v>
      </c>
      <c r="J1001" s="239">
        <v>0.12670000000000001</v>
      </c>
      <c r="K1001" s="239">
        <v>0.12781666666666666</v>
      </c>
      <c r="L1001" s="239">
        <v>0.13383333333333333</v>
      </c>
      <c r="M1001" s="239">
        <v>0.16400000000000001</v>
      </c>
      <c r="N1001" s="239">
        <v>0.151</v>
      </c>
      <c r="O1001" s="239">
        <v>0.17</v>
      </c>
      <c r="P1001" s="239">
        <v>0.14883333333333335</v>
      </c>
      <c r="Q1001" s="239">
        <v>0.13</v>
      </c>
      <c r="R1001" s="239">
        <v>0.14891666666666667</v>
      </c>
      <c r="S1001" s="239">
        <v>0.14000000000000001</v>
      </c>
      <c r="T1001" s="239">
        <v>0.14566666666666669</v>
      </c>
      <c r="U1001" s="239">
        <v>0.12583333333333332</v>
      </c>
      <c r="V1001" s="239">
        <v>0.13314479999999998</v>
      </c>
      <c r="W1001" s="239">
        <v>0.14966666666666667</v>
      </c>
      <c r="X1001" s="239">
        <v>0.15666666666666668</v>
      </c>
      <c r="Y1001" s="239">
        <v>0.13933333333333334</v>
      </c>
      <c r="Z1001" s="239">
        <v>0.12333333333333334</v>
      </c>
      <c r="AA1001" s="239">
        <v>0.16233333333333336</v>
      </c>
      <c r="AB1001" s="209"/>
      <c r="AC1001" s="210"/>
      <c r="AD1001" s="210"/>
      <c r="AE1001" s="210"/>
      <c r="AF1001" s="210"/>
      <c r="AG1001" s="210"/>
      <c r="AH1001" s="210"/>
      <c r="AI1001" s="210"/>
      <c r="AJ1001" s="210"/>
      <c r="AK1001" s="210"/>
      <c r="AL1001" s="210"/>
      <c r="AM1001" s="210"/>
      <c r="AN1001" s="210"/>
      <c r="AO1001" s="210"/>
      <c r="AP1001" s="210"/>
      <c r="AQ1001" s="210"/>
      <c r="AR1001" s="210"/>
      <c r="AS1001" s="210"/>
      <c r="AT1001" s="210"/>
      <c r="AU1001" s="210"/>
      <c r="AV1001" s="210"/>
      <c r="AW1001" s="210"/>
      <c r="AX1001" s="210"/>
      <c r="AY1001" s="210"/>
      <c r="AZ1001" s="210"/>
      <c r="BA1001" s="210"/>
      <c r="BB1001" s="210"/>
      <c r="BC1001" s="210"/>
      <c r="BD1001" s="210"/>
      <c r="BE1001" s="210"/>
      <c r="BF1001" s="210"/>
      <c r="BG1001" s="210"/>
      <c r="BH1001" s="210"/>
      <c r="BI1001" s="210"/>
      <c r="BJ1001" s="210"/>
      <c r="BK1001" s="210"/>
      <c r="BL1001" s="210"/>
      <c r="BM1001" s="56"/>
    </row>
    <row r="1002" spans="1:65">
      <c r="A1002" s="30"/>
      <c r="B1002" s="3" t="s">
        <v>268</v>
      </c>
      <c r="C1002" s="29"/>
      <c r="D1002" s="24">
        <v>0.17535000000000001</v>
      </c>
      <c r="E1002" s="24">
        <v>0.14649999999999999</v>
      </c>
      <c r="F1002" s="24">
        <v>0.17</v>
      </c>
      <c r="G1002" s="24">
        <v>0.14250000000000002</v>
      </c>
      <c r="H1002" s="24">
        <v>0.13750000000000001</v>
      </c>
      <c r="I1002" s="24" t="s">
        <v>644</v>
      </c>
      <c r="J1002" s="24">
        <v>0.1268</v>
      </c>
      <c r="K1002" s="24">
        <v>0.1264305</v>
      </c>
      <c r="L1002" s="24">
        <v>0.13300000000000001</v>
      </c>
      <c r="M1002" s="24">
        <v>0.16450000000000001</v>
      </c>
      <c r="N1002" s="24">
        <v>0.1515</v>
      </c>
      <c r="O1002" s="24">
        <v>0.17</v>
      </c>
      <c r="P1002" s="24">
        <v>0.14949999999999999</v>
      </c>
      <c r="Q1002" s="24">
        <v>0.13</v>
      </c>
      <c r="R1002" s="24">
        <v>0.1487</v>
      </c>
      <c r="S1002" s="24">
        <v>0.14000000000000001</v>
      </c>
      <c r="T1002" s="24">
        <v>0.14649999999999999</v>
      </c>
      <c r="U1002" s="24">
        <v>0.126</v>
      </c>
      <c r="V1002" s="24">
        <v>0.13318395</v>
      </c>
      <c r="W1002" s="24">
        <v>0.14949999999999999</v>
      </c>
      <c r="X1002" s="24">
        <v>0.16</v>
      </c>
      <c r="Y1002" s="24">
        <v>0.13900000000000001</v>
      </c>
      <c r="Z1002" s="24">
        <v>0.125</v>
      </c>
      <c r="AA1002" s="24">
        <v>0.16250000000000001</v>
      </c>
      <c r="AB1002" s="209"/>
      <c r="AC1002" s="210"/>
      <c r="AD1002" s="210"/>
      <c r="AE1002" s="210"/>
      <c r="AF1002" s="210"/>
      <c r="AG1002" s="210"/>
      <c r="AH1002" s="210"/>
      <c r="AI1002" s="210"/>
      <c r="AJ1002" s="210"/>
      <c r="AK1002" s="210"/>
      <c r="AL1002" s="210"/>
      <c r="AM1002" s="210"/>
      <c r="AN1002" s="210"/>
      <c r="AO1002" s="210"/>
      <c r="AP1002" s="210"/>
      <c r="AQ1002" s="210"/>
      <c r="AR1002" s="210"/>
      <c r="AS1002" s="210"/>
      <c r="AT1002" s="210"/>
      <c r="AU1002" s="210"/>
      <c r="AV1002" s="210"/>
      <c r="AW1002" s="210"/>
      <c r="AX1002" s="210"/>
      <c r="AY1002" s="210"/>
      <c r="AZ1002" s="210"/>
      <c r="BA1002" s="210"/>
      <c r="BB1002" s="210"/>
      <c r="BC1002" s="210"/>
      <c r="BD1002" s="210"/>
      <c r="BE1002" s="210"/>
      <c r="BF1002" s="210"/>
      <c r="BG1002" s="210"/>
      <c r="BH1002" s="210"/>
      <c r="BI1002" s="210"/>
      <c r="BJ1002" s="210"/>
      <c r="BK1002" s="210"/>
      <c r="BL1002" s="210"/>
      <c r="BM1002" s="56"/>
    </row>
    <row r="1003" spans="1:65">
      <c r="A1003" s="30"/>
      <c r="B1003" s="3" t="s">
        <v>269</v>
      </c>
      <c r="C1003" s="29"/>
      <c r="D1003" s="24">
        <v>3.2513074293274687E-3</v>
      </c>
      <c r="E1003" s="24">
        <v>1.169045194450013E-3</v>
      </c>
      <c r="F1003" s="24">
        <v>0</v>
      </c>
      <c r="G1003" s="24">
        <v>3.8386195435338465E-3</v>
      </c>
      <c r="H1003" s="24">
        <v>9.8319208025017578E-4</v>
      </c>
      <c r="I1003" s="24" t="s">
        <v>644</v>
      </c>
      <c r="J1003" s="24">
        <v>7.2663608498339284E-4</v>
      </c>
      <c r="K1003" s="24">
        <v>5.4277187350365444E-3</v>
      </c>
      <c r="L1003" s="24">
        <v>2.6394443859772232E-3</v>
      </c>
      <c r="M1003" s="24">
        <v>2.6076809620810622E-3</v>
      </c>
      <c r="N1003" s="24">
        <v>4.0000000000000036E-3</v>
      </c>
      <c r="O1003" s="24">
        <v>0</v>
      </c>
      <c r="P1003" s="24">
        <v>2.7868739954771335E-3</v>
      </c>
      <c r="Q1003" s="24">
        <v>3.0983866769659363E-3</v>
      </c>
      <c r="R1003" s="24">
        <v>1.1973582031567099E-3</v>
      </c>
      <c r="S1003" s="24">
        <v>0</v>
      </c>
      <c r="T1003" s="24">
        <v>6.3140055960275009E-3</v>
      </c>
      <c r="U1003" s="24">
        <v>4.215052391924292E-3</v>
      </c>
      <c r="V1003" s="24">
        <v>1.3507713129912043E-3</v>
      </c>
      <c r="W1003" s="24">
        <v>1.861898672502527E-3</v>
      </c>
      <c r="X1003" s="24">
        <v>5.1639777949432268E-3</v>
      </c>
      <c r="Y1003" s="24">
        <v>1.8618986725025145E-3</v>
      </c>
      <c r="Z1003" s="24">
        <v>2.5819888974716139E-3</v>
      </c>
      <c r="AA1003" s="24">
        <v>7.1460945044595344E-3</v>
      </c>
      <c r="AB1003" s="209"/>
      <c r="AC1003" s="210"/>
      <c r="AD1003" s="210"/>
      <c r="AE1003" s="210"/>
      <c r="AF1003" s="210"/>
      <c r="AG1003" s="210"/>
      <c r="AH1003" s="210"/>
      <c r="AI1003" s="210"/>
      <c r="AJ1003" s="210"/>
      <c r="AK1003" s="210"/>
      <c r="AL1003" s="210"/>
      <c r="AM1003" s="210"/>
      <c r="AN1003" s="210"/>
      <c r="AO1003" s="210"/>
      <c r="AP1003" s="210"/>
      <c r="AQ1003" s="210"/>
      <c r="AR1003" s="210"/>
      <c r="AS1003" s="210"/>
      <c r="AT1003" s="210"/>
      <c r="AU1003" s="210"/>
      <c r="AV1003" s="210"/>
      <c r="AW1003" s="210"/>
      <c r="AX1003" s="210"/>
      <c r="AY1003" s="210"/>
      <c r="AZ1003" s="210"/>
      <c r="BA1003" s="210"/>
      <c r="BB1003" s="210"/>
      <c r="BC1003" s="210"/>
      <c r="BD1003" s="210"/>
      <c r="BE1003" s="210"/>
      <c r="BF1003" s="210"/>
      <c r="BG1003" s="210"/>
      <c r="BH1003" s="210"/>
      <c r="BI1003" s="210"/>
      <c r="BJ1003" s="210"/>
      <c r="BK1003" s="210"/>
      <c r="BL1003" s="210"/>
      <c r="BM1003" s="56"/>
    </row>
    <row r="1004" spans="1:65">
      <c r="A1004" s="30"/>
      <c r="B1004" s="3" t="s">
        <v>86</v>
      </c>
      <c r="C1004" s="29"/>
      <c r="D1004" s="13">
        <v>1.8648164206065205E-2</v>
      </c>
      <c r="E1004" s="13">
        <v>7.9980286963512864E-3</v>
      </c>
      <c r="F1004" s="13">
        <v>0</v>
      </c>
      <c r="G1004" s="13">
        <v>2.7195320889364837E-2</v>
      </c>
      <c r="H1004" s="13">
        <v>7.167864497571147E-3</v>
      </c>
      <c r="I1004" s="13" t="s">
        <v>644</v>
      </c>
      <c r="J1004" s="13">
        <v>5.7350914363330134E-3</v>
      </c>
      <c r="K1004" s="13">
        <v>4.2464874703637072E-2</v>
      </c>
      <c r="L1004" s="13">
        <v>1.9721875860352851E-2</v>
      </c>
      <c r="M1004" s="13">
        <v>1.590049367122599E-2</v>
      </c>
      <c r="N1004" s="13">
        <v>2.6490066225165587E-2</v>
      </c>
      <c r="O1004" s="13">
        <v>0</v>
      </c>
      <c r="P1004" s="13">
        <v>1.8724797282041208E-2</v>
      </c>
      <c r="Q1004" s="13">
        <v>2.3833743668968739E-2</v>
      </c>
      <c r="R1004" s="13">
        <v>8.0404579954563623E-3</v>
      </c>
      <c r="S1004" s="13">
        <v>0</v>
      </c>
      <c r="T1004" s="13">
        <v>4.3345576174101827E-2</v>
      </c>
      <c r="U1004" s="13">
        <v>3.3497105101385101E-2</v>
      </c>
      <c r="V1004" s="13">
        <v>1.014513006134077E-2</v>
      </c>
      <c r="W1004" s="13">
        <v>1.2440302934315325E-2</v>
      </c>
      <c r="X1004" s="13">
        <v>3.2961560393254638E-2</v>
      </c>
      <c r="Y1004" s="13">
        <v>1.3362909132793166E-2</v>
      </c>
      <c r="Z1004" s="13">
        <v>2.0935045114634707E-2</v>
      </c>
      <c r="AA1004" s="13">
        <v>4.4021116043898564E-2</v>
      </c>
      <c r="AB1004" s="152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270</v>
      </c>
      <c r="C1005" s="29"/>
      <c r="D1005" s="13">
        <v>0.19850770769158443</v>
      </c>
      <c r="E1005" s="13">
        <v>4.7713025958506794E-3</v>
      </c>
      <c r="F1005" s="13">
        <v>0.16860516379449009</v>
      </c>
      <c r="G1005" s="13">
        <v>-2.9714006649457225E-2</v>
      </c>
      <c r="H1005" s="13">
        <v>-5.7096029605033904E-2</v>
      </c>
      <c r="I1005" s="13" t="s">
        <v>644</v>
      </c>
      <c r="J1005" s="13">
        <v>-0.12904544557198883</v>
      </c>
      <c r="K1005" s="13">
        <v>-0.12136931361373093</v>
      </c>
      <c r="L1005" s="13">
        <v>-8.000985634610247E-2</v>
      </c>
      <c r="M1005" s="13">
        <v>0.12736027566056696</v>
      </c>
      <c r="N1005" s="13">
        <v>3.7996351370400028E-2</v>
      </c>
      <c r="O1005" s="13">
        <v>0.16860516379449009</v>
      </c>
      <c r="P1005" s="13">
        <v>2.3102363988705577E-2</v>
      </c>
      <c r="Q1005" s="13">
        <v>-0.10636075709833115</v>
      </c>
      <c r="R1005" s="13">
        <v>2.3675209657232354E-2</v>
      </c>
      <c r="S1005" s="13">
        <v>-3.7619276875125784E-2</v>
      </c>
      <c r="T1005" s="13">
        <v>1.3342285846906776E-3</v>
      </c>
      <c r="U1005" s="13">
        <v>-0.13500304052466672</v>
      </c>
      <c r="V1005" s="13">
        <v>-8.4742936397737667E-2</v>
      </c>
      <c r="W1005" s="13">
        <v>2.883082067397269E-2</v>
      </c>
      <c r="X1005" s="13">
        <v>7.694985683021649E-2</v>
      </c>
      <c r="Y1005" s="13">
        <v>-4.2202042223339453E-2</v>
      </c>
      <c r="Z1005" s="13">
        <v>-0.15218841058046795</v>
      </c>
      <c r="AA1005" s="13">
        <v>0.11590336229003273</v>
      </c>
      <c r="AB1005" s="152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46" t="s">
        <v>271</v>
      </c>
      <c r="C1006" s="47"/>
      <c r="D1006" s="45">
        <v>1.63</v>
      </c>
      <c r="E1006" s="45">
        <v>0.03</v>
      </c>
      <c r="F1006" s="45">
        <v>1.39</v>
      </c>
      <c r="G1006" s="45">
        <v>0.26</v>
      </c>
      <c r="H1006" s="45">
        <v>0.48</v>
      </c>
      <c r="I1006" s="45" t="s">
        <v>272</v>
      </c>
      <c r="J1006" s="45">
        <v>1.08</v>
      </c>
      <c r="K1006" s="45">
        <v>1.02</v>
      </c>
      <c r="L1006" s="45">
        <v>0.67</v>
      </c>
      <c r="M1006" s="45">
        <v>1.04</v>
      </c>
      <c r="N1006" s="45">
        <v>0.3</v>
      </c>
      <c r="O1006" s="45">
        <v>1.39</v>
      </c>
      <c r="P1006" s="45">
        <v>0.18</v>
      </c>
      <c r="Q1006" s="45">
        <v>0.89</v>
      </c>
      <c r="R1006" s="45">
        <v>0.19</v>
      </c>
      <c r="S1006" s="45">
        <v>0.32</v>
      </c>
      <c r="T1006" s="45">
        <v>0</v>
      </c>
      <c r="U1006" s="45">
        <v>1.1299999999999999</v>
      </c>
      <c r="V1006" s="45">
        <v>0.71</v>
      </c>
      <c r="W1006" s="45">
        <v>0.23</v>
      </c>
      <c r="X1006" s="45">
        <v>0.63</v>
      </c>
      <c r="Y1006" s="45">
        <v>0.36</v>
      </c>
      <c r="Z1006" s="45">
        <v>1.27</v>
      </c>
      <c r="AA1006" s="45">
        <v>0.95</v>
      </c>
      <c r="AB1006" s="152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B1007" s="3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BM1007" s="55"/>
    </row>
    <row r="1008" spans="1:65" ht="15">
      <c r="B1008" s="8" t="s">
        <v>570</v>
      </c>
      <c r="BM1008" s="28" t="s">
        <v>66</v>
      </c>
    </row>
    <row r="1009" spans="1:65" ht="15">
      <c r="A1009" s="25" t="s">
        <v>63</v>
      </c>
      <c r="B1009" s="18" t="s">
        <v>109</v>
      </c>
      <c r="C1009" s="15" t="s">
        <v>110</v>
      </c>
      <c r="D1009" s="16" t="s">
        <v>227</v>
      </c>
      <c r="E1009" s="17" t="s">
        <v>227</v>
      </c>
      <c r="F1009" s="17" t="s">
        <v>227</v>
      </c>
      <c r="G1009" s="17" t="s">
        <v>227</v>
      </c>
      <c r="H1009" s="17" t="s">
        <v>227</v>
      </c>
      <c r="I1009" s="17" t="s">
        <v>227</v>
      </c>
      <c r="J1009" s="17" t="s">
        <v>227</v>
      </c>
      <c r="K1009" s="17" t="s">
        <v>227</v>
      </c>
      <c r="L1009" s="17" t="s">
        <v>227</v>
      </c>
      <c r="M1009" s="17" t="s">
        <v>227</v>
      </c>
      <c r="N1009" s="17" t="s">
        <v>227</v>
      </c>
      <c r="O1009" s="17" t="s">
        <v>227</v>
      </c>
      <c r="P1009" s="17" t="s">
        <v>227</v>
      </c>
      <c r="Q1009" s="17" t="s">
        <v>227</v>
      </c>
      <c r="R1009" s="17" t="s">
        <v>227</v>
      </c>
      <c r="S1009" s="17" t="s">
        <v>227</v>
      </c>
      <c r="T1009" s="17" t="s">
        <v>227</v>
      </c>
      <c r="U1009" s="17" t="s">
        <v>227</v>
      </c>
      <c r="V1009" s="17" t="s">
        <v>227</v>
      </c>
      <c r="W1009" s="17" t="s">
        <v>227</v>
      </c>
      <c r="X1009" s="17" t="s">
        <v>227</v>
      </c>
      <c r="Y1009" s="152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228</v>
      </c>
      <c r="C1010" s="9" t="s">
        <v>228</v>
      </c>
      <c r="D1010" s="150" t="s">
        <v>230</v>
      </c>
      <c r="E1010" s="151" t="s">
        <v>232</v>
      </c>
      <c r="F1010" s="151" t="s">
        <v>233</v>
      </c>
      <c r="G1010" s="151" t="s">
        <v>234</v>
      </c>
      <c r="H1010" s="151" t="s">
        <v>235</v>
      </c>
      <c r="I1010" s="151" t="s">
        <v>236</v>
      </c>
      <c r="J1010" s="151" t="s">
        <v>239</v>
      </c>
      <c r="K1010" s="151" t="s">
        <v>240</v>
      </c>
      <c r="L1010" s="151" t="s">
        <v>241</v>
      </c>
      <c r="M1010" s="151" t="s">
        <v>244</v>
      </c>
      <c r="N1010" s="151" t="s">
        <v>245</v>
      </c>
      <c r="O1010" s="151" t="s">
        <v>247</v>
      </c>
      <c r="P1010" s="151" t="s">
        <v>248</v>
      </c>
      <c r="Q1010" s="151" t="s">
        <v>249</v>
      </c>
      <c r="R1010" s="151" t="s">
        <v>251</v>
      </c>
      <c r="S1010" s="151" t="s">
        <v>252</v>
      </c>
      <c r="T1010" s="151" t="s">
        <v>254</v>
      </c>
      <c r="U1010" s="151" t="s">
        <v>255</v>
      </c>
      <c r="V1010" s="151" t="s">
        <v>256</v>
      </c>
      <c r="W1010" s="151" t="s">
        <v>257</v>
      </c>
      <c r="X1010" s="151" t="s">
        <v>258</v>
      </c>
      <c r="Y1010" s="152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3</v>
      </c>
    </row>
    <row r="1011" spans="1:65">
      <c r="A1011" s="30"/>
      <c r="B1011" s="19"/>
      <c r="C1011" s="9"/>
      <c r="D1011" s="10" t="s">
        <v>276</v>
      </c>
      <c r="E1011" s="11" t="s">
        <v>274</v>
      </c>
      <c r="F1011" s="11" t="s">
        <v>276</v>
      </c>
      <c r="G1011" s="11" t="s">
        <v>274</v>
      </c>
      <c r="H1011" s="11" t="s">
        <v>274</v>
      </c>
      <c r="I1011" s="11" t="s">
        <v>274</v>
      </c>
      <c r="J1011" s="11" t="s">
        <v>274</v>
      </c>
      <c r="K1011" s="11" t="s">
        <v>276</v>
      </c>
      <c r="L1011" s="11" t="s">
        <v>276</v>
      </c>
      <c r="M1011" s="11" t="s">
        <v>276</v>
      </c>
      <c r="N1011" s="11" t="s">
        <v>274</v>
      </c>
      <c r="O1011" s="11" t="s">
        <v>274</v>
      </c>
      <c r="P1011" s="11" t="s">
        <v>274</v>
      </c>
      <c r="Q1011" s="11" t="s">
        <v>305</v>
      </c>
      <c r="R1011" s="11" t="s">
        <v>274</v>
      </c>
      <c r="S1011" s="11" t="s">
        <v>276</v>
      </c>
      <c r="T1011" s="11" t="s">
        <v>274</v>
      </c>
      <c r="U1011" s="11" t="s">
        <v>276</v>
      </c>
      <c r="V1011" s="11" t="s">
        <v>274</v>
      </c>
      <c r="W1011" s="11" t="s">
        <v>274</v>
      </c>
      <c r="X1011" s="11" t="s">
        <v>274</v>
      </c>
      <c r="Y1011" s="152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3</v>
      </c>
    </row>
    <row r="1012" spans="1:65">
      <c r="A1012" s="30"/>
      <c r="B1012" s="19"/>
      <c r="C1012" s="9"/>
      <c r="D1012" s="26" t="s">
        <v>306</v>
      </c>
      <c r="E1012" s="26" t="s">
        <v>307</v>
      </c>
      <c r="F1012" s="26" t="s">
        <v>308</v>
      </c>
      <c r="G1012" s="26" t="s">
        <v>306</v>
      </c>
      <c r="H1012" s="26" t="s">
        <v>263</v>
      </c>
      <c r="I1012" s="26" t="s">
        <v>309</v>
      </c>
      <c r="J1012" s="26" t="s">
        <v>309</v>
      </c>
      <c r="K1012" s="26" t="s">
        <v>306</v>
      </c>
      <c r="L1012" s="26" t="s">
        <v>307</v>
      </c>
      <c r="M1012" s="26" t="s">
        <v>308</v>
      </c>
      <c r="N1012" s="26" t="s">
        <v>307</v>
      </c>
      <c r="O1012" s="26" t="s">
        <v>307</v>
      </c>
      <c r="P1012" s="26" t="s">
        <v>306</v>
      </c>
      <c r="Q1012" s="26" t="s">
        <v>307</v>
      </c>
      <c r="R1012" s="26" t="s">
        <v>307</v>
      </c>
      <c r="S1012" s="26" t="s">
        <v>307</v>
      </c>
      <c r="T1012" s="26" t="s">
        <v>307</v>
      </c>
      <c r="U1012" s="26" t="s">
        <v>307</v>
      </c>
      <c r="V1012" s="26" t="s">
        <v>307</v>
      </c>
      <c r="W1012" s="26" t="s">
        <v>265</v>
      </c>
      <c r="X1012" s="26" t="s">
        <v>307</v>
      </c>
      <c r="Y1012" s="152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3</v>
      </c>
    </row>
    <row r="1013" spans="1:65">
      <c r="A1013" s="30"/>
      <c r="B1013" s="18">
        <v>1</v>
      </c>
      <c r="C1013" s="14">
        <v>1</v>
      </c>
      <c r="D1013" s="234">
        <v>0.09</v>
      </c>
      <c r="E1013" s="234">
        <v>0.09</v>
      </c>
      <c r="F1013" s="234">
        <v>0.08</v>
      </c>
      <c r="G1013" s="233">
        <v>0.11</v>
      </c>
      <c r="H1013" s="234">
        <v>0.09</v>
      </c>
      <c r="I1013" s="233">
        <v>9.4514503691166429E-2</v>
      </c>
      <c r="J1013" s="233" t="s">
        <v>302</v>
      </c>
      <c r="K1013" s="233">
        <v>0.1</v>
      </c>
      <c r="L1013" s="233">
        <v>0.08</v>
      </c>
      <c r="M1013" s="234">
        <v>0.08</v>
      </c>
      <c r="N1013" s="234">
        <v>0.09</v>
      </c>
      <c r="O1013" s="234">
        <v>0.1</v>
      </c>
      <c r="P1013" s="233">
        <v>0.1</v>
      </c>
      <c r="Q1013" s="233" t="s">
        <v>95</v>
      </c>
      <c r="R1013" s="234">
        <v>0.09</v>
      </c>
      <c r="S1013" s="234">
        <v>0.09</v>
      </c>
      <c r="T1013" s="234">
        <v>0.09</v>
      </c>
      <c r="U1013" s="233">
        <v>0.1</v>
      </c>
      <c r="V1013" s="234">
        <v>0.09</v>
      </c>
      <c r="W1013" s="233" t="s">
        <v>104</v>
      </c>
      <c r="X1013" s="234">
        <v>0.09</v>
      </c>
      <c r="Y1013" s="209"/>
      <c r="Z1013" s="210"/>
      <c r="AA1013" s="210"/>
      <c r="AB1013" s="210"/>
      <c r="AC1013" s="210"/>
      <c r="AD1013" s="210"/>
      <c r="AE1013" s="210"/>
      <c r="AF1013" s="210"/>
      <c r="AG1013" s="210"/>
      <c r="AH1013" s="210"/>
      <c r="AI1013" s="210"/>
      <c r="AJ1013" s="210"/>
      <c r="AK1013" s="210"/>
      <c r="AL1013" s="210"/>
      <c r="AM1013" s="210"/>
      <c r="AN1013" s="210"/>
      <c r="AO1013" s="210"/>
      <c r="AP1013" s="210"/>
      <c r="AQ1013" s="210"/>
      <c r="AR1013" s="210"/>
      <c r="AS1013" s="210"/>
      <c r="AT1013" s="210"/>
      <c r="AU1013" s="210"/>
      <c r="AV1013" s="210"/>
      <c r="AW1013" s="210"/>
      <c r="AX1013" s="210"/>
      <c r="AY1013" s="210"/>
      <c r="AZ1013" s="210"/>
      <c r="BA1013" s="210"/>
      <c r="BB1013" s="210"/>
      <c r="BC1013" s="210"/>
      <c r="BD1013" s="210"/>
      <c r="BE1013" s="210"/>
      <c r="BF1013" s="210"/>
      <c r="BG1013" s="210"/>
      <c r="BH1013" s="210"/>
      <c r="BI1013" s="210"/>
      <c r="BJ1013" s="210"/>
      <c r="BK1013" s="210"/>
      <c r="BL1013" s="210"/>
      <c r="BM1013" s="236">
        <v>1</v>
      </c>
    </row>
    <row r="1014" spans="1:65">
      <c r="A1014" s="30"/>
      <c r="B1014" s="19">
        <v>1</v>
      </c>
      <c r="C1014" s="9">
        <v>2</v>
      </c>
      <c r="D1014" s="24">
        <v>0.09</v>
      </c>
      <c r="E1014" s="24">
        <v>0.09</v>
      </c>
      <c r="F1014" s="24">
        <v>0.08</v>
      </c>
      <c r="G1014" s="237">
        <v>0.11</v>
      </c>
      <c r="H1014" s="24">
        <v>0.09</v>
      </c>
      <c r="I1014" s="237">
        <v>9.6778581655281859E-2</v>
      </c>
      <c r="J1014" s="237" t="s">
        <v>302</v>
      </c>
      <c r="K1014" s="237">
        <v>0.11</v>
      </c>
      <c r="L1014" s="237">
        <v>0.08</v>
      </c>
      <c r="M1014" s="24">
        <v>0.09</v>
      </c>
      <c r="N1014" s="24">
        <v>0.09</v>
      </c>
      <c r="O1014" s="24">
        <v>0.1</v>
      </c>
      <c r="P1014" s="237">
        <v>0.11</v>
      </c>
      <c r="Q1014" s="237" t="s">
        <v>95</v>
      </c>
      <c r="R1014" s="24">
        <v>0.1</v>
      </c>
      <c r="S1014" s="24">
        <v>0.09</v>
      </c>
      <c r="T1014" s="24">
        <v>0.09</v>
      </c>
      <c r="U1014" s="237">
        <v>0.1</v>
      </c>
      <c r="V1014" s="24">
        <v>0.09</v>
      </c>
      <c r="W1014" s="237" t="s">
        <v>104</v>
      </c>
      <c r="X1014" s="24">
        <v>0.09</v>
      </c>
      <c r="Y1014" s="209"/>
      <c r="Z1014" s="210"/>
      <c r="AA1014" s="210"/>
      <c r="AB1014" s="210"/>
      <c r="AC1014" s="210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10"/>
      <c r="AT1014" s="210"/>
      <c r="AU1014" s="210"/>
      <c r="AV1014" s="210"/>
      <c r="AW1014" s="210"/>
      <c r="AX1014" s="210"/>
      <c r="AY1014" s="210"/>
      <c r="AZ1014" s="210"/>
      <c r="BA1014" s="210"/>
      <c r="BB1014" s="210"/>
      <c r="BC1014" s="210"/>
      <c r="BD1014" s="210"/>
      <c r="BE1014" s="210"/>
      <c r="BF1014" s="210"/>
      <c r="BG1014" s="210"/>
      <c r="BH1014" s="210"/>
      <c r="BI1014" s="210"/>
      <c r="BJ1014" s="210"/>
      <c r="BK1014" s="210"/>
      <c r="BL1014" s="210"/>
      <c r="BM1014" s="236">
        <v>21</v>
      </c>
    </row>
    <row r="1015" spans="1:65">
      <c r="A1015" s="30"/>
      <c r="B1015" s="19">
        <v>1</v>
      </c>
      <c r="C1015" s="9">
        <v>3</v>
      </c>
      <c r="D1015" s="24">
        <v>0.09</v>
      </c>
      <c r="E1015" s="24">
        <v>0.09</v>
      </c>
      <c r="F1015" s="24">
        <v>0.08</v>
      </c>
      <c r="G1015" s="237">
        <v>0.11</v>
      </c>
      <c r="H1015" s="24">
        <v>0.09</v>
      </c>
      <c r="I1015" s="237">
        <v>0.101538693183911</v>
      </c>
      <c r="J1015" s="237" t="s">
        <v>302</v>
      </c>
      <c r="K1015" s="237">
        <v>0.11</v>
      </c>
      <c r="L1015" s="237">
        <v>0.08</v>
      </c>
      <c r="M1015" s="24">
        <v>0.09</v>
      </c>
      <c r="N1015" s="24">
        <v>0.09</v>
      </c>
      <c r="O1015" s="24">
        <v>0.08</v>
      </c>
      <c r="P1015" s="237">
        <v>0.1</v>
      </c>
      <c r="Q1015" s="237" t="s">
        <v>95</v>
      </c>
      <c r="R1015" s="24">
        <v>0.1</v>
      </c>
      <c r="S1015" s="24">
        <v>0.09</v>
      </c>
      <c r="T1015" s="24">
        <v>0.09</v>
      </c>
      <c r="U1015" s="237">
        <v>0.1</v>
      </c>
      <c r="V1015" s="24">
        <v>0.1</v>
      </c>
      <c r="W1015" s="237" t="s">
        <v>104</v>
      </c>
      <c r="X1015" s="24">
        <v>0.08</v>
      </c>
      <c r="Y1015" s="209"/>
      <c r="Z1015" s="210"/>
      <c r="AA1015" s="210"/>
      <c r="AB1015" s="210"/>
      <c r="AC1015" s="210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10"/>
      <c r="AT1015" s="210"/>
      <c r="AU1015" s="210"/>
      <c r="AV1015" s="210"/>
      <c r="AW1015" s="210"/>
      <c r="AX1015" s="210"/>
      <c r="AY1015" s="210"/>
      <c r="AZ1015" s="210"/>
      <c r="BA1015" s="210"/>
      <c r="BB1015" s="210"/>
      <c r="BC1015" s="210"/>
      <c r="BD1015" s="210"/>
      <c r="BE1015" s="210"/>
      <c r="BF1015" s="210"/>
      <c r="BG1015" s="210"/>
      <c r="BH1015" s="210"/>
      <c r="BI1015" s="210"/>
      <c r="BJ1015" s="210"/>
      <c r="BK1015" s="210"/>
      <c r="BL1015" s="210"/>
      <c r="BM1015" s="236">
        <v>16</v>
      </c>
    </row>
    <row r="1016" spans="1:65">
      <c r="A1016" s="30"/>
      <c r="B1016" s="19">
        <v>1</v>
      </c>
      <c r="C1016" s="9">
        <v>4</v>
      </c>
      <c r="D1016" s="24">
        <v>0.09</v>
      </c>
      <c r="E1016" s="24">
        <v>0.08</v>
      </c>
      <c r="F1016" s="24">
        <v>0.08</v>
      </c>
      <c r="G1016" s="237">
        <v>0.11</v>
      </c>
      <c r="H1016" s="24">
        <v>0.09</v>
      </c>
      <c r="I1016" s="237">
        <v>9.7607736745052548E-2</v>
      </c>
      <c r="J1016" s="237" t="s">
        <v>302</v>
      </c>
      <c r="K1016" s="237">
        <v>0.12</v>
      </c>
      <c r="L1016" s="237">
        <v>0.08</v>
      </c>
      <c r="M1016" s="24">
        <v>0.08</v>
      </c>
      <c r="N1016" s="24">
        <v>0.1</v>
      </c>
      <c r="O1016" s="24">
        <v>0.09</v>
      </c>
      <c r="P1016" s="237">
        <v>0.09</v>
      </c>
      <c r="Q1016" s="237" t="s">
        <v>95</v>
      </c>
      <c r="R1016" s="24">
        <v>0.09</v>
      </c>
      <c r="S1016" s="24">
        <v>0.09</v>
      </c>
      <c r="T1016" s="24">
        <v>0.09</v>
      </c>
      <c r="U1016" s="237">
        <v>0.1</v>
      </c>
      <c r="V1016" s="24">
        <v>0.09</v>
      </c>
      <c r="W1016" s="237" t="s">
        <v>104</v>
      </c>
      <c r="X1016" s="24">
        <v>0.1</v>
      </c>
      <c r="Y1016" s="209"/>
      <c r="Z1016" s="210"/>
      <c r="AA1016" s="210"/>
      <c r="AB1016" s="210"/>
      <c r="AC1016" s="210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10"/>
      <c r="AT1016" s="210"/>
      <c r="AU1016" s="210"/>
      <c r="AV1016" s="210"/>
      <c r="AW1016" s="210"/>
      <c r="AX1016" s="210"/>
      <c r="AY1016" s="210"/>
      <c r="AZ1016" s="210"/>
      <c r="BA1016" s="210"/>
      <c r="BB1016" s="210"/>
      <c r="BC1016" s="210"/>
      <c r="BD1016" s="210"/>
      <c r="BE1016" s="210"/>
      <c r="BF1016" s="210"/>
      <c r="BG1016" s="210"/>
      <c r="BH1016" s="210"/>
      <c r="BI1016" s="210"/>
      <c r="BJ1016" s="210"/>
      <c r="BK1016" s="210"/>
      <c r="BL1016" s="210"/>
      <c r="BM1016" s="236">
        <v>8.9861111111111114E-2</v>
      </c>
    </row>
    <row r="1017" spans="1:65">
      <c r="A1017" s="30"/>
      <c r="B1017" s="19">
        <v>1</v>
      </c>
      <c r="C1017" s="9">
        <v>5</v>
      </c>
      <c r="D1017" s="24">
        <v>0.09</v>
      </c>
      <c r="E1017" s="24">
        <v>0.1</v>
      </c>
      <c r="F1017" s="24">
        <v>0.09</v>
      </c>
      <c r="G1017" s="237">
        <v>0.11</v>
      </c>
      <c r="H1017" s="24">
        <v>0.09</v>
      </c>
      <c r="I1017" s="237">
        <v>0.10084972664739626</v>
      </c>
      <c r="J1017" s="237" t="s">
        <v>302</v>
      </c>
      <c r="K1017" s="237">
        <v>0.12</v>
      </c>
      <c r="L1017" s="237">
        <v>0.08</v>
      </c>
      <c r="M1017" s="24">
        <v>0.09</v>
      </c>
      <c r="N1017" s="24">
        <v>0.09</v>
      </c>
      <c r="O1017" s="24">
        <v>0.08</v>
      </c>
      <c r="P1017" s="237">
        <v>0.1</v>
      </c>
      <c r="Q1017" s="237" t="s">
        <v>95</v>
      </c>
      <c r="R1017" s="24">
        <v>0.09</v>
      </c>
      <c r="S1017" s="24">
        <v>0.09</v>
      </c>
      <c r="T1017" s="24">
        <v>0.09</v>
      </c>
      <c r="U1017" s="237">
        <v>0.1</v>
      </c>
      <c r="V1017" s="24">
        <v>0.09</v>
      </c>
      <c r="W1017" s="237" t="s">
        <v>104</v>
      </c>
      <c r="X1017" s="24">
        <v>0.09</v>
      </c>
      <c r="Y1017" s="209"/>
      <c r="Z1017" s="210"/>
      <c r="AA1017" s="210"/>
      <c r="AB1017" s="210"/>
      <c r="AC1017" s="210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10"/>
      <c r="AT1017" s="210"/>
      <c r="AU1017" s="210"/>
      <c r="AV1017" s="210"/>
      <c r="AW1017" s="210"/>
      <c r="AX1017" s="210"/>
      <c r="AY1017" s="210"/>
      <c r="AZ1017" s="210"/>
      <c r="BA1017" s="210"/>
      <c r="BB1017" s="210"/>
      <c r="BC1017" s="210"/>
      <c r="BD1017" s="210"/>
      <c r="BE1017" s="210"/>
      <c r="BF1017" s="210"/>
      <c r="BG1017" s="210"/>
      <c r="BH1017" s="210"/>
      <c r="BI1017" s="210"/>
      <c r="BJ1017" s="210"/>
      <c r="BK1017" s="210"/>
      <c r="BL1017" s="210"/>
      <c r="BM1017" s="236">
        <v>123</v>
      </c>
    </row>
    <row r="1018" spans="1:65">
      <c r="A1018" s="30"/>
      <c r="B1018" s="19">
        <v>1</v>
      </c>
      <c r="C1018" s="9">
        <v>6</v>
      </c>
      <c r="D1018" s="24">
        <v>0.09</v>
      </c>
      <c r="E1018" s="24">
        <v>0.09</v>
      </c>
      <c r="F1018" s="24">
        <v>0.1</v>
      </c>
      <c r="G1018" s="237">
        <v>0.11</v>
      </c>
      <c r="H1018" s="24">
        <v>0.09</v>
      </c>
      <c r="I1018" s="237">
        <v>9.942182006209907E-2</v>
      </c>
      <c r="J1018" s="237" t="s">
        <v>302</v>
      </c>
      <c r="K1018" s="237">
        <v>0.11</v>
      </c>
      <c r="L1018" s="237">
        <v>7.0000000000000007E-2</v>
      </c>
      <c r="M1018" s="24">
        <v>0.09</v>
      </c>
      <c r="N1018" s="24">
        <v>0.09</v>
      </c>
      <c r="O1018" s="24">
        <v>0.1</v>
      </c>
      <c r="P1018" s="237">
        <v>0.1</v>
      </c>
      <c r="Q1018" s="237" t="s">
        <v>95</v>
      </c>
      <c r="R1018" s="24">
        <v>0.08</v>
      </c>
      <c r="S1018" s="24">
        <v>0.09</v>
      </c>
      <c r="T1018" s="24">
        <v>0.09</v>
      </c>
      <c r="U1018" s="237">
        <v>0.1</v>
      </c>
      <c r="V1018" s="24">
        <v>0.09</v>
      </c>
      <c r="W1018" s="237" t="s">
        <v>104</v>
      </c>
      <c r="X1018" s="24">
        <v>0.09</v>
      </c>
      <c r="Y1018" s="209"/>
      <c r="Z1018" s="210"/>
      <c r="AA1018" s="210"/>
      <c r="AB1018" s="210"/>
      <c r="AC1018" s="210"/>
      <c r="AD1018" s="210"/>
      <c r="AE1018" s="210"/>
      <c r="AF1018" s="210"/>
      <c r="AG1018" s="210"/>
      <c r="AH1018" s="210"/>
      <c r="AI1018" s="210"/>
      <c r="AJ1018" s="210"/>
      <c r="AK1018" s="210"/>
      <c r="AL1018" s="210"/>
      <c r="AM1018" s="210"/>
      <c r="AN1018" s="210"/>
      <c r="AO1018" s="210"/>
      <c r="AP1018" s="210"/>
      <c r="AQ1018" s="210"/>
      <c r="AR1018" s="210"/>
      <c r="AS1018" s="210"/>
      <c r="AT1018" s="210"/>
      <c r="AU1018" s="210"/>
      <c r="AV1018" s="210"/>
      <c r="AW1018" s="210"/>
      <c r="AX1018" s="210"/>
      <c r="AY1018" s="210"/>
      <c r="AZ1018" s="210"/>
      <c r="BA1018" s="210"/>
      <c r="BB1018" s="210"/>
      <c r="BC1018" s="210"/>
      <c r="BD1018" s="210"/>
      <c r="BE1018" s="210"/>
      <c r="BF1018" s="210"/>
      <c r="BG1018" s="210"/>
      <c r="BH1018" s="210"/>
      <c r="BI1018" s="210"/>
      <c r="BJ1018" s="210"/>
      <c r="BK1018" s="210"/>
      <c r="BL1018" s="210"/>
      <c r="BM1018" s="56"/>
    </row>
    <row r="1019" spans="1:65">
      <c r="A1019" s="30"/>
      <c r="B1019" s="20" t="s">
        <v>267</v>
      </c>
      <c r="C1019" s="12"/>
      <c r="D1019" s="239">
        <v>8.9999999999999983E-2</v>
      </c>
      <c r="E1019" s="239">
        <v>9.0000000000000011E-2</v>
      </c>
      <c r="F1019" s="239">
        <v>8.5000000000000006E-2</v>
      </c>
      <c r="G1019" s="239">
        <v>0.11</v>
      </c>
      <c r="H1019" s="239">
        <v>8.9999999999999983E-2</v>
      </c>
      <c r="I1019" s="239">
        <v>9.8451843664151203E-2</v>
      </c>
      <c r="J1019" s="239" t="s">
        <v>644</v>
      </c>
      <c r="K1019" s="239">
        <v>0.11166666666666668</v>
      </c>
      <c r="L1019" s="239">
        <v>7.8333333333333338E-2</v>
      </c>
      <c r="M1019" s="239">
        <v>8.666666666666667E-2</v>
      </c>
      <c r="N1019" s="239">
        <v>9.166666666666666E-2</v>
      </c>
      <c r="O1019" s="239">
        <v>9.1666666666666674E-2</v>
      </c>
      <c r="P1019" s="239">
        <v>9.9999999999999992E-2</v>
      </c>
      <c r="Q1019" s="239" t="s">
        <v>644</v>
      </c>
      <c r="R1019" s="239">
        <v>9.166666666666666E-2</v>
      </c>
      <c r="S1019" s="239">
        <v>8.9999999999999983E-2</v>
      </c>
      <c r="T1019" s="239">
        <v>8.9999999999999983E-2</v>
      </c>
      <c r="U1019" s="239">
        <v>9.9999999999999992E-2</v>
      </c>
      <c r="V1019" s="239">
        <v>9.166666666666666E-2</v>
      </c>
      <c r="W1019" s="239" t="s">
        <v>644</v>
      </c>
      <c r="X1019" s="239">
        <v>8.9999999999999983E-2</v>
      </c>
      <c r="Y1019" s="209"/>
      <c r="Z1019" s="210"/>
      <c r="AA1019" s="210"/>
      <c r="AB1019" s="210"/>
      <c r="AC1019" s="210"/>
      <c r="AD1019" s="210"/>
      <c r="AE1019" s="210"/>
      <c r="AF1019" s="210"/>
      <c r="AG1019" s="210"/>
      <c r="AH1019" s="210"/>
      <c r="AI1019" s="210"/>
      <c r="AJ1019" s="210"/>
      <c r="AK1019" s="210"/>
      <c r="AL1019" s="210"/>
      <c r="AM1019" s="210"/>
      <c r="AN1019" s="210"/>
      <c r="AO1019" s="210"/>
      <c r="AP1019" s="210"/>
      <c r="AQ1019" s="210"/>
      <c r="AR1019" s="210"/>
      <c r="AS1019" s="210"/>
      <c r="AT1019" s="210"/>
      <c r="AU1019" s="210"/>
      <c r="AV1019" s="210"/>
      <c r="AW1019" s="210"/>
      <c r="AX1019" s="210"/>
      <c r="AY1019" s="210"/>
      <c r="AZ1019" s="210"/>
      <c r="BA1019" s="210"/>
      <c r="BB1019" s="210"/>
      <c r="BC1019" s="210"/>
      <c r="BD1019" s="210"/>
      <c r="BE1019" s="210"/>
      <c r="BF1019" s="210"/>
      <c r="BG1019" s="210"/>
      <c r="BH1019" s="210"/>
      <c r="BI1019" s="210"/>
      <c r="BJ1019" s="210"/>
      <c r="BK1019" s="210"/>
      <c r="BL1019" s="210"/>
      <c r="BM1019" s="56"/>
    </row>
    <row r="1020" spans="1:65">
      <c r="A1020" s="30"/>
      <c r="B1020" s="3" t="s">
        <v>268</v>
      </c>
      <c r="C1020" s="29"/>
      <c r="D1020" s="24">
        <v>0.09</v>
      </c>
      <c r="E1020" s="24">
        <v>0.09</v>
      </c>
      <c r="F1020" s="24">
        <v>0.08</v>
      </c>
      <c r="G1020" s="24">
        <v>0.11</v>
      </c>
      <c r="H1020" s="24">
        <v>0.09</v>
      </c>
      <c r="I1020" s="24">
        <v>9.8514778403575809E-2</v>
      </c>
      <c r="J1020" s="24" t="s">
        <v>644</v>
      </c>
      <c r="K1020" s="24">
        <v>0.11</v>
      </c>
      <c r="L1020" s="24">
        <v>0.08</v>
      </c>
      <c r="M1020" s="24">
        <v>0.09</v>
      </c>
      <c r="N1020" s="24">
        <v>0.09</v>
      </c>
      <c r="O1020" s="24">
        <v>9.5000000000000001E-2</v>
      </c>
      <c r="P1020" s="24">
        <v>0.1</v>
      </c>
      <c r="Q1020" s="24" t="s">
        <v>644</v>
      </c>
      <c r="R1020" s="24">
        <v>0.09</v>
      </c>
      <c r="S1020" s="24">
        <v>0.09</v>
      </c>
      <c r="T1020" s="24">
        <v>0.09</v>
      </c>
      <c r="U1020" s="24">
        <v>0.1</v>
      </c>
      <c r="V1020" s="24">
        <v>0.09</v>
      </c>
      <c r="W1020" s="24" t="s">
        <v>644</v>
      </c>
      <c r="X1020" s="24">
        <v>0.09</v>
      </c>
      <c r="Y1020" s="209"/>
      <c r="Z1020" s="210"/>
      <c r="AA1020" s="210"/>
      <c r="AB1020" s="210"/>
      <c r="AC1020" s="210"/>
      <c r="AD1020" s="210"/>
      <c r="AE1020" s="210"/>
      <c r="AF1020" s="210"/>
      <c r="AG1020" s="210"/>
      <c r="AH1020" s="210"/>
      <c r="AI1020" s="210"/>
      <c r="AJ1020" s="210"/>
      <c r="AK1020" s="210"/>
      <c r="AL1020" s="210"/>
      <c r="AM1020" s="210"/>
      <c r="AN1020" s="210"/>
      <c r="AO1020" s="210"/>
      <c r="AP1020" s="210"/>
      <c r="AQ1020" s="210"/>
      <c r="AR1020" s="210"/>
      <c r="AS1020" s="210"/>
      <c r="AT1020" s="210"/>
      <c r="AU1020" s="210"/>
      <c r="AV1020" s="210"/>
      <c r="AW1020" s="210"/>
      <c r="AX1020" s="210"/>
      <c r="AY1020" s="210"/>
      <c r="AZ1020" s="210"/>
      <c r="BA1020" s="210"/>
      <c r="BB1020" s="210"/>
      <c r="BC1020" s="210"/>
      <c r="BD1020" s="210"/>
      <c r="BE1020" s="210"/>
      <c r="BF1020" s="210"/>
      <c r="BG1020" s="210"/>
      <c r="BH1020" s="210"/>
      <c r="BI1020" s="210"/>
      <c r="BJ1020" s="210"/>
      <c r="BK1020" s="210"/>
      <c r="BL1020" s="210"/>
      <c r="BM1020" s="56"/>
    </row>
    <row r="1021" spans="1:65">
      <c r="A1021" s="30"/>
      <c r="B1021" s="3" t="s">
        <v>269</v>
      </c>
      <c r="C1021" s="29"/>
      <c r="D1021" s="24">
        <v>1.5202354861220293E-17</v>
      </c>
      <c r="E1021" s="24">
        <v>6.3245553203367597E-3</v>
      </c>
      <c r="F1021" s="24">
        <v>8.3666002653407564E-3</v>
      </c>
      <c r="G1021" s="24">
        <v>0</v>
      </c>
      <c r="H1021" s="24">
        <v>1.5202354861220293E-17</v>
      </c>
      <c r="I1021" s="24">
        <v>2.6545924461435829E-3</v>
      </c>
      <c r="J1021" s="24" t="s">
        <v>644</v>
      </c>
      <c r="K1021" s="24">
        <v>7.527726527090807E-3</v>
      </c>
      <c r="L1021" s="24">
        <v>4.082482904638628E-3</v>
      </c>
      <c r="M1021" s="24">
        <v>5.1639777949432199E-3</v>
      </c>
      <c r="N1021" s="24">
        <v>4.0824829046386332E-3</v>
      </c>
      <c r="O1021" s="24">
        <v>9.8319208025017518E-3</v>
      </c>
      <c r="P1021" s="24">
        <v>6.3245553203367597E-3</v>
      </c>
      <c r="Q1021" s="24" t="s">
        <v>644</v>
      </c>
      <c r="R1021" s="24">
        <v>7.5277265270908113E-3</v>
      </c>
      <c r="S1021" s="24">
        <v>1.5202354861220293E-17</v>
      </c>
      <c r="T1021" s="24">
        <v>1.5202354861220293E-17</v>
      </c>
      <c r="U1021" s="24">
        <v>1.5202354861220293E-17</v>
      </c>
      <c r="V1021" s="24">
        <v>4.0824829046386332E-3</v>
      </c>
      <c r="W1021" s="24" t="s">
        <v>644</v>
      </c>
      <c r="X1021" s="24">
        <v>6.3245553203367597E-3</v>
      </c>
      <c r="Y1021" s="209"/>
      <c r="Z1021" s="210"/>
      <c r="AA1021" s="210"/>
      <c r="AB1021" s="210"/>
      <c r="AC1021" s="210"/>
      <c r="AD1021" s="210"/>
      <c r="AE1021" s="210"/>
      <c r="AF1021" s="210"/>
      <c r="AG1021" s="210"/>
      <c r="AH1021" s="210"/>
      <c r="AI1021" s="210"/>
      <c r="AJ1021" s="210"/>
      <c r="AK1021" s="210"/>
      <c r="AL1021" s="210"/>
      <c r="AM1021" s="210"/>
      <c r="AN1021" s="210"/>
      <c r="AO1021" s="210"/>
      <c r="AP1021" s="210"/>
      <c r="AQ1021" s="210"/>
      <c r="AR1021" s="210"/>
      <c r="AS1021" s="210"/>
      <c r="AT1021" s="210"/>
      <c r="AU1021" s="210"/>
      <c r="AV1021" s="210"/>
      <c r="AW1021" s="210"/>
      <c r="AX1021" s="210"/>
      <c r="AY1021" s="210"/>
      <c r="AZ1021" s="210"/>
      <c r="BA1021" s="210"/>
      <c r="BB1021" s="210"/>
      <c r="BC1021" s="210"/>
      <c r="BD1021" s="210"/>
      <c r="BE1021" s="210"/>
      <c r="BF1021" s="210"/>
      <c r="BG1021" s="210"/>
      <c r="BH1021" s="210"/>
      <c r="BI1021" s="210"/>
      <c r="BJ1021" s="210"/>
      <c r="BK1021" s="210"/>
      <c r="BL1021" s="210"/>
      <c r="BM1021" s="56"/>
    </row>
    <row r="1022" spans="1:65">
      <c r="A1022" s="30"/>
      <c r="B1022" s="3" t="s">
        <v>86</v>
      </c>
      <c r="C1022" s="29"/>
      <c r="D1022" s="13">
        <v>1.6891505401355884E-16</v>
      </c>
      <c r="E1022" s="13">
        <v>7.0272836892630655E-2</v>
      </c>
      <c r="F1022" s="13">
        <v>9.8430591356950065E-2</v>
      </c>
      <c r="G1022" s="13">
        <v>0</v>
      </c>
      <c r="H1022" s="13">
        <v>1.6891505401355884E-16</v>
      </c>
      <c r="I1022" s="13">
        <v>2.6963359418633079E-2</v>
      </c>
      <c r="J1022" s="13" t="s">
        <v>644</v>
      </c>
      <c r="K1022" s="13">
        <v>6.7412476362007215E-2</v>
      </c>
      <c r="L1022" s="13">
        <v>5.2116803037939932E-2</v>
      </c>
      <c r="M1022" s="13">
        <v>5.9584359172421768E-2</v>
      </c>
      <c r="N1022" s="13">
        <v>4.4536177141512368E-2</v>
      </c>
      <c r="O1022" s="13">
        <v>0.10725731784547364</v>
      </c>
      <c r="P1022" s="13">
        <v>6.3245553203367597E-2</v>
      </c>
      <c r="Q1022" s="13" t="s">
        <v>644</v>
      </c>
      <c r="R1022" s="13">
        <v>8.2120653022808854E-2</v>
      </c>
      <c r="S1022" s="13">
        <v>1.6891505401355884E-16</v>
      </c>
      <c r="T1022" s="13">
        <v>1.6891505401355884E-16</v>
      </c>
      <c r="U1022" s="13">
        <v>1.5202354861220294E-16</v>
      </c>
      <c r="V1022" s="13">
        <v>4.4536177141512368E-2</v>
      </c>
      <c r="W1022" s="13" t="s">
        <v>644</v>
      </c>
      <c r="X1022" s="13">
        <v>7.0272836892630683E-2</v>
      </c>
      <c r="Y1022" s="152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270</v>
      </c>
      <c r="C1023" s="29"/>
      <c r="D1023" s="13">
        <v>1.5455950540956831E-3</v>
      </c>
      <c r="E1023" s="13">
        <v>1.5455950540959051E-3</v>
      </c>
      <c r="F1023" s="13">
        <v>-5.4095826893353904E-2</v>
      </c>
      <c r="G1023" s="13">
        <v>0.22411128284389492</v>
      </c>
      <c r="H1023" s="13">
        <v>1.5455950540956831E-3</v>
      </c>
      <c r="I1023" s="13">
        <v>9.5600114964279115E-2</v>
      </c>
      <c r="J1023" s="13" t="s">
        <v>644</v>
      </c>
      <c r="K1023" s="13">
        <v>0.24265842349304489</v>
      </c>
      <c r="L1023" s="13">
        <v>-0.12828438948995358</v>
      </c>
      <c r="M1023" s="13">
        <v>-3.5548686244204042E-2</v>
      </c>
      <c r="N1023" s="13">
        <v>2.0092735703245657E-2</v>
      </c>
      <c r="O1023" s="13">
        <v>2.0092735703245879E-2</v>
      </c>
      <c r="P1023" s="13">
        <v>0.1128284389489953</v>
      </c>
      <c r="Q1023" s="13" t="s">
        <v>644</v>
      </c>
      <c r="R1023" s="13">
        <v>2.0092735703245657E-2</v>
      </c>
      <c r="S1023" s="13">
        <v>1.5455950540956831E-3</v>
      </c>
      <c r="T1023" s="13">
        <v>1.5455950540956831E-3</v>
      </c>
      <c r="U1023" s="13">
        <v>0.1128284389489953</v>
      </c>
      <c r="V1023" s="13">
        <v>2.0092735703245657E-2</v>
      </c>
      <c r="W1023" s="13" t="s">
        <v>644</v>
      </c>
      <c r="X1023" s="13">
        <v>1.5455950540956831E-3</v>
      </c>
      <c r="Y1023" s="152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46" t="s">
        <v>271</v>
      </c>
      <c r="C1024" s="47"/>
      <c r="D1024" s="45">
        <v>0</v>
      </c>
      <c r="E1024" s="45">
        <v>0</v>
      </c>
      <c r="F1024" s="45">
        <v>1.35</v>
      </c>
      <c r="G1024" s="45">
        <v>5.39</v>
      </c>
      <c r="H1024" s="45">
        <v>0</v>
      </c>
      <c r="I1024" s="45">
        <v>2.2799999999999998</v>
      </c>
      <c r="J1024" s="45">
        <v>21.58</v>
      </c>
      <c r="K1024" s="45">
        <v>5.84</v>
      </c>
      <c r="L1024" s="45">
        <v>3.15</v>
      </c>
      <c r="M1024" s="45">
        <v>0.9</v>
      </c>
      <c r="N1024" s="45">
        <v>0.45</v>
      </c>
      <c r="O1024" s="45">
        <v>0.45</v>
      </c>
      <c r="P1024" s="45">
        <v>2.7</v>
      </c>
      <c r="Q1024" s="45">
        <v>1324.34</v>
      </c>
      <c r="R1024" s="45">
        <v>0.45</v>
      </c>
      <c r="S1024" s="45">
        <v>0</v>
      </c>
      <c r="T1024" s="45">
        <v>0</v>
      </c>
      <c r="U1024" s="45" t="s">
        <v>272</v>
      </c>
      <c r="V1024" s="45">
        <v>0.45</v>
      </c>
      <c r="W1024" s="45">
        <v>10.79</v>
      </c>
      <c r="X1024" s="45">
        <v>0</v>
      </c>
      <c r="Y1024" s="152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B1025" s="31" t="s">
        <v>320</v>
      </c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BM1025" s="55"/>
    </row>
    <row r="1026" spans="1:65">
      <c r="BM1026" s="55"/>
    </row>
    <row r="1027" spans="1:65" ht="15">
      <c r="B1027" s="8" t="s">
        <v>571</v>
      </c>
      <c r="BM1027" s="28" t="s">
        <v>304</v>
      </c>
    </row>
    <row r="1028" spans="1:65" ht="15">
      <c r="A1028" s="25" t="s">
        <v>64</v>
      </c>
      <c r="B1028" s="18" t="s">
        <v>109</v>
      </c>
      <c r="C1028" s="15" t="s">
        <v>110</v>
      </c>
      <c r="D1028" s="16" t="s">
        <v>227</v>
      </c>
      <c r="E1028" s="17" t="s">
        <v>227</v>
      </c>
      <c r="F1028" s="17" t="s">
        <v>227</v>
      </c>
      <c r="G1028" s="17" t="s">
        <v>227</v>
      </c>
      <c r="H1028" s="152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1</v>
      </c>
    </row>
    <row r="1029" spans="1:65">
      <c r="A1029" s="30"/>
      <c r="B1029" s="19" t="s">
        <v>228</v>
      </c>
      <c r="C1029" s="9" t="s">
        <v>228</v>
      </c>
      <c r="D1029" s="150" t="s">
        <v>236</v>
      </c>
      <c r="E1029" s="151" t="s">
        <v>248</v>
      </c>
      <c r="F1029" s="151" t="s">
        <v>255</v>
      </c>
      <c r="G1029" s="151" t="s">
        <v>257</v>
      </c>
      <c r="H1029" s="152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 t="s">
        <v>3</v>
      </c>
    </row>
    <row r="1030" spans="1:65">
      <c r="A1030" s="30"/>
      <c r="B1030" s="19"/>
      <c r="C1030" s="9"/>
      <c r="D1030" s="10" t="s">
        <v>274</v>
      </c>
      <c r="E1030" s="11" t="s">
        <v>274</v>
      </c>
      <c r="F1030" s="11" t="s">
        <v>276</v>
      </c>
      <c r="G1030" s="11" t="s">
        <v>274</v>
      </c>
      <c r="H1030" s="152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2</v>
      </c>
    </row>
    <row r="1031" spans="1:65">
      <c r="A1031" s="30"/>
      <c r="B1031" s="19"/>
      <c r="C1031" s="9"/>
      <c r="D1031" s="26" t="s">
        <v>309</v>
      </c>
      <c r="E1031" s="26" t="s">
        <v>306</v>
      </c>
      <c r="F1031" s="26" t="s">
        <v>307</v>
      </c>
      <c r="G1031" s="26" t="s">
        <v>265</v>
      </c>
      <c r="H1031" s="152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2</v>
      </c>
    </row>
    <row r="1032" spans="1:65">
      <c r="A1032" s="30"/>
      <c r="B1032" s="18">
        <v>1</v>
      </c>
      <c r="C1032" s="14">
        <v>1</v>
      </c>
      <c r="D1032" s="22">
        <v>0.12048984398514148</v>
      </c>
      <c r="E1032" s="22">
        <v>0.14199999999999999</v>
      </c>
      <c r="F1032" s="22">
        <v>0.1</v>
      </c>
      <c r="G1032" s="22">
        <v>0.125</v>
      </c>
      <c r="H1032" s="152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1</v>
      </c>
    </row>
    <row r="1033" spans="1:65">
      <c r="A1033" s="30"/>
      <c r="B1033" s="19">
        <v>1</v>
      </c>
      <c r="C1033" s="9">
        <v>2</v>
      </c>
      <c r="D1033" s="11">
        <v>0.12455791133146912</v>
      </c>
      <c r="E1033" s="11">
        <v>0.14499999999999999</v>
      </c>
      <c r="F1033" s="11">
        <v>0.1</v>
      </c>
      <c r="G1033" s="11">
        <v>0.13</v>
      </c>
      <c r="H1033" s="152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4</v>
      </c>
    </row>
    <row r="1034" spans="1:65">
      <c r="A1034" s="30"/>
      <c r="B1034" s="19">
        <v>1</v>
      </c>
      <c r="C1034" s="9">
        <v>3</v>
      </c>
      <c r="D1034" s="11">
        <v>0.13334596299763349</v>
      </c>
      <c r="E1034" s="11">
        <v>0.14399999999999999</v>
      </c>
      <c r="F1034" s="11">
        <v>0.1</v>
      </c>
      <c r="G1034" s="11">
        <v>0.14000000000000001</v>
      </c>
      <c r="H1034" s="152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16</v>
      </c>
    </row>
    <row r="1035" spans="1:65">
      <c r="A1035" s="30"/>
      <c r="B1035" s="19">
        <v>1</v>
      </c>
      <c r="C1035" s="9">
        <v>4</v>
      </c>
      <c r="D1035" s="11">
        <v>0.13179029106979981</v>
      </c>
      <c r="E1035" s="11">
        <v>0.13900000000000001</v>
      </c>
      <c r="F1035" s="11">
        <v>0.1</v>
      </c>
      <c r="G1035" s="11">
        <v>0.125</v>
      </c>
      <c r="H1035" s="152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0.12470189181422001</v>
      </c>
    </row>
    <row r="1036" spans="1:65">
      <c r="A1036" s="30"/>
      <c r="B1036" s="19">
        <v>1</v>
      </c>
      <c r="C1036" s="9">
        <v>5</v>
      </c>
      <c r="D1036" s="11">
        <v>0.12924362808941137</v>
      </c>
      <c r="E1036" s="11">
        <v>0.14499999999999999</v>
      </c>
      <c r="F1036" s="11">
        <v>0.1</v>
      </c>
      <c r="G1036" s="11">
        <v>0.13</v>
      </c>
      <c r="H1036" s="152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10</v>
      </c>
    </row>
    <row r="1037" spans="1:65">
      <c r="A1037" s="30"/>
      <c r="B1037" s="19">
        <v>1</v>
      </c>
      <c r="C1037" s="9">
        <v>6</v>
      </c>
      <c r="D1037" s="11">
        <v>0.12741776606783639</v>
      </c>
      <c r="E1037" s="11">
        <v>0.13600000000000001</v>
      </c>
      <c r="F1037" s="11">
        <v>0.1</v>
      </c>
      <c r="G1037" s="11">
        <v>0.125</v>
      </c>
      <c r="H1037" s="152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20" t="s">
        <v>267</v>
      </c>
      <c r="C1038" s="12"/>
      <c r="D1038" s="23">
        <v>0.12780756725688194</v>
      </c>
      <c r="E1038" s="23">
        <v>0.14183333333333334</v>
      </c>
      <c r="F1038" s="23">
        <v>9.9999999999999992E-2</v>
      </c>
      <c r="G1038" s="23">
        <v>0.12916666666666668</v>
      </c>
      <c r="H1038" s="152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3" t="s">
        <v>268</v>
      </c>
      <c r="C1039" s="29"/>
      <c r="D1039" s="11">
        <v>0.12833069707862388</v>
      </c>
      <c r="E1039" s="11">
        <v>0.14299999999999999</v>
      </c>
      <c r="F1039" s="11">
        <v>0.1</v>
      </c>
      <c r="G1039" s="11">
        <v>0.1275</v>
      </c>
      <c r="H1039" s="152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30"/>
      <c r="B1040" s="3" t="s">
        <v>269</v>
      </c>
      <c r="C1040" s="29"/>
      <c r="D1040" s="24">
        <v>4.7509887296899979E-3</v>
      </c>
      <c r="E1040" s="24">
        <v>3.6560452221856602E-3</v>
      </c>
      <c r="F1040" s="24">
        <v>1.5202354861220293E-17</v>
      </c>
      <c r="G1040" s="24">
        <v>5.8452259722500659E-3</v>
      </c>
      <c r="H1040" s="152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86</v>
      </c>
      <c r="C1041" s="29"/>
      <c r="D1041" s="13">
        <v>3.7172984602241346E-2</v>
      </c>
      <c r="E1041" s="13">
        <v>2.5777052095316052E-2</v>
      </c>
      <c r="F1041" s="13">
        <v>1.5202354861220294E-16</v>
      </c>
      <c r="G1041" s="13">
        <v>4.5253362365806959E-2</v>
      </c>
      <c r="H1041" s="152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270</v>
      </c>
      <c r="C1042" s="29"/>
      <c r="D1042" s="13">
        <v>2.4904798134808948E-2</v>
      </c>
      <c r="E1042" s="13">
        <v>0.13737916297721964</v>
      </c>
      <c r="F1042" s="13">
        <v>-0.1980875466670603</v>
      </c>
      <c r="G1042" s="13">
        <v>3.5803585555047368E-2</v>
      </c>
      <c r="H1042" s="152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46" t="s">
        <v>271</v>
      </c>
      <c r="C1043" s="47"/>
      <c r="D1043" s="45">
        <v>7.0000000000000007E-2</v>
      </c>
      <c r="E1043" s="45">
        <v>1.28</v>
      </c>
      <c r="F1043" s="45">
        <v>2.74</v>
      </c>
      <c r="G1043" s="45">
        <v>7.0000000000000007E-2</v>
      </c>
      <c r="H1043" s="152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B1044" s="31"/>
      <c r="C1044" s="20"/>
      <c r="D1044" s="20"/>
      <c r="E1044" s="20"/>
      <c r="F1044" s="20"/>
      <c r="G1044" s="20"/>
      <c r="BM1044" s="55"/>
    </row>
    <row r="1045" spans="1:65" ht="15">
      <c r="B1045" s="8" t="s">
        <v>572</v>
      </c>
      <c r="BM1045" s="28" t="s">
        <v>66</v>
      </c>
    </row>
    <row r="1046" spans="1:65" ht="15">
      <c r="A1046" s="25" t="s">
        <v>32</v>
      </c>
      <c r="B1046" s="18" t="s">
        <v>109</v>
      </c>
      <c r="C1046" s="15" t="s">
        <v>110</v>
      </c>
      <c r="D1046" s="16" t="s">
        <v>227</v>
      </c>
      <c r="E1046" s="17" t="s">
        <v>227</v>
      </c>
      <c r="F1046" s="17" t="s">
        <v>227</v>
      </c>
      <c r="G1046" s="17" t="s">
        <v>227</v>
      </c>
      <c r="H1046" s="17" t="s">
        <v>227</v>
      </c>
      <c r="I1046" s="17" t="s">
        <v>227</v>
      </c>
      <c r="J1046" s="17" t="s">
        <v>227</v>
      </c>
      <c r="K1046" s="17" t="s">
        <v>227</v>
      </c>
      <c r="L1046" s="17" t="s">
        <v>227</v>
      </c>
      <c r="M1046" s="17" t="s">
        <v>227</v>
      </c>
      <c r="N1046" s="17" t="s">
        <v>227</v>
      </c>
      <c r="O1046" s="17" t="s">
        <v>227</v>
      </c>
      <c r="P1046" s="17" t="s">
        <v>227</v>
      </c>
      <c r="Q1046" s="17" t="s">
        <v>227</v>
      </c>
      <c r="R1046" s="17" t="s">
        <v>227</v>
      </c>
      <c r="S1046" s="17" t="s">
        <v>227</v>
      </c>
      <c r="T1046" s="17" t="s">
        <v>227</v>
      </c>
      <c r="U1046" s="17" t="s">
        <v>227</v>
      </c>
      <c r="V1046" s="17" t="s">
        <v>227</v>
      </c>
      <c r="W1046" s="17" t="s">
        <v>227</v>
      </c>
      <c r="X1046" s="17" t="s">
        <v>227</v>
      </c>
      <c r="Y1046" s="17" t="s">
        <v>227</v>
      </c>
      <c r="Z1046" s="152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 t="s">
        <v>228</v>
      </c>
      <c r="C1047" s="9" t="s">
        <v>228</v>
      </c>
      <c r="D1047" s="150" t="s">
        <v>230</v>
      </c>
      <c r="E1047" s="151" t="s">
        <v>232</v>
      </c>
      <c r="F1047" s="151" t="s">
        <v>233</v>
      </c>
      <c r="G1047" s="151" t="s">
        <v>234</v>
      </c>
      <c r="H1047" s="151" t="s">
        <v>235</v>
      </c>
      <c r="I1047" s="151" t="s">
        <v>236</v>
      </c>
      <c r="J1047" s="151" t="s">
        <v>237</v>
      </c>
      <c r="K1047" s="151" t="s">
        <v>239</v>
      </c>
      <c r="L1047" s="151" t="s">
        <v>240</v>
      </c>
      <c r="M1047" s="151" t="s">
        <v>241</v>
      </c>
      <c r="N1047" s="151" t="s">
        <v>244</v>
      </c>
      <c r="O1047" s="151" t="s">
        <v>245</v>
      </c>
      <c r="P1047" s="151" t="s">
        <v>246</v>
      </c>
      <c r="Q1047" s="151" t="s">
        <v>247</v>
      </c>
      <c r="R1047" s="151" t="s">
        <v>248</v>
      </c>
      <c r="S1047" s="151" t="s">
        <v>251</v>
      </c>
      <c r="T1047" s="151" t="s">
        <v>252</v>
      </c>
      <c r="U1047" s="151" t="s">
        <v>254</v>
      </c>
      <c r="V1047" s="151" t="s">
        <v>255</v>
      </c>
      <c r="W1047" s="151" t="s">
        <v>256</v>
      </c>
      <c r="X1047" s="151" t="s">
        <v>257</v>
      </c>
      <c r="Y1047" s="151" t="s">
        <v>258</v>
      </c>
      <c r="Z1047" s="152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 t="s">
        <v>3</v>
      </c>
    </row>
    <row r="1048" spans="1:65">
      <c r="A1048" s="30"/>
      <c r="B1048" s="19"/>
      <c r="C1048" s="9"/>
      <c r="D1048" s="10" t="s">
        <v>276</v>
      </c>
      <c r="E1048" s="11" t="s">
        <v>274</v>
      </c>
      <c r="F1048" s="11" t="s">
        <v>276</v>
      </c>
      <c r="G1048" s="11" t="s">
        <v>274</v>
      </c>
      <c r="H1048" s="11" t="s">
        <v>274</v>
      </c>
      <c r="I1048" s="11" t="s">
        <v>274</v>
      </c>
      <c r="J1048" s="11" t="s">
        <v>274</v>
      </c>
      <c r="K1048" s="11" t="s">
        <v>274</v>
      </c>
      <c r="L1048" s="11" t="s">
        <v>276</v>
      </c>
      <c r="M1048" s="11" t="s">
        <v>276</v>
      </c>
      <c r="N1048" s="11" t="s">
        <v>276</v>
      </c>
      <c r="O1048" s="11" t="s">
        <v>274</v>
      </c>
      <c r="P1048" s="11" t="s">
        <v>305</v>
      </c>
      <c r="Q1048" s="11" t="s">
        <v>274</v>
      </c>
      <c r="R1048" s="11" t="s">
        <v>274</v>
      </c>
      <c r="S1048" s="11" t="s">
        <v>274</v>
      </c>
      <c r="T1048" s="11" t="s">
        <v>276</v>
      </c>
      <c r="U1048" s="11" t="s">
        <v>274</v>
      </c>
      <c r="V1048" s="11" t="s">
        <v>276</v>
      </c>
      <c r="W1048" s="11" t="s">
        <v>274</v>
      </c>
      <c r="X1048" s="11" t="s">
        <v>274</v>
      </c>
      <c r="Y1048" s="11" t="s">
        <v>274</v>
      </c>
      <c r="Z1048" s="152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</v>
      </c>
    </row>
    <row r="1049" spans="1:65">
      <c r="A1049" s="30"/>
      <c r="B1049" s="19"/>
      <c r="C1049" s="9"/>
      <c r="D1049" s="26" t="s">
        <v>306</v>
      </c>
      <c r="E1049" s="26" t="s">
        <v>307</v>
      </c>
      <c r="F1049" s="26" t="s">
        <v>308</v>
      </c>
      <c r="G1049" s="26" t="s">
        <v>306</v>
      </c>
      <c r="H1049" s="26" t="s">
        <v>263</v>
      </c>
      <c r="I1049" s="26" t="s">
        <v>309</v>
      </c>
      <c r="J1049" s="26" t="s">
        <v>307</v>
      </c>
      <c r="K1049" s="26" t="s">
        <v>309</v>
      </c>
      <c r="L1049" s="26" t="s">
        <v>306</v>
      </c>
      <c r="M1049" s="26" t="s">
        <v>307</v>
      </c>
      <c r="N1049" s="26" t="s">
        <v>308</v>
      </c>
      <c r="O1049" s="26" t="s">
        <v>307</v>
      </c>
      <c r="P1049" s="26" t="s">
        <v>309</v>
      </c>
      <c r="Q1049" s="26" t="s">
        <v>307</v>
      </c>
      <c r="R1049" s="26" t="s">
        <v>306</v>
      </c>
      <c r="S1049" s="26" t="s">
        <v>115</v>
      </c>
      <c r="T1049" s="26" t="s">
        <v>307</v>
      </c>
      <c r="U1049" s="26" t="s">
        <v>307</v>
      </c>
      <c r="V1049" s="26" t="s">
        <v>307</v>
      </c>
      <c r="W1049" s="26" t="s">
        <v>307</v>
      </c>
      <c r="X1049" s="26" t="s">
        <v>265</v>
      </c>
      <c r="Y1049" s="26" t="s">
        <v>307</v>
      </c>
      <c r="Z1049" s="152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3</v>
      </c>
    </row>
    <row r="1050" spans="1:65">
      <c r="A1050" s="30"/>
      <c r="B1050" s="18">
        <v>1</v>
      </c>
      <c r="C1050" s="14">
        <v>1</v>
      </c>
      <c r="D1050" s="22">
        <v>0.44</v>
      </c>
      <c r="E1050" s="22">
        <v>0.44</v>
      </c>
      <c r="F1050" s="22">
        <v>0.42</v>
      </c>
      <c r="G1050" s="22">
        <v>0.38</v>
      </c>
      <c r="H1050" s="146">
        <v>0.4</v>
      </c>
      <c r="I1050" s="146">
        <v>0.46363253046271713</v>
      </c>
      <c r="J1050" s="146">
        <v>0.3</v>
      </c>
      <c r="K1050" s="22">
        <v>0.39</v>
      </c>
      <c r="L1050" s="146">
        <v>0.46</v>
      </c>
      <c r="M1050" s="22">
        <v>0.39</v>
      </c>
      <c r="N1050" s="22">
        <v>0.37</v>
      </c>
      <c r="O1050" s="22">
        <v>0.38</v>
      </c>
      <c r="P1050" s="146">
        <v>1.645</v>
      </c>
      <c r="Q1050" s="22">
        <v>0.43</v>
      </c>
      <c r="R1050" s="22">
        <v>0.41</v>
      </c>
      <c r="S1050" s="22">
        <v>0.39</v>
      </c>
      <c r="T1050" s="22">
        <v>0.42</v>
      </c>
      <c r="U1050" s="22">
        <v>0.42</v>
      </c>
      <c r="V1050" s="146">
        <v>0.4</v>
      </c>
      <c r="W1050" s="22">
        <v>0.4</v>
      </c>
      <c r="X1050" s="22">
        <v>0.35</v>
      </c>
      <c r="Y1050" s="22">
        <v>0.41</v>
      </c>
      <c r="Z1050" s="152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>
        <v>1</v>
      </c>
      <c r="C1051" s="9">
        <v>2</v>
      </c>
      <c r="D1051" s="11">
        <v>0.43</v>
      </c>
      <c r="E1051" s="11">
        <v>0.41</v>
      </c>
      <c r="F1051" s="11">
        <v>0.41</v>
      </c>
      <c r="G1051" s="11">
        <v>0.39</v>
      </c>
      <c r="H1051" s="147">
        <v>0.4</v>
      </c>
      <c r="I1051" s="147">
        <v>0.45633859024909407</v>
      </c>
      <c r="J1051" s="147">
        <v>0.28999999999999998</v>
      </c>
      <c r="K1051" s="11">
        <v>0.39</v>
      </c>
      <c r="L1051" s="147">
        <v>0.48</v>
      </c>
      <c r="M1051" s="11">
        <v>0.41</v>
      </c>
      <c r="N1051" s="11">
        <v>0.38</v>
      </c>
      <c r="O1051" s="11">
        <v>0.37</v>
      </c>
      <c r="P1051" s="147">
        <v>1.5549999999999999</v>
      </c>
      <c r="Q1051" s="11">
        <v>0.4</v>
      </c>
      <c r="R1051" s="11">
        <v>0.42</v>
      </c>
      <c r="S1051" s="11">
        <v>0.39</v>
      </c>
      <c r="T1051" s="11">
        <v>0.43</v>
      </c>
      <c r="U1051" s="11">
        <v>0.41</v>
      </c>
      <c r="V1051" s="147">
        <v>0.4</v>
      </c>
      <c r="W1051" s="11">
        <v>0.43</v>
      </c>
      <c r="X1051" s="11">
        <v>0.35</v>
      </c>
      <c r="Y1051" s="11">
        <v>0.4</v>
      </c>
      <c r="Z1051" s="152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23</v>
      </c>
    </row>
    <row r="1052" spans="1:65">
      <c r="A1052" s="30"/>
      <c r="B1052" s="19">
        <v>1</v>
      </c>
      <c r="C1052" s="9">
        <v>3</v>
      </c>
      <c r="D1052" s="11">
        <v>0.44</v>
      </c>
      <c r="E1052" s="11">
        <v>0.41</v>
      </c>
      <c r="F1052" s="11">
        <v>0.4</v>
      </c>
      <c r="G1052" s="11">
        <v>0.41</v>
      </c>
      <c r="H1052" s="147">
        <v>0.4</v>
      </c>
      <c r="I1052" s="147">
        <v>0.45649704482194342</v>
      </c>
      <c r="J1052" s="147">
        <v>0.3</v>
      </c>
      <c r="K1052" s="11">
        <v>0.39</v>
      </c>
      <c r="L1052" s="147">
        <v>0.5</v>
      </c>
      <c r="M1052" s="11">
        <v>0.4</v>
      </c>
      <c r="N1052" s="11">
        <v>0.38</v>
      </c>
      <c r="O1052" s="11">
        <v>0.36</v>
      </c>
      <c r="P1052" s="147">
        <v>1.375</v>
      </c>
      <c r="Q1052" s="11">
        <v>0.4</v>
      </c>
      <c r="R1052" s="11">
        <v>0.43</v>
      </c>
      <c r="S1052" s="11">
        <v>0.4</v>
      </c>
      <c r="T1052" s="11">
        <v>0.43</v>
      </c>
      <c r="U1052" s="11">
        <v>0.4</v>
      </c>
      <c r="V1052" s="147">
        <v>0.4</v>
      </c>
      <c r="W1052" s="11">
        <v>0.41</v>
      </c>
      <c r="X1052" s="11">
        <v>0.35</v>
      </c>
      <c r="Y1052" s="11">
        <v>0.38</v>
      </c>
      <c r="Z1052" s="152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16</v>
      </c>
    </row>
    <row r="1053" spans="1:65">
      <c r="A1053" s="30"/>
      <c r="B1053" s="19">
        <v>1</v>
      </c>
      <c r="C1053" s="9">
        <v>4</v>
      </c>
      <c r="D1053" s="11">
        <v>0.45</v>
      </c>
      <c r="E1053" s="11">
        <v>0.37</v>
      </c>
      <c r="F1053" s="11">
        <v>0.4</v>
      </c>
      <c r="G1053" s="11">
        <v>0.39</v>
      </c>
      <c r="H1053" s="147">
        <v>0.4</v>
      </c>
      <c r="I1053" s="147">
        <v>0.4421593561426983</v>
      </c>
      <c r="J1053" s="147">
        <v>0.28999999999999998</v>
      </c>
      <c r="K1053" s="11">
        <v>0.39</v>
      </c>
      <c r="L1053" s="147">
        <v>0.48</v>
      </c>
      <c r="M1053" s="11">
        <v>0.42</v>
      </c>
      <c r="N1053" s="11">
        <v>0.38</v>
      </c>
      <c r="O1053" s="11">
        <v>0.39</v>
      </c>
      <c r="P1053" s="147">
        <v>1.4449999999999998</v>
      </c>
      <c r="Q1053" s="11">
        <v>0.4</v>
      </c>
      <c r="R1053" s="148">
        <v>0.46</v>
      </c>
      <c r="S1053" s="11">
        <v>0.38</v>
      </c>
      <c r="T1053" s="11">
        <v>0.43</v>
      </c>
      <c r="U1053" s="11">
        <v>0.39</v>
      </c>
      <c r="V1053" s="147">
        <v>0.4</v>
      </c>
      <c r="W1053" s="11">
        <v>0.38</v>
      </c>
      <c r="X1053" s="11">
        <v>0.35</v>
      </c>
      <c r="Y1053" s="11">
        <v>0.38</v>
      </c>
      <c r="Z1053" s="152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0.39945833333333336</v>
      </c>
    </row>
    <row r="1054" spans="1:65">
      <c r="A1054" s="30"/>
      <c r="B1054" s="19">
        <v>1</v>
      </c>
      <c r="C1054" s="9">
        <v>5</v>
      </c>
      <c r="D1054" s="148">
        <v>0.49</v>
      </c>
      <c r="E1054" s="11">
        <v>0.43</v>
      </c>
      <c r="F1054" s="11">
        <v>0.4</v>
      </c>
      <c r="G1054" s="11">
        <v>0.38</v>
      </c>
      <c r="H1054" s="147">
        <v>0.4</v>
      </c>
      <c r="I1054" s="147">
        <v>0.46854702252388281</v>
      </c>
      <c r="J1054" s="147">
        <v>0.28999999999999998</v>
      </c>
      <c r="K1054" s="11">
        <v>0.4</v>
      </c>
      <c r="L1054" s="147">
        <v>0.48</v>
      </c>
      <c r="M1054" s="11">
        <v>0.41</v>
      </c>
      <c r="N1054" s="11">
        <v>0.38</v>
      </c>
      <c r="O1054" s="11">
        <v>0.39</v>
      </c>
      <c r="P1054" s="147">
        <v>2.0949999999999998</v>
      </c>
      <c r="Q1054" s="11">
        <v>0.44</v>
      </c>
      <c r="R1054" s="11">
        <v>0.42</v>
      </c>
      <c r="S1054" s="11">
        <v>0.38</v>
      </c>
      <c r="T1054" s="11">
        <v>0.45</v>
      </c>
      <c r="U1054" s="11">
        <v>0.4</v>
      </c>
      <c r="V1054" s="147">
        <v>0.4</v>
      </c>
      <c r="W1054" s="11">
        <v>0.38</v>
      </c>
      <c r="X1054" s="11">
        <v>0.35</v>
      </c>
      <c r="Y1054" s="11">
        <v>0.39</v>
      </c>
      <c r="Z1054" s="152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124</v>
      </c>
    </row>
    <row r="1055" spans="1:65">
      <c r="A1055" s="30"/>
      <c r="B1055" s="19">
        <v>1</v>
      </c>
      <c r="C1055" s="9">
        <v>6</v>
      </c>
      <c r="D1055" s="148">
        <v>0.49</v>
      </c>
      <c r="E1055" s="11">
        <v>0.36</v>
      </c>
      <c r="F1055" s="11">
        <v>0.41</v>
      </c>
      <c r="G1055" s="11">
        <v>0.4</v>
      </c>
      <c r="H1055" s="147">
        <v>0.4</v>
      </c>
      <c r="I1055" s="147">
        <v>0.46998595338035454</v>
      </c>
      <c r="J1055" s="147">
        <v>0.28999999999999998</v>
      </c>
      <c r="K1055" s="11">
        <v>0.38</v>
      </c>
      <c r="L1055" s="147">
        <v>0.49</v>
      </c>
      <c r="M1055" s="11">
        <v>0.39</v>
      </c>
      <c r="N1055" s="11">
        <v>0.39</v>
      </c>
      <c r="O1055" s="11">
        <v>0.38</v>
      </c>
      <c r="P1055" s="147">
        <v>2.0499999999999998</v>
      </c>
      <c r="Q1055" s="11">
        <v>0.42</v>
      </c>
      <c r="R1055" s="11">
        <v>0.41</v>
      </c>
      <c r="S1055" s="11">
        <v>0.39</v>
      </c>
      <c r="T1055" s="11">
        <v>0.43</v>
      </c>
      <c r="U1055" s="11">
        <v>0.4</v>
      </c>
      <c r="V1055" s="147">
        <v>0.4</v>
      </c>
      <c r="W1055" s="11">
        <v>0.38</v>
      </c>
      <c r="X1055" s="11">
        <v>0.35</v>
      </c>
      <c r="Y1055" s="11">
        <v>0.41</v>
      </c>
      <c r="Z1055" s="152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20" t="s">
        <v>267</v>
      </c>
      <c r="C1056" s="12"/>
      <c r="D1056" s="23">
        <v>0.45666666666666672</v>
      </c>
      <c r="E1056" s="23">
        <v>0.40333333333333332</v>
      </c>
      <c r="F1056" s="23">
        <v>0.40666666666666668</v>
      </c>
      <c r="G1056" s="23">
        <v>0.39166666666666661</v>
      </c>
      <c r="H1056" s="23">
        <v>0.39999999999999997</v>
      </c>
      <c r="I1056" s="23">
        <v>0.45952674959678169</v>
      </c>
      <c r="J1056" s="23">
        <v>0.29333333333333333</v>
      </c>
      <c r="K1056" s="23">
        <v>0.38999999999999996</v>
      </c>
      <c r="L1056" s="23">
        <v>0.48166666666666663</v>
      </c>
      <c r="M1056" s="23">
        <v>0.40333333333333338</v>
      </c>
      <c r="N1056" s="23">
        <v>0.37999999999999995</v>
      </c>
      <c r="O1056" s="23">
        <v>0.37833333333333335</v>
      </c>
      <c r="P1056" s="23">
        <v>1.6941666666666666</v>
      </c>
      <c r="Q1056" s="23">
        <v>0.41499999999999998</v>
      </c>
      <c r="R1056" s="23">
        <v>0.42500000000000004</v>
      </c>
      <c r="S1056" s="23">
        <v>0.38833333333333336</v>
      </c>
      <c r="T1056" s="23">
        <v>0.4316666666666667</v>
      </c>
      <c r="U1056" s="23">
        <v>0.40333333333333332</v>
      </c>
      <c r="V1056" s="23">
        <v>0.39999999999999997</v>
      </c>
      <c r="W1056" s="23">
        <v>0.39666666666666667</v>
      </c>
      <c r="X1056" s="23">
        <v>0.35000000000000003</v>
      </c>
      <c r="Y1056" s="23">
        <v>0.39500000000000002</v>
      </c>
      <c r="Z1056" s="152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268</v>
      </c>
      <c r="C1057" s="29"/>
      <c r="D1057" s="11">
        <v>0.44500000000000001</v>
      </c>
      <c r="E1057" s="11">
        <v>0.41</v>
      </c>
      <c r="F1057" s="11">
        <v>0.40500000000000003</v>
      </c>
      <c r="G1057" s="11">
        <v>0.39</v>
      </c>
      <c r="H1057" s="11">
        <v>0.4</v>
      </c>
      <c r="I1057" s="11">
        <v>0.46006478764233028</v>
      </c>
      <c r="J1057" s="11">
        <v>0.28999999999999998</v>
      </c>
      <c r="K1057" s="11">
        <v>0.39</v>
      </c>
      <c r="L1057" s="11">
        <v>0.48</v>
      </c>
      <c r="M1057" s="11">
        <v>0.40500000000000003</v>
      </c>
      <c r="N1057" s="11">
        <v>0.38</v>
      </c>
      <c r="O1057" s="11">
        <v>0.38</v>
      </c>
      <c r="P1057" s="11">
        <v>1.6</v>
      </c>
      <c r="Q1057" s="11">
        <v>0.41000000000000003</v>
      </c>
      <c r="R1057" s="11">
        <v>0.42</v>
      </c>
      <c r="S1057" s="11">
        <v>0.39</v>
      </c>
      <c r="T1057" s="11">
        <v>0.43</v>
      </c>
      <c r="U1057" s="11">
        <v>0.4</v>
      </c>
      <c r="V1057" s="11">
        <v>0.4</v>
      </c>
      <c r="W1057" s="11">
        <v>0.39</v>
      </c>
      <c r="X1057" s="11">
        <v>0.35</v>
      </c>
      <c r="Y1057" s="11">
        <v>0.39500000000000002</v>
      </c>
      <c r="Z1057" s="152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269</v>
      </c>
      <c r="C1058" s="29"/>
      <c r="D1058" s="24">
        <v>2.658320271650251E-2</v>
      </c>
      <c r="E1058" s="24">
        <v>3.2041639575194444E-2</v>
      </c>
      <c r="F1058" s="24">
        <v>8.1649658092772404E-3</v>
      </c>
      <c r="G1058" s="24">
        <v>1.1690451944500115E-2</v>
      </c>
      <c r="H1058" s="24">
        <v>6.0809419444881171E-17</v>
      </c>
      <c r="I1058" s="24">
        <v>1.0281901870983245E-2</v>
      </c>
      <c r="J1058" s="24">
        <v>5.1639777949432277E-3</v>
      </c>
      <c r="K1058" s="24">
        <v>6.324555320336764E-3</v>
      </c>
      <c r="L1058" s="24">
        <v>1.3291601358251252E-2</v>
      </c>
      <c r="M1058" s="24">
        <v>1.2110601416389949E-2</v>
      </c>
      <c r="N1058" s="24">
        <v>6.324555320336764E-3</v>
      </c>
      <c r="O1058" s="24">
        <v>1.1690451944500132E-2</v>
      </c>
      <c r="P1058" s="24">
        <v>0.30757790341093638</v>
      </c>
      <c r="Q1058" s="24">
        <v>1.7606816861658998E-2</v>
      </c>
      <c r="R1058" s="24">
        <v>1.8708286933869722E-2</v>
      </c>
      <c r="S1058" s="24">
        <v>7.5277265270908165E-3</v>
      </c>
      <c r="T1058" s="24">
        <v>9.8319208025017587E-3</v>
      </c>
      <c r="U1058" s="24">
        <v>1.0327955589886431E-2</v>
      </c>
      <c r="V1058" s="24">
        <v>6.0809419444881171E-17</v>
      </c>
      <c r="W1058" s="24">
        <v>2.0655911179772883E-2</v>
      </c>
      <c r="X1058" s="24">
        <v>6.0809419444881171E-17</v>
      </c>
      <c r="Y1058" s="24">
        <v>1.378404875209021E-2</v>
      </c>
      <c r="Z1058" s="209"/>
      <c r="AA1058" s="210"/>
      <c r="AB1058" s="210"/>
      <c r="AC1058" s="210"/>
      <c r="AD1058" s="210"/>
      <c r="AE1058" s="210"/>
      <c r="AF1058" s="210"/>
      <c r="AG1058" s="210"/>
      <c r="AH1058" s="210"/>
      <c r="AI1058" s="210"/>
      <c r="AJ1058" s="210"/>
      <c r="AK1058" s="210"/>
      <c r="AL1058" s="210"/>
      <c r="AM1058" s="210"/>
      <c r="AN1058" s="210"/>
      <c r="AO1058" s="210"/>
      <c r="AP1058" s="210"/>
      <c r="AQ1058" s="210"/>
      <c r="AR1058" s="210"/>
      <c r="AS1058" s="210"/>
      <c r="AT1058" s="210"/>
      <c r="AU1058" s="210"/>
      <c r="AV1058" s="210"/>
      <c r="AW1058" s="210"/>
      <c r="AX1058" s="210"/>
      <c r="AY1058" s="210"/>
      <c r="AZ1058" s="210"/>
      <c r="BA1058" s="210"/>
      <c r="BB1058" s="210"/>
      <c r="BC1058" s="210"/>
      <c r="BD1058" s="210"/>
      <c r="BE1058" s="210"/>
      <c r="BF1058" s="210"/>
      <c r="BG1058" s="210"/>
      <c r="BH1058" s="210"/>
      <c r="BI1058" s="210"/>
      <c r="BJ1058" s="210"/>
      <c r="BK1058" s="210"/>
      <c r="BL1058" s="210"/>
      <c r="BM1058" s="56"/>
    </row>
    <row r="1059" spans="1:65">
      <c r="A1059" s="30"/>
      <c r="B1059" s="3" t="s">
        <v>86</v>
      </c>
      <c r="C1059" s="29"/>
      <c r="D1059" s="13">
        <v>5.8211392809859507E-2</v>
      </c>
      <c r="E1059" s="13">
        <v>7.9442081591391184E-2</v>
      </c>
      <c r="F1059" s="13">
        <v>2.0077784776911245E-2</v>
      </c>
      <c r="G1059" s="13">
        <v>2.9847962411489657E-2</v>
      </c>
      <c r="H1059" s="13">
        <v>1.5202354861220294E-16</v>
      </c>
      <c r="I1059" s="13">
        <v>2.2374980085501546E-2</v>
      </c>
      <c r="J1059" s="13">
        <v>1.7604469755488277E-2</v>
      </c>
      <c r="K1059" s="13">
        <v>1.6216808513684011E-2</v>
      </c>
      <c r="L1059" s="13">
        <v>2.7595020120936856E-2</v>
      </c>
      <c r="M1059" s="13">
        <v>3.002628450344615E-2</v>
      </c>
      <c r="N1059" s="13">
        <v>1.6643566632465169E-2</v>
      </c>
      <c r="O1059" s="13">
        <v>3.0899872981057615E-2</v>
      </c>
      <c r="P1059" s="13">
        <v>0.18155114810286457</v>
      </c>
      <c r="Q1059" s="13">
        <v>4.2426064726889152E-2</v>
      </c>
      <c r="R1059" s="13">
        <v>4.4019498667928751E-2</v>
      </c>
      <c r="S1059" s="13">
        <v>1.9384703503238152E-2</v>
      </c>
      <c r="T1059" s="13">
        <v>2.2776650507726079E-2</v>
      </c>
      <c r="U1059" s="13">
        <v>2.5606501462528342E-2</v>
      </c>
      <c r="V1059" s="13">
        <v>1.5202354861220294E-16</v>
      </c>
      <c r="W1059" s="13">
        <v>5.2073725663292984E-2</v>
      </c>
      <c r="X1059" s="13">
        <v>1.7374119841394619E-16</v>
      </c>
      <c r="Y1059" s="13">
        <v>3.4896325954658754E-2</v>
      </c>
      <c r="Z1059" s="152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270</v>
      </c>
      <c r="C1060" s="29"/>
      <c r="D1060" s="13">
        <v>0.1432147700010431</v>
      </c>
      <c r="E1060" s="13">
        <v>9.7006362782934286E-3</v>
      </c>
      <c r="F1060" s="13">
        <v>1.8045269635965422E-2</v>
      </c>
      <c r="G1060" s="13">
        <v>-1.9505580473558104E-2</v>
      </c>
      <c r="H1060" s="13">
        <v>1.3560029206214352E-3</v>
      </c>
      <c r="I1060" s="13">
        <v>0.15037467302834662</v>
      </c>
      <c r="J1060" s="13">
        <v>-0.26567226452487747</v>
      </c>
      <c r="K1060" s="13">
        <v>-2.367789715239399E-2</v>
      </c>
      <c r="L1060" s="13">
        <v>0.20579952018358183</v>
      </c>
      <c r="M1060" s="13">
        <v>9.7006362782936506E-3</v>
      </c>
      <c r="N1060" s="13">
        <v>-4.8711797225409637E-2</v>
      </c>
      <c r="O1060" s="13">
        <v>-5.28841139042453E-2</v>
      </c>
      <c r="P1060" s="13">
        <v>3.2411599040367163</v>
      </c>
      <c r="Q1060" s="13">
        <v>3.890685303014485E-2</v>
      </c>
      <c r="R1060" s="13">
        <v>6.3940753103160608E-2</v>
      </c>
      <c r="S1060" s="13">
        <v>-2.7850213831229764E-2</v>
      </c>
      <c r="T1060" s="13">
        <v>8.0630019818504151E-2</v>
      </c>
      <c r="U1060" s="13">
        <v>9.7006362782934286E-3</v>
      </c>
      <c r="V1060" s="13">
        <v>1.3560029206214352E-3</v>
      </c>
      <c r="W1060" s="13">
        <v>-6.988630437050225E-3</v>
      </c>
      <c r="X1060" s="13">
        <v>-0.12381349744445602</v>
      </c>
      <c r="Y1060" s="13">
        <v>-1.1160947115886111E-2</v>
      </c>
      <c r="Z1060" s="152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46" t="s">
        <v>271</v>
      </c>
      <c r="C1061" s="47"/>
      <c r="D1061" s="45">
        <v>1.96</v>
      </c>
      <c r="E1061" s="45">
        <v>0</v>
      </c>
      <c r="F1061" s="45">
        <v>0.12</v>
      </c>
      <c r="G1061" s="45">
        <v>0.43</v>
      </c>
      <c r="H1061" s="45" t="s">
        <v>272</v>
      </c>
      <c r="I1061" s="45">
        <v>2.0699999999999998</v>
      </c>
      <c r="J1061" s="45">
        <v>4.05</v>
      </c>
      <c r="K1061" s="45">
        <v>0.49</v>
      </c>
      <c r="L1061" s="45">
        <v>2.88</v>
      </c>
      <c r="M1061" s="45">
        <v>0</v>
      </c>
      <c r="N1061" s="45">
        <v>0.86</v>
      </c>
      <c r="O1061" s="45">
        <v>0.92</v>
      </c>
      <c r="P1061" s="45">
        <v>47.48</v>
      </c>
      <c r="Q1061" s="45">
        <v>0.43</v>
      </c>
      <c r="R1061" s="45">
        <v>0.8</v>
      </c>
      <c r="S1061" s="45">
        <v>0.55000000000000004</v>
      </c>
      <c r="T1061" s="45">
        <v>1.04</v>
      </c>
      <c r="U1061" s="45">
        <v>0</v>
      </c>
      <c r="V1061" s="45" t="s">
        <v>272</v>
      </c>
      <c r="W1061" s="45">
        <v>0.25</v>
      </c>
      <c r="X1061" s="45">
        <v>1.96</v>
      </c>
      <c r="Y1061" s="45">
        <v>0.31</v>
      </c>
      <c r="Z1061" s="152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B1062" s="31" t="s">
        <v>321</v>
      </c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BM1062" s="55"/>
    </row>
    <row r="1063" spans="1:65">
      <c r="BM1063" s="55"/>
    </row>
    <row r="1064" spans="1:65" ht="15">
      <c r="B1064" s="8" t="s">
        <v>573</v>
      </c>
      <c r="BM1064" s="28" t="s">
        <v>66</v>
      </c>
    </row>
    <row r="1065" spans="1:65" ht="15">
      <c r="A1065" s="25" t="s">
        <v>65</v>
      </c>
      <c r="B1065" s="18" t="s">
        <v>109</v>
      </c>
      <c r="C1065" s="15" t="s">
        <v>110</v>
      </c>
      <c r="D1065" s="16" t="s">
        <v>227</v>
      </c>
      <c r="E1065" s="17" t="s">
        <v>227</v>
      </c>
      <c r="F1065" s="17" t="s">
        <v>227</v>
      </c>
      <c r="G1065" s="17" t="s">
        <v>227</v>
      </c>
      <c r="H1065" s="17" t="s">
        <v>227</v>
      </c>
      <c r="I1065" s="17" t="s">
        <v>227</v>
      </c>
      <c r="J1065" s="17" t="s">
        <v>227</v>
      </c>
      <c r="K1065" s="17" t="s">
        <v>227</v>
      </c>
      <c r="L1065" s="17" t="s">
        <v>227</v>
      </c>
      <c r="M1065" s="17" t="s">
        <v>227</v>
      </c>
      <c r="N1065" s="17" t="s">
        <v>227</v>
      </c>
      <c r="O1065" s="17" t="s">
        <v>227</v>
      </c>
      <c r="P1065" s="17" t="s">
        <v>227</v>
      </c>
      <c r="Q1065" s="17" t="s">
        <v>227</v>
      </c>
      <c r="R1065" s="17" t="s">
        <v>227</v>
      </c>
      <c r="S1065" s="17" t="s">
        <v>227</v>
      </c>
      <c r="T1065" s="17" t="s">
        <v>227</v>
      </c>
      <c r="U1065" s="17" t="s">
        <v>227</v>
      </c>
      <c r="V1065" s="17" t="s">
        <v>227</v>
      </c>
      <c r="W1065" s="17" t="s">
        <v>227</v>
      </c>
      <c r="X1065" s="17" t="s">
        <v>227</v>
      </c>
      <c r="Y1065" s="17" t="s">
        <v>227</v>
      </c>
      <c r="Z1065" s="17" t="s">
        <v>227</v>
      </c>
      <c r="AA1065" s="17" t="s">
        <v>227</v>
      </c>
      <c r="AB1065" s="17" t="s">
        <v>227</v>
      </c>
      <c r="AC1065" s="17" t="s">
        <v>227</v>
      </c>
      <c r="AD1065" s="152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 t="s">
        <v>228</v>
      </c>
      <c r="C1066" s="9" t="s">
        <v>228</v>
      </c>
      <c r="D1066" s="150" t="s">
        <v>230</v>
      </c>
      <c r="E1066" s="151" t="s">
        <v>232</v>
      </c>
      <c r="F1066" s="151" t="s">
        <v>233</v>
      </c>
      <c r="G1066" s="151" t="s">
        <v>234</v>
      </c>
      <c r="H1066" s="151" t="s">
        <v>235</v>
      </c>
      <c r="I1066" s="151" t="s">
        <v>236</v>
      </c>
      <c r="J1066" s="151" t="s">
        <v>237</v>
      </c>
      <c r="K1066" s="151" t="s">
        <v>238</v>
      </c>
      <c r="L1066" s="151" t="s">
        <v>239</v>
      </c>
      <c r="M1066" s="151" t="s">
        <v>240</v>
      </c>
      <c r="N1066" s="151" t="s">
        <v>241</v>
      </c>
      <c r="O1066" s="151" t="s">
        <v>244</v>
      </c>
      <c r="P1066" s="151" t="s">
        <v>245</v>
      </c>
      <c r="Q1066" s="151" t="s">
        <v>246</v>
      </c>
      <c r="R1066" s="151" t="s">
        <v>247</v>
      </c>
      <c r="S1066" s="151" t="s">
        <v>248</v>
      </c>
      <c r="T1066" s="151" t="s">
        <v>249</v>
      </c>
      <c r="U1066" s="151" t="s">
        <v>250</v>
      </c>
      <c r="V1066" s="151" t="s">
        <v>251</v>
      </c>
      <c r="W1066" s="151" t="s">
        <v>252</v>
      </c>
      <c r="X1066" s="151" t="s">
        <v>253</v>
      </c>
      <c r="Y1066" s="151" t="s">
        <v>254</v>
      </c>
      <c r="Z1066" s="151" t="s">
        <v>255</v>
      </c>
      <c r="AA1066" s="151" t="s">
        <v>256</v>
      </c>
      <c r="AB1066" s="151" t="s">
        <v>257</v>
      </c>
      <c r="AC1066" s="151" t="s">
        <v>258</v>
      </c>
      <c r="AD1066" s="152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 t="s">
        <v>3</v>
      </c>
    </row>
    <row r="1067" spans="1:65">
      <c r="A1067" s="30"/>
      <c r="B1067" s="19"/>
      <c r="C1067" s="9"/>
      <c r="D1067" s="10" t="s">
        <v>276</v>
      </c>
      <c r="E1067" s="11" t="s">
        <v>274</v>
      </c>
      <c r="F1067" s="11" t="s">
        <v>276</v>
      </c>
      <c r="G1067" s="11" t="s">
        <v>274</v>
      </c>
      <c r="H1067" s="11" t="s">
        <v>274</v>
      </c>
      <c r="I1067" s="11" t="s">
        <v>274</v>
      </c>
      <c r="J1067" s="11" t="s">
        <v>274</v>
      </c>
      <c r="K1067" s="11" t="s">
        <v>305</v>
      </c>
      <c r="L1067" s="11" t="s">
        <v>274</v>
      </c>
      <c r="M1067" s="11" t="s">
        <v>276</v>
      </c>
      <c r="N1067" s="11" t="s">
        <v>276</v>
      </c>
      <c r="O1067" s="11" t="s">
        <v>276</v>
      </c>
      <c r="P1067" s="11" t="s">
        <v>274</v>
      </c>
      <c r="Q1067" s="11" t="s">
        <v>305</v>
      </c>
      <c r="R1067" s="11" t="s">
        <v>274</v>
      </c>
      <c r="S1067" s="11" t="s">
        <v>305</v>
      </c>
      <c r="T1067" s="11" t="s">
        <v>305</v>
      </c>
      <c r="U1067" s="11" t="s">
        <v>274</v>
      </c>
      <c r="V1067" s="11" t="s">
        <v>274</v>
      </c>
      <c r="W1067" s="11" t="s">
        <v>276</v>
      </c>
      <c r="X1067" s="11" t="s">
        <v>276</v>
      </c>
      <c r="Y1067" s="11" t="s">
        <v>274</v>
      </c>
      <c r="Z1067" s="11" t="s">
        <v>276</v>
      </c>
      <c r="AA1067" s="11" t="s">
        <v>274</v>
      </c>
      <c r="AB1067" s="11" t="s">
        <v>305</v>
      </c>
      <c r="AC1067" s="11" t="s">
        <v>274</v>
      </c>
      <c r="AD1067" s="152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0</v>
      </c>
    </row>
    <row r="1068" spans="1:65">
      <c r="A1068" s="30"/>
      <c r="B1068" s="19"/>
      <c r="C1068" s="9"/>
      <c r="D1068" s="26" t="s">
        <v>306</v>
      </c>
      <c r="E1068" s="26" t="s">
        <v>307</v>
      </c>
      <c r="F1068" s="26" t="s">
        <v>308</v>
      </c>
      <c r="G1068" s="26" t="s">
        <v>306</v>
      </c>
      <c r="H1068" s="26" t="s">
        <v>263</v>
      </c>
      <c r="I1068" s="26" t="s">
        <v>309</v>
      </c>
      <c r="J1068" s="26" t="s">
        <v>307</v>
      </c>
      <c r="K1068" s="26" t="s">
        <v>309</v>
      </c>
      <c r="L1068" s="26" t="s">
        <v>309</v>
      </c>
      <c r="M1068" s="26" t="s">
        <v>306</v>
      </c>
      <c r="N1068" s="26" t="s">
        <v>307</v>
      </c>
      <c r="O1068" s="26" t="s">
        <v>308</v>
      </c>
      <c r="P1068" s="26" t="s">
        <v>307</v>
      </c>
      <c r="Q1068" s="26" t="s">
        <v>309</v>
      </c>
      <c r="R1068" s="26" t="s">
        <v>307</v>
      </c>
      <c r="S1068" s="26" t="s">
        <v>306</v>
      </c>
      <c r="T1068" s="26" t="s">
        <v>307</v>
      </c>
      <c r="U1068" s="26" t="s">
        <v>307</v>
      </c>
      <c r="V1068" s="26" t="s">
        <v>307</v>
      </c>
      <c r="W1068" s="26" t="s">
        <v>307</v>
      </c>
      <c r="X1068" s="26" t="s">
        <v>307</v>
      </c>
      <c r="Y1068" s="26" t="s">
        <v>307</v>
      </c>
      <c r="Z1068" s="26" t="s">
        <v>307</v>
      </c>
      <c r="AA1068" s="26" t="s">
        <v>307</v>
      </c>
      <c r="AB1068" s="26" t="s">
        <v>265</v>
      </c>
      <c r="AC1068" s="26" t="s">
        <v>307</v>
      </c>
      <c r="AD1068" s="152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8">
        <v>1</v>
      </c>
      <c r="C1069" s="14">
        <v>1</v>
      </c>
      <c r="D1069" s="211">
        <v>97</v>
      </c>
      <c r="E1069" s="211">
        <v>89</v>
      </c>
      <c r="F1069" s="211">
        <v>93</v>
      </c>
      <c r="G1069" s="212">
        <v>100</v>
      </c>
      <c r="H1069" s="211">
        <v>93</v>
      </c>
      <c r="I1069" s="211">
        <v>91.770342170510474</v>
      </c>
      <c r="J1069" s="212">
        <v>63.5</v>
      </c>
      <c r="K1069" s="211">
        <v>87.4</v>
      </c>
      <c r="L1069" s="211">
        <v>90</v>
      </c>
      <c r="M1069" s="213">
        <v>100</v>
      </c>
      <c r="N1069" s="211">
        <v>92.1</v>
      </c>
      <c r="O1069" s="211">
        <v>93</v>
      </c>
      <c r="P1069" s="211">
        <v>88</v>
      </c>
      <c r="Q1069" s="211">
        <v>84.456999999999994</v>
      </c>
      <c r="R1069" s="211">
        <v>88</v>
      </c>
      <c r="S1069" s="211">
        <v>93</v>
      </c>
      <c r="T1069" s="211">
        <v>94</v>
      </c>
      <c r="U1069" s="211">
        <v>102.19428007280978</v>
      </c>
      <c r="V1069" s="211">
        <v>83</v>
      </c>
      <c r="W1069" s="211">
        <v>91</v>
      </c>
      <c r="X1069" s="211">
        <v>93.987000000000009</v>
      </c>
      <c r="Y1069" s="211">
        <v>93</v>
      </c>
      <c r="Z1069" s="211">
        <v>92</v>
      </c>
      <c r="AA1069" s="211">
        <v>86</v>
      </c>
      <c r="AB1069" s="211">
        <v>100</v>
      </c>
      <c r="AC1069" s="211">
        <v>89.5</v>
      </c>
      <c r="AD1069" s="214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6">
        <v>1</v>
      </c>
    </row>
    <row r="1070" spans="1:65">
      <c r="A1070" s="30"/>
      <c r="B1070" s="19">
        <v>1</v>
      </c>
      <c r="C1070" s="9">
        <v>2</v>
      </c>
      <c r="D1070" s="217">
        <v>96</v>
      </c>
      <c r="E1070" s="217">
        <v>90</v>
      </c>
      <c r="F1070" s="217">
        <v>93</v>
      </c>
      <c r="G1070" s="218">
        <v>103</v>
      </c>
      <c r="H1070" s="217">
        <v>92</v>
      </c>
      <c r="I1070" s="217">
        <v>92.514614704757605</v>
      </c>
      <c r="J1070" s="218">
        <v>64</v>
      </c>
      <c r="K1070" s="217">
        <v>86.9</v>
      </c>
      <c r="L1070" s="217">
        <v>90</v>
      </c>
      <c r="M1070" s="218">
        <v>104</v>
      </c>
      <c r="N1070" s="217">
        <v>94.3</v>
      </c>
      <c r="O1070" s="217">
        <v>92</v>
      </c>
      <c r="P1070" s="217">
        <v>91</v>
      </c>
      <c r="Q1070" s="217">
        <v>84.75200000000001</v>
      </c>
      <c r="R1070" s="217">
        <v>85</v>
      </c>
      <c r="S1070" s="217">
        <v>93</v>
      </c>
      <c r="T1070" s="217">
        <v>95</v>
      </c>
      <c r="U1070" s="217">
        <v>97.791716596639645</v>
      </c>
      <c r="V1070" s="217">
        <v>83</v>
      </c>
      <c r="W1070" s="217">
        <v>90</v>
      </c>
      <c r="X1070" s="217">
        <v>92.295000000000002</v>
      </c>
      <c r="Y1070" s="217">
        <v>92</v>
      </c>
      <c r="Z1070" s="217">
        <v>92</v>
      </c>
      <c r="AA1070" s="217">
        <v>86</v>
      </c>
      <c r="AB1070" s="217">
        <v>100</v>
      </c>
      <c r="AC1070" s="217">
        <v>87.9</v>
      </c>
      <c r="AD1070" s="214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6">
        <v>24</v>
      </c>
    </row>
    <row r="1071" spans="1:65">
      <c r="A1071" s="30"/>
      <c r="B1071" s="19">
        <v>1</v>
      </c>
      <c r="C1071" s="9">
        <v>3</v>
      </c>
      <c r="D1071" s="217">
        <v>98</v>
      </c>
      <c r="E1071" s="217">
        <v>91</v>
      </c>
      <c r="F1071" s="217">
        <v>94</v>
      </c>
      <c r="G1071" s="218">
        <v>101</v>
      </c>
      <c r="H1071" s="217">
        <v>92</v>
      </c>
      <c r="I1071" s="217">
        <v>94.722308220721814</v>
      </c>
      <c r="J1071" s="218">
        <v>64.900000000000006</v>
      </c>
      <c r="K1071" s="217">
        <v>82.46</v>
      </c>
      <c r="L1071" s="217">
        <v>89</v>
      </c>
      <c r="M1071" s="218">
        <v>104</v>
      </c>
      <c r="N1071" s="217">
        <v>95.8</v>
      </c>
      <c r="O1071" s="217">
        <v>91</v>
      </c>
      <c r="P1071" s="217">
        <v>89</v>
      </c>
      <c r="Q1071" s="217">
        <v>83.244499999999988</v>
      </c>
      <c r="R1071" s="217">
        <v>85</v>
      </c>
      <c r="S1071" s="217">
        <v>94</v>
      </c>
      <c r="T1071" s="217">
        <v>95</v>
      </c>
      <c r="U1071" s="217">
        <v>99.068044130177512</v>
      </c>
      <c r="V1071" s="217">
        <v>82</v>
      </c>
      <c r="W1071" s="217">
        <v>92</v>
      </c>
      <c r="X1071" s="217">
        <v>92.061000000000007</v>
      </c>
      <c r="Y1071" s="217">
        <v>91</v>
      </c>
      <c r="Z1071" s="217">
        <v>94</v>
      </c>
      <c r="AA1071" s="217">
        <v>86</v>
      </c>
      <c r="AB1071" s="217">
        <v>100</v>
      </c>
      <c r="AC1071" s="217">
        <v>85.4</v>
      </c>
      <c r="AD1071" s="214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6">
        <v>16</v>
      </c>
    </row>
    <row r="1072" spans="1:65">
      <c r="A1072" s="30"/>
      <c r="B1072" s="19">
        <v>1</v>
      </c>
      <c r="C1072" s="9">
        <v>4</v>
      </c>
      <c r="D1072" s="217">
        <v>99</v>
      </c>
      <c r="E1072" s="217">
        <v>90</v>
      </c>
      <c r="F1072" s="217">
        <v>94</v>
      </c>
      <c r="G1072" s="218">
        <v>102</v>
      </c>
      <c r="H1072" s="217">
        <v>92</v>
      </c>
      <c r="I1072" s="217">
        <v>92.393059416367876</v>
      </c>
      <c r="J1072" s="218">
        <v>66.5</v>
      </c>
      <c r="K1072" s="217">
        <v>80.89</v>
      </c>
      <c r="L1072" s="217">
        <v>89</v>
      </c>
      <c r="M1072" s="218">
        <v>105</v>
      </c>
      <c r="N1072" s="217">
        <v>94.2</v>
      </c>
      <c r="O1072" s="217">
        <v>91</v>
      </c>
      <c r="P1072" s="217">
        <v>92</v>
      </c>
      <c r="Q1072" s="217">
        <v>83.453499999999991</v>
      </c>
      <c r="R1072" s="217">
        <v>89</v>
      </c>
      <c r="S1072" s="217">
        <v>94</v>
      </c>
      <c r="T1072" s="217">
        <v>95</v>
      </c>
      <c r="U1072" s="217">
        <v>98.907432211645073</v>
      </c>
      <c r="V1072" s="217">
        <v>87</v>
      </c>
      <c r="W1072" s="217">
        <v>91</v>
      </c>
      <c r="X1072" s="217">
        <v>91.197000000000003</v>
      </c>
      <c r="Y1072" s="217">
        <v>90</v>
      </c>
      <c r="Z1072" s="217">
        <v>91</v>
      </c>
      <c r="AA1072" s="217">
        <v>84</v>
      </c>
      <c r="AB1072" s="217">
        <v>100</v>
      </c>
      <c r="AC1072" s="217">
        <v>86.1</v>
      </c>
      <c r="AD1072" s="214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6">
        <v>91.285797736362952</v>
      </c>
    </row>
    <row r="1073" spans="1:65">
      <c r="A1073" s="30"/>
      <c r="B1073" s="19">
        <v>1</v>
      </c>
      <c r="C1073" s="9">
        <v>5</v>
      </c>
      <c r="D1073" s="217">
        <v>99</v>
      </c>
      <c r="E1073" s="217">
        <v>90</v>
      </c>
      <c r="F1073" s="217">
        <v>93</v>
      </c>
      <c r="G1073" s="218">
        <v>104</v>
      </c>
      <c r="H1073" s="217">
        <v>92</v>
      </c>
      <c r="I1073" s="217">
        <v>93.98397227026787</v>
      </c>
      <c r="J1073" s="218">
        <v>63.2</v>
      </c>
      <c r="K1073" s="217">
        <v>82.36</v>
      </c>
      <c r="L1073" s="217">
        <v>92</v>
      </c>
      <c r="M1073" s="218">
        <v>104</v>
      </c>
      <c r="N1073" s="217">
        <v>96.4</v>
      </c>
      <c r="O1073" s="217">
        <v>91</v>
      </c>
      <c r="P1073" s="217">
        <v>92</v>
      </c>
      <c r="Q1073" s="217">
        <v>85.01400000000001</v>
      </c>
      <c r="R1073" s="217">
        <v>89</v>
      </c>
      <c r="S1073" s="217">
        <v>92</v>
      </c>
      <c r="T1073" s="217">
        <v>95</v>
      </c>
      <c r="U1073" s="217">
        <v>99.664438662557103</v>
      </c>
      <c r="V1073" s="217">
        <v>86</v>
      </c>
      <c r="W1073" s="217">
        <v>95</v>
      </c>
      <c r="X1073" s="217">
        <v>92.042999999999992</v>
      </c>
      <c r="Y1073" s="217">
        <v>92</v>
      </c>
      <c r="Z1073" s="217">
        <v>89</v>
      </c>
      <c r="AA1073" s="217">
        <v>85</v>
      </c>
      <c r="AB1073" s="217">
        <v>100</v>
      </c>
      <c r="AC1073" s="217">
        <v>88.7</v>
      </c>
      <c r="AD1073" s="214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6">
        <v>125</v>
      </c>
    </row>
    <row r="1074" spans="1:65">
      <c r="A1074" s="30"/>
      <c r="B1074" s="19">
        <v>1</v>
      </c>
      <c r="C1074" s="9">
        <v>6</v>
      </c>
      <c r="D1074" s="217">
        <v>96</v>
      </c>
      <c r="E1074" s="217">
        <v>90</v>
      </c>
      <c r="F1074" s="217">
        <v>93</v>
      </c>
      <c r="G1074" s="218">
        <v>105</v>
      </c>
      <c r="H1074" s="217">
        <v>92</v>
      </c>
      <c r="I1074" s="217">
        <v>94.931330956408374</v>
      </c>
      <c r="J1074" s="218">
        <v>65.099999999999994</v>
      </c>
      <c r="K1074" s="217">
        <v>80.64</v>
      </c>
      <c r="L1074" s="217">
        <v>89</v>
      </c>
      <c r="M1074" s="218">
        <v>104</v>
      </c>
      <c r="N1074" s="217">
        <v>92.6</v>
      </c>
      <c r="O1074" s="217">
        <v>92</v>
      </c>
      <c r="P1074" s="217">
        <v>93</v>
      </c>
      <c r="Q1074" s="217">
        <v>85.470500000000001</v>
      </c>
      <c r="R1074" s="217">
        <v>84</v>
      </c>
      <c r="S1074" s="217">
        <v>94</v>
      </c>
      <c r="T1074" s="217">
        <v>95</v>
      </c>
      <c r="U1074" s="217">
        <v>94.626048205223753</v>
      </c>
      <c r="V1074" s="217">
        <v>89</v>
      </c>
      <c r="W1074" s="217">
        <v>93</v>
      </c>
      <c r="X1074" s="217">
        <v>93.347999999999999</v>
      </c>
      <c r="Y1074" s="217">
        <v>91</v>
      </c>
      <c r="Z1074" s="217">
        <v>88</v>
      </c>
      <c r="AA1074" s="217">
        <v>85</v>
      </c>
      <c r="AB1074" s="217">
        <v>100</v>
      </c>
      <c r="AC1074" s="217">
        <v>89.9</v>
      </c>
      <c r="AD1074" s="214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20"/>
    </row>
    <row r="1075" spans="1:65">
      <c r="A1075" s="30"/>
      <c r="B1075" s="20" t="s">
        <v>267</v>
      </c>
      <c r="C1075" s="12"/>
      <c r="D1075" s="221">
        <v>97.5</v>
      </c>
      <c r="E1075" s="221">
        <v>90</v>
      </c>
      <c r="F1075" s="221">
        <v>93.333333333333329</v>
      </c>
      <c r="G1075" s="221">
        <v>102.5</v>
      </c>
      <c r="H1075" s="221">
        <v>92.166666666666671</v>
      </c>
      <c r="I1075" s="221">
        <v>93.385937956505657</v>
      </c>
      <c r="J1075" s="221">
        <v>64.533333333333317</v>
      </c>
      <c r="K1075" s="221">
        <v>83.441666666666663</v>
      </c>
      <c r="L1075" s="221">
        <v>89.833333333333329</v>
      </c>
      <c r="M1075" s="221">
        <v>103.5</v>
      </c>
      <c r="N1075" s="221">
        <v>94.233333333333334</v>
      </c>
      <c r="O1075" s="221">
        <v>91.666666666666671</v>
      </c>
      <c r="P1075" s="221">
        <v>90.833333333333329</v>
      </c>
      <c r="Q1075" s="221">
        <v>84.398583333333335</v>
      </c>
      <c r="R1075" s="221">
        <v>86.666666666666671</v>
      </c>
      <c r="S1075" s="221">
        <v>93.333333333333329</v>
      </c>
      <c r="T1075" s="221">
        <v>94.833333333333329</v>
      </c>
      <c r="U1075" s="221">
        <v>98.708659979842153</v>
      </c>
      <c r="V1075" s="221">
        <v>85</v>
      </c>
      <c r="W1075" s="221">
        <v>92</v>
      </c>
      <c r="X1075" s="221">
        <v>92.488500000000002</v>
      </c>
      <c r="Y1075" s="221">
        <v>91.5</v>
      </c>
      <c r="Z1075" s="221">
        <v>91</v>
      </c>
      <c r="AA1075" s="221">
        <v>85.333333333333329</v>
      </c>
      <c r="AB1075" s="221">
        <v>100</v>
      </c>
      <c r="AC1075" s="221">
        <v>87.916666666666671</v>
      </c>
      <c r="AD1075" s="214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20"/>
    </row>
    <row r="1076" spans="1:65">
      <c r="A1076" s="30"/>
      <c r="B1076" s="3" t="s">
        <v>268</v>
      </c>
      <c r="C1076" s="29"/>
      <c r="D1076" s="217">
        <v>97.5</v>
      </c>
      <c r="E1076" s="217">
        <v>90</v>
      </c>
      <c r="F1076" s="217">
        <v>93</v>
      </c>
      <c r="G1076" s="217">
        <v>102.5</v>
      </c>
      <c r="H1076" s="217">
        <v>92</v>
      </c>
      <c r="I1076" s="217">
        <v>93.249293487512745</v>
      </c>
      <c r="J1076" s="217">
        <v>64.45</v>
      </c>
      <c r="K1076" s="217">
        <v>82.41</v>
      </c>
      <c r="L1076" s="217">
        <v>89.5</v>
      </c>
      <c r="M1076" s="217">
        <v>104</v>
      </c>
      <c r="N1076" s="217">
        <v>94.25</v>
      </c>
      <c r="O1076" s="217">
        <v>91.5</v>
      </c>
      <c r="P1076" s="217">
        <v>91.5</v>
      </c>
      <c r="Q1076" s="217">
        <v>84.604500000000002</v>
      </c>
      <c r="R1076" s="217">
        <v>86.5</v>
      </c>
      <c r="S1076" s="217">
        <v>93.5</v>
      </c>
      <c r="T1076" s="217">
        <v>95</v>
      </c>
      <c r="U1076" s="217">
        <v>98.987738170911285</v>
      </c>
      <c r="V1076" s="217">
        <v>84.5</v>
      </c>
      <c r="W1076" s="217">
        <v>91.5</v>
      </c>
      <c r="X1076" s="217">
        <v>92.177999999999997</v>
      </c>
      <c r="Y1076" s="217">
        <v>91.5</v>
      </c>
      <c r="Z1076" s="217">
        <v>91.5</v>
      </c>
      <c r="AA1076" s="217">
        <v>85.5</v>
      </c>
      <c r="AB1076" s="217">
        <v>100</v>
      </c>
      <c r="AC1076" s="217">
        <v>88.300000000000011</v>
      </c>
      <c r="AD1076" s="214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20"/>
    </row>
    <row r="1077" spans="1:65">
      <c r="A1077" s="30"/>
      <c r="B1077" s="3" t="s">
        <v>269</v>
      </c>
      <c r="C1077" s="29"/>
      <c r="D1077" s="226">
        <v>1.3784048752090221</v>
      </c>
      <c r="E1077" s="226">
        <v>0.63245553203367588</v>
      </c>
      <c r="F1077" s="226">
        <v>0.51639777949432231</v>
      </c>
      <c r="G1077" s="226">
        <v>1.8708286933869707</v>
      </c>
      <c r="H1077" s="226">
        <v>0.40824829046386302</v>
      </c>
      <c r="I1077" s="226">
        <v>1.3331865432785348</v>
      </c>
      <c r="J1077" s="226">
        <v>1.2209286083414805</v>
      </c>
      <c r="K1077" s="226">
        <v>2.9706054377292661</v>
      </c>
      <c r="L1077" s="226">
        <v>1.1690451944500122</v>
      </c>
      <c r="M1077" s="226">
        <v>1.7606816861659009</v>
      </c>
      <c r="N1077" s="226">
        <v>1.6954841982945987</v>
      </c>
      <c r="O1077" s="226">
        <v>0.81649658092772603</v>
      </c>
      <c r="P1077" s="226">
        <v>1.9407902170679514</v>
      </c>
      <c r="Q1077" s="226">
        <v>0.88103912607027834</v>
      </c>
      <c r="R1077" s="226">
        <v>2.2509257354845511</v>
      </c>
      <c r="S1077" s="226">
        <v>0.81649658092772603</v>
      </c>
      <c r="T1077" s="226">
        <v>0.40824829046386302</v>
      </c>
      <c r="U1077" s="226">
        <v>2.4795254288162392</v>
      </c>
      <c r="V1077" s="226">
        <v>2.7568097504180442</v>
      </c>
      <c r="W1077" s="226">
        <v>1.7888543819998317</v>
      </c>
      <c r="X1077" s="226">
        <v>1.0070634041608322</v>
      </c>
      <c r="Y1077" s="226">
        <v>1.0488088481701516</v>
      </c>
      <c r="Z1077" s="226">
        <v>2.1908902300206643</v>
      </c>
      <c r="AA1077" s="226">
        <v>0.81649658092772603</v>
      </c>
      <c r="AB1077" s="226">
        <v>0</v>
      </c>
      <c r="AC1077" s="226">
        <v>1.8269282051210087</v>
      </c>
      <c r="AD1077" s="223"/>
      <c r="AE1077" s="224"/>
      <c r="AF1077" s="224"/>
      <c r="AG1077" s="224"/>
      <c r="AH1077" s="224"/>
      <c r="AI1077" s="224"/>
      <c r="AJ1077" s="224"/>
      <c r="AK1077" s="224"/>
      <c r="AL1077" s="224"/>
      <c r="AM1077" s="224"/>
      <c r="AN1077" s="224"/>
      <c r="AO1077" s="224"/>
      <c r="AP1077" s="224"/>
      <c r="AQ1077" s="224"/>
      <c r="AR1077" s="224"/>
      <c r="AS1077" s="224"/>
      <c r="AT1077" s="224"/>
      <c r="AU1077" s="224"/>
      <c r="AV1077" s="224"/>
      <c r="AW1077" s="224"/>
      <c r="AX1077" s="224"/>
      <c r="AY1077" s="224"/>
      <c r="AZ1077" s="224"/>
      <c r="BA1077" s="224"/>
      <c r="BB1077" s="224"/>
      <c r="BC1077" s="224"/>
      <c r="BD1077" s="224"/>
      <c r="BE1077" s="224"/>
      <c r="BF1077" s="224"/>
      <c r="BG1077" s="224"/>
      <c r="BH1077" s="224"/>
      <c r="BI1077" s="224"/>
      <c r="BJ1077" s="224"/>
      <c r="BK1077" s="224"/>
      <c r="BL1077" s="224"/>
      <c r="BM1077" s="227"/>
    </row>
    <row r="1078" spans="1:65">
      <c r="A1078" s="30"/>
      <c r="B1078" s="3" t="s">
        <v>86</v>
      </c>
      <c r="C1078" s="29"/>
      <c r="D1078" s="13">
        <v>1.4137485899579715E-2</v>
      </c>
      <c r="E1078" s="13">
        <v>7.0272836892630655E-3</v>
      </c>
      <c r="F1078" s="13">
        <v>5.5328333517248819E-3</v>
      </c>
      <c r="G1078" s="13">
        <v>1.825198725255581E-2</v>
      </c>
      <c r="H1078" s="13">
        <v>4.4294570393909188E-3</v>
      </c>
      <c r="I1078" s="13">
        <v>1.4276095228592812E-2</v>
      </c>
      <c r="J1078" s="13">
        <v>1.8919348269754353E-2</v>
      </c>
      <c r="K1078" s="13">
        <v>3.5600983973585534E-2</v>
      </c>
      <c r="L1078" s="13">
        <v>1.3013490105194942E-2</v>
      </c>
      <c r="M1078" s="13">
        <v>1.7011417257641555E-2</v>
      </c>
      <c r="N1078" s="13">
        <v>1.7992403943699314E-2</v>
      </c>
      <c r="O1078" s="13">
        <v>8.9072354283024659E-3</v>
      </c>
      <c r="P1078" s="13">
        <v>2.1366497802582953E-2</v>
      </c>
      <c r="Q1078" s="13">
        <v>1.0439027425266163E-2</v>
      </c>
      <c r="R1078" s="13">
        <v>2.5972220024821743E-2</v>
      </c>
      <c r="S1078" s="13">
        <v>8.7481776527970657E-3</v>
      </c>
      <c r="T1078" s="13">
        <v>4.3049028871409104E-3</v>
      </c>
      <c r="U1078" s="13">
        <v>2.5119634177209953E-2</v>
      </c>
      <c r="V1078" s="13">
        <v>3.2433055887271106E-2</v>
      </c>
      <c r="W1078" s="13">
        <v>1.9444069369563388E-2</v>
      </c>
      <c r="X1078" s="13">
        <v>1.0888525645467622E-2</v>
      </c>
      <c r="Y1078" s="13">
        <v>1.1462391783280346E-2</v>
      </c>
      <c r="Z1078" s="13">
        <v>2.4075716813413892E-2</v>
      </c>
      <c r="AA1078" s="13">
        <v>9.5683193077467903E-3</v>
      </c>
      <c r="AB1078" s="13">
        <v>0</v>
      </c>
      <c r="AC1078" s="13">
        <v>2.0780226029812419E-2</v>
      </c>
      <c r="AD1078" s="152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270</v>
      </c>
      <c r="C1079" s="29"/>
      <c r="D1079" s="13">
        <v>6.8074140969703878E-2</v>
      </c>
      <c r="E1079" s="13">
        <v>-1.4085408335657967E-2</v>
      </c>
      <c r="F1079" s="13">
        <v>2.2429946911169507E-2</v>
      </c>
      <c r="G1079" s="13">
        <v>0.12284717383994503</v>
      </c>
      <c r="H1079" s="13">
        <v>9.649572574780052E-3</v>
      </c>
      <c r="I1079" s="13">
        <v>2.3006209861998306E-2</v>
      </c>
      <c r="J1079" s="13">
        <v>-0.29306272242142006</v>
      </c>
      <c r="K1079" s="13">
        <v>-8.5929369783791065E-2</v>
      </c>
      <c r="L1079" s="13">
        <v>-1.5911176097999413E-2</v>
      </c>
      <c r="M1079" s="13">
        <v>0.13380178041399327</v>
      </c>
      <c r="N1079" s="13">
        <v>3.2289092827813004E-2</v>
      </c>
      <c r="O1079" s="13">
        <v>4.1722692877559364E-3</v>
      </c>
      <c r="P1079" s="13">
        <v>-4.956569523951071E-3</v>
      </c>
      <c r="Q1079" s="13">
        <v>-7.5446724176308044E-2</v>
      </c>
      <c r="R1079" s="13">
        <v>-5.0600763582485331E-2</v>
      </c>
      <c r="S1079" s="13">
        <v>2.2429946911169507E-2</v>
      </c>
      <c r="T1079" s="13">
        <v>3.8861856772241854E-2</v>
      </c>
      <c r="U1079" s="13">
        <v>8.1314535530671694E-2</v>
      </c>
      <c r="V1079" s="13">
        <v>-6.8858441205899124E-2</v>
      </c>
      <c r="W1079" s="13">
        <v>7.8238048124386061E-3</v>
      </c>
      <c r="X1079" s="13">
        <v>1.3175130123861178E-2</v>
      </c>
      <c r="Y1079" s="13">
        <v>2.3465015254144905E-3</v>
      </c>
      <c r="Z1079" s="13">
        <v>-3.1308017616097361E-3</v>
      </c>
      <c r="AA1079" s="13">
        <v>-6.5206905681216454E-2</v>
      </c>
      <c r="AB1079" s="13">
        <v>9.5460657404824456E-2</v>
      </c>
      <c r="AC1079" s="13">
        <v>-3.6907505364925042E-2</v>
      </c>
      <c r="AD1079" s="152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46" t="s">
        <v>271</v>
      </c>
      <c r="C1080" s="47"/>
      <c r="D1080" s="45">
        <v>1.42</v>
      </c>
      <c r="E1080" s="45">
        <v>0.46</v>
      </c>
      <c r="F1080" s="45">
        <v>0.37</v>
      </c>
      <c r="G1080" s="45">
        <v>2.66</v>
      </c>
      <c r="H1080" s="45">
        <v>0.08</v>
      </c>
      <c r="I1080" s="45">
        <v>0.39</v>
      </c>
      <c r="J1080" s="45">
        <v>6.82</v>
      </c>
      <c r="K1080" s="45">
        <v>2.1</v>
      </c>
      <c r="L1080" s="45">
        <v>0.5</v>
      </c>
      <c r="M1080" s="45">
        <v>2.91</v>
      </c>
      <c r="N1080" s="45">
        <v>0.6</v>
      </c>
      <c r="O1080" s="45">
        <v>0.04</v>
      </c>
      <c r="P1080" s="45">
        <v>0.25</v>
      </c>
      <c r="Q1080" s="45">
        <v>1.86</v>
      </c>
      <c r="R1080" s="45">
        <v>1.29</v>
      </c>
      <c r="S1080" s="45">
        <v>0.37</v>
      </c>
      <c r="T1080" s="45">
        <v>0.75</v>
      </c>
      <c r="U1080" s="45">
        <v>1.72</v>
      </c>
      <c r="V1080" s="45">
        <v>1.71</v>
      </c>
      <c r="W1080" s="45">
        <v>0.04</v>
      </c>
      <c r="X1080" s="45">
        <v>0.16</v>
      </c>
      <c r="Y1080" s="45">
        <v>0.08</v>
      </c>
      <c r="Z1080" s="45">
        <v>0.21</v>
      </c>
      <c r="AA1080" s="45">
        <v>1.62</v>
      </c>
      <c r="AB1080" s="45">
        <v>2.04</v>
      </c>
      <c r="AC1080" s="45">
        <v>0.98</v>
      </c>
      <c r="AD1080" s="152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B1081" s="31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BM1081" s="55"/>
    </row>
    <row r="1082" spans="1:65" ht="15">
      <c r="B1082" s="8" t="s">
        <v>574</v>
      </c>
      <c r="BM1082" s="28" t="s">
        <v>66</v>
      </c>
    </row>
    <row r="1083" spans="1:65" ht="15">
      <c r="A1083" s="25" t="s">
        <v>35</v>
      </c>
      <c r="B1083" s="18" t="s">
        <v>109</v>
      </c>
      <c r="C1083" s="15" t="s">
        <v>110</v>
      </c>
      <c r="D1083" s="16" t="s">
        <v>227</v>
      </c>
      <c r="E1083" s="17" t="s">
        <v>227</v>
      </c>
      <c r="F1083" s="17" t="s">
        <v>227</v>
      </c>
      <c r="G1083" s="17" t="s">
        <v>227</v>
      </c>
      <c r="H1083" s="17" t="s">
        <v>227</v>
      </c>
      <c r="I1083" s="17" t="s">
        <v>227</v>
      </c>
      <c r="J1083" s="17" t="s">
        <v>227</v>
      </c>
      <c r="K1083" s="17" t="s">
        <v>227</v>
      </c>
      <c r="L1083" s="17" t="s">
        <v>227</v>
      </c>
      <c r="M1083" s="17" t="s">
        <v>227</v>
      </c>
      <c r="N1083" s="17" t="s">
        <v>227</v>
      </c>
      <c r="O1083" s="17" t="s">
        <v>227</v>
      </c>
      <c r="P1083" s="17" t="s">
        <v>227</v>
      </c>
      <c r="Q1083" s="17" t="s">
        <v>227</v>
      </c>
      <c r="R1083" s="17" t="s">
        <v>227</v>
      </c>
      <c r="S1083" s="17" t="s">
        <v>227</v>
      </c>
      <c r="T1083" s="17" t="s">
        <v>227</v>
      </c>
      <c r="U1083" s="17" t="s">
        <v>227</v>
      </c>
      <c r="V1083" s="17" t="s">
        <v>227</v>
      </c>
      <c r="W1083" s="17" t="s">
        <v>227</v>
      </c>
      <c r="X1083" s="17" t="s">
        <v>227</v>
      </c>
      <c r="Y1083" s="17" t="s">
        <v>227</v>
      </c>
      <c r="Z1083" s="17" t="s">
        <v>227</v>
      </c>
      <c r="AA1083" s="152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 t="s">
        <v>228</v>
      </c>
      <c r="C1084" s="9" t="s">
        <v>228</v>
      </c>
      <c r="D1084" s="150" t="s">
        <v>230</v>
      </c>
      <c r="E1084" s="151" t="s">
        <v>232</v>
      </c>
      <c r="F1084" s="151" t="s">
        <v>233</v>
      </c>
      <c r="G1084" s="151" t="s">
        <v>234</v>
      </c>
      <c r="H1084" s="151" t="s">
        <v>235</v>
      </c>
      <c r="I1084" s="151" t="s">
        <v>236</v>
      </c>
      <c r="J1084" s="151" t="s">
        <v>237</v>
      </c>
      <c r="K1084" s="151" t="s">
        <v>239</v>
      </c>
      <c r="L1084" s="151" t="s">
        <v>240</v>
      </c>
      <c r="M1084" s="151" t="s">
        <v>241</v>
      </c>
      <c r="N1084" s="151" t="s">
        <v>244</v>
      </c>
      <c r="O1084" s="151" t="s">
        <v>245</v>
      </c>
      <c r="P1084" s="151" t="s">
        <v>246</v>
      </c>
      <c r="Q1084" s="151" t="s">
        <v>247</v>
      </c>
      <c r="R1084" s="151" t="s">
        <v>248</v>
      </c>
      <c r="S1084" s="151" t="s">
        <v>249</v>
      </c>
      <c r="T1084" s="151" t="s">
        <v>251</v>
      </c>
      <c r="U1084" s="151" t="s">
        <v>252</v>
      </c>
      <c r="V1084" s="151" t="s">
        <v>254</v>
      </c>
      <c r="W1084" s="151" t="s">
        <v>255</v>
      </c>
      <c r="X1084" s="151" t="s">
        <v>256</v>
      </c>
      <c r="Y1084" s="151" t="s">
        <v>257</v>
      </c>
      <c r="Z1084" s="151" t="s">
        <v>258</v>
      </c>
      <c r="AA1084" s="152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 t="s">
        <v>3</v>
      </c>
    </row>
    <row r="1085" spans="1:65">
      <c r="A1085" s="30"/>
      <c r="B1085" s="19"/>
      <c r="C1085" s="9"/>
      <c r="D1085" s="10" t="s">
        <v>276</v>
      </c>
      <c r="E1085" s="11" t="s">
        <v>274</v>
      </c>
      <c r="F1085" s="11" t="s">
        <v>276</v>
      </c>
      <c r="G1085" s="11" t="s">
        <v>274</v>
      </c>
      <c r="H1085" s="11" t="s">
        <v>274</v>
      </c>
      <c r="I1085" s="11" t="s">
        <v>274</v>
      </c>
      <c r="J1085" s="11" t="s">
        <v>274</v>
      </c>
      <c r="K1085" s="11" t="s">
        <v>274</v>
      </c>
      <c r="L1085" s="11" t="s">
        <v>276</v>
      </c>
      <c r="M1085" s="11" t="s">
        <v>276</v>
      </c>
      <c r="N1085" s="11" t="s">
        <v>276</v>
      </c>
      <c r="O1085" s="11" t="s">
        <v>274</v>
      </c>
      <c r="P1085" s="11" t="s">
        <v>305</v>
      </c>
      <c r="Q1085" s="11" t="s">
        <v>274</v>
      </c>
      <c r="R1085" s="11" t="s">
        <v>274</v>
      </c>
      <c r="S1085" s="11" t="s">
        <v>305</v>
      </c>
      <c r="T1085" s="11" t="s">
        <v>274</v>
      </c>
      <c r="U1085" s="11" t="s">
        <v>276</v>
      </c>
      <c r="V1085" s="11" t="s">
        <v>274</v>
      </c>
      <c r="W1085" s="11" t="s">
        <v>276</v>
      </c>
      <c r="X1085" s="11" t="s">
        <v>274</v>
      </c>
      <c r="Y1085" s="11" t="s">
        <v>274</v>
      </c>
      <c r="Z1085" s="11" t="s">
        <v>274</v>
      </c>
      <c r="AA1085" s="152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2</v>
      </c>
    </row>
    <row r="1086" spans="1:65">
      <c r="A1086" s="30"/>
      <c r="B1086" s="19"/>
      <c r="C1086" s="9"/>
      <c r="D1086" s="26" t="s">
        <v>306</v>
      </c>
      <c r="E1086" s="26" t="s">
        <v>307</v>
      </c>
      <c r="F1086" s="26" t="s">
        <v>308</v>
      </c>
      <c r="G1086" s="26" t="s">
        <v>306</v>
      </c>
      <c r="H1086" s="26" t="s">
        <v>263</v>
      </c>
      <c r="I1086" s="26" t="s">
        <v>309</v>
      </c>
      <c r="J1086" s="26" t="s">
        <v>307</v>
      </c>
      <c r="K1086" s="26" t="s">
        <v>309</v>
      </c>
      <c r="L1086" s="26" t="s">
        <v>306</v>
      </c>
      <c r="M1086" s="26" t="s">
        <v>307</v>
      </c>
      <c r="N1086" s="26" t="s">
        <v>308</v>
      </c>
      <c r="O1086" s="26" t="s">
        <v>307</v>
      </c>
      <c r="P1086" s="26" t="s">
        <v>309</v>
      </c>
      <c r="Q1086" s="26" t="s">
        <v>307</v>
      </c>
      <c r="R1086" s="26" t="s">
        <v>306</v>
      </c>
      <c r="S1086" s="26" t="s">
        <v>307</v>
      </c>
      <c r="T1086" s="26" t="s">
        <v>307</v>
      </c>
      <c r="U1086" s="26" t="s">
        <v>307</v>
      </c>
      <c r="V1086" s="26" t="s">
        <v>307</v>
      </c>
      <c r="W1086" s="26" t="s">
        <v>307</v>
      </c>
      <c r="X1086" s="26" t="s">
        <v>307</v>
      </c>
      <c r="Y1086" s="26" t="s">
        <v>265</v>
      </c>
      <c r="Z1086" s="26" t="s">
        <v>307</v>
      </c>
      <c r="AA1086" s="152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2</v>
      </c>
    </row>
    <row r="1087" spans="1:65">
      <c r="A1087" s="30"/>
      <c r="B1087" s="18">
        <v>1</v>
      </c>
      <c r="C1087" s="14">
        <v>1</v>
      </c>
      <c r="D1087" s="22">
        <v>1.2</v>
      </c>
      <c r="E1087" s="22">
        <v>1.03</v>
      </c>
      <c r="F1087" s="22">
        <v>0.9</v>
      </c>
      <c r="G1087" s="146">
        <v>0.25</v>
      </c>
      <c r="H1087" s="22">
        <v>0.6</v>
      </c>
      <c r="I1087" s="22">
        <v>1.1433999225964633</v>
      </c>
      <c r="J1087" s="22">
        <v>0.8</v>
      </c>
      <c r="K1087" s="22">
        <v>0.54</v>
      </c>
      <c r="L1087" s="146">
        <v>0.2</v>
      </c>
      <c r="M1087" s="146">
        <v>1.59</v>
      </c>
      <c r="N1087" s="22">
        <v>1.1000000000000001</v>
      </c>
      <c r="O1087" s="22">
        <v>0.76</v>
      </c>
      <c r="P1087" s="146">
        <v>5.2549999999999999</v>
      </c>
      <c r="Q1087" s="22">
        <v>0.79</v>
      </c>
      <c r="R1087" s="22">
        <v>1.02</v>
      </c>
      <c r="S1087" s="146" t="s">
        <v>103</v>
      </c>
      <c r="T1087" s="22">
        <v>0.95</v>
      </c>
      <c r="U1087" s="22">
        <v>0.79</v>
      </c>
      <c r="V1087" s="22">
        <v>0.76</v>
      </c>
      <c r="W1087" s="146">
        <v>0.4</v>
      </c>
      <c r="X1087" s="22">
        <v>1.31</v>
      </c>
      <c r="Y1087" s="22">
        <v>1</v>
      </c>
      <c r="Z1087" s="146">
        <v>1.72</v>
      </c>
      <c r="AA1087" s="152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9">
        <v>1</v>
      </c>
      <c r="C1088" s="9">
        <v>2</v>
      </c>
      <c r="D1088" s="11">
        <v>1.2</v>
      </c>
      <c r="E1088" s="11">
        <v>0.96</v>
      </c>
      <c r="F1088" s="11">
        <v>1</v>
      </c>
      <c r="G1088" s="147">
        <v>0.21</v>
      </c>
      <c r="H1088" s="11">
        <v>0.6</v>
      </c>
      <c r="I1088" s="11">
        <v>1.1529325036809173</v>
      </c>
      <c r="J1088" s="11">
        <v>0.7</v>
      </c>
      <c r="K1088" s="11">
        <v>0.56999999999999995</v>
      </c>
      <c r="L1088" s="147">
        <v>0.2</v>
      </c>
      <c r="M1088" s="147">
        <v>1.57</v>
      </c>
      <c r="N1088" s="11">
        <v>1.1000000000000001</v>
      </c>
      <c r="O1088" s="11">
        <v>0.79</v>
      </c>
      <c r="P1088" s="147">
        <v>5.6924999999999999</v>
      </c>
      <c r="Q1088" s="11">
        <v>0.75</v>
      </c>
      <c r="R1088" s="11">
        <v>1.06</v>
      </c>
      <c r="S1088" s="147" t="s">
        <v>103</v>
      </c>
      <c r="T1088" s="11">
        <v>0.93</v>
      </c>
      <c r="U1088" s="11">
        <v>0.71</v>
      </c>
      <c r="V1088" s="11">
        <v>0.86</v>
      </c>
      <c r="W1088" s="147">
        <v>0.3</v>
      </c>
      <c r="X1088" s="11">
        <v>1.29</v>
      </c>
      <c r="Y1088" s="11">
        <v>1</v>
      </c>
      <c r="Z1088" s="147">
        <v>1.81</v>
      </c>
      <c r="AA1088" s="152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25</v>
      </c>
    </row>
    <row r="1089" spans="1:65">
      <c r="A1089" s="30"/>
      <c r="B1089" s="19">
        <v>1</v>
      </c>
      <c r="C1089" s="9">
        <v>3</v>
      </c>
      <c r="D1089" s="11">
        <v>1.2</v>
      </c>
      <c r="E1089" s="11">
        <v>0.96</v>
      </c>
      <c r="F1089" s="11">
        <v>1</v>
      </c>
      <c r="G1089" s="147">
        <v>0.21</v>
      </c>
      <c r="H1089" s="11">
        <v>0.6</v>
      </c>
      <c r="I1089" s="11">
        <v>1.2190223040145038</v>
      </c>
      <c r="J1089" s="11">
        <v>0.8</v>
      </c>
      <c r="K1089" s="11">
        <v>0.56000000000000005</v>
      </c>
      <c r="L1089" s="147">
        <v>0.2</v>
      </c>
      <c r="M1089" s="147">
        <v>1.49</v>
      </c>
      <c r="N1089" s="11">
        <v>1.1000000000000001</v>
      </c>
      <c r="O1089" s="11">
        <v>0.78</v>
      </c>
      <c r="P1089" s="147">
        <v>5.9885000000000002</v>
      </c>
      <c r="Q1089" s="11">
        <v>0.8</v>
      </c>
      <c r="R1089" s="11">
        <v>1.08</v>
      </c>
      <c r="S1089" s="147" t="s">
        <v>103</v>
      </c>
      <c r="T1089" s="11">
        <v>1.02</v>
      </c>
      <c r="U1089" s="11">
        <v>0.72</v>
      </c>
      <c r="V1089" s="11">
        <v>0.83</v>
      </c>
      <c r="W1089" s="147">
        <v>0.3</v>
      </c>
      <c r="X1089" s="11">
        <v>1.26</v>
      </c>
      <c r="Y1089" s="11">
        <v>1</v>
      </c>
      <c r="Z1089" s="147">
        <v>1.71</v>
      </c>
      <c r="AA1089" s="152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16</v>
      </c>
    </row>
    <row r="1090" spans="1:65">
      <c r="A1090" s="30"/>
      <c r="B1090" s="19">
        <v>1</v>
      </c>
      <c r="C1090" s="9">
        <v>4</v>
      </c>
      <c r="D1090" s="11">
        <v>1.2</v>
      </c>
      <c r="E1090" s="11">
        <v>0.8</v>
      </c>
      <c r="F1090" s="11">
        <v>1</v>
      </c>
      <c r="G1090" s="148">
        <v>0.06</v>
      </c>
      <c r="H1090" s="11">
        <v>0.6</v>
      </c>
      <c r="I1090" s="11">
        <v>1.2328403082301278</v>
      </c>
      <c r="J1090" s="11">
        <v>0.8</v>
      </c>
      <c r="K1090" s="11">
        <v>0.57999999999999996</v>
      </c>
      <c r="L1090" s="147">
        <v>0.3</v>
      </c>
      <c r="M1090" s="147">
        <v>1.51</v>
      </c>
      <c r="N1090" s="11">
        <v>1.1000000000000001</v>
      </c>
      <c r="O1090" s="11">
        <v>0.76</v>
      </c>
      <c r="P1090" s="147">
        <v>5.7490000000000006</v>
      </c>
      <c r="Q1090" s="148">
        <v>1.1200000000000001</v>
      </c>
      <c r="R1090" s="11">
        <v>1.06</v>
      </c>
      <c r="S1090" s="147" t="s">
        <v>103</v>
      </c>
      <c r="T1090" s="11">
        <v>0.94</v>
      </c>
      <c r="U1090" s="11">
        <v>0.72</v>
      </c>
      <c r="V1090" s="11">
        <v>0.79</v>
      </c>
      <c r="W1090" s="147">
        <v>0.4</v>
      </c>
      <c r="X1090" s="11">
        <v>1.17</v>
      </c>
      <c r="Y1090" s="11">
        <v>1</v>
      </c>
      <c r="Z1090" s="147">
        <v>1.82</v>
      </c>
      <c r="AA1090" s="152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0.91791105452439581</v>
      </c>
    </row>
    <row r="1091" spans="1:65">
      <c r="A1091" s="30"/>
      <c r="B1091" s="19">
        <v>1</v>
      </c>
      <c r="C1091" s="9">
        <v>5</v>
      </c>
      <c r="D1091" s="11">
        <v>1</v>
      </c>
      <c r="E1091" s="11">
        <v>0.94</v>
      </c>
      <c r="F1091" s="11">
        <v>1</v>
      </c>
      <c r="G1091" s="147">
        <v>0.13</v>
      </c>
      <c r="H1091" s="11">
        <v>0.7</v>
      </c>
      <c r="I1091" s="11">
        <v>1.1965450229778607</v>
      </c>
      <c r="J1091" s="11">
        <v>0.7</v>
      </c>
      <c r="K1091" s="11">
        <v>0.5</v>
      </c>
      <c r="L1091" s="147">
        <v>0.3</v>
      </c>
      <c r="M1091" s="147">
        <v>1.56</v>
      </c>
      <c r="N1091" s="11">
        <v>1.1000000000000001</v>
      </c>
      <c r="O1091" s="11">
        <v>0.8</v>
      </c>
      <c r="P1091" s="148">
        <v>6.7805</v>
      </c>
      <c r="Q1091" s="11">
        <v>0.8</v>
      </c>
      <c r="R1091" s="11">
        <v>1.04</v>
      </c>
      <c r="S1091" s="147" t="s">
        <v>103</v>
      </c>
      <c r="T1091" s="11">
        <v>1.05</v>
      </c>
      <c r="U1091" s="11">
        <v>0.8</v>
      </c>
      <c r="V1091" s="11">
        <v>0.77</v>
      </c>
      <c r="W1091" s="147">
        <v>0.4</v>
      </c>
      <c r="X1091" s="11">
        <v>1.21</v>
      </c>
      <c r="Y1091" s="11">
        <v>1</v>
      </c>
      <c r="Z1091" s="147">
        <v>1.82</v>
      </c>
      <c r="AA1091" s="152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126</v>
      </c>
    </row>
    <row r="1092" spans="1:65">
      <c r="A1092" s="30"/>
      <c r="B1092" s="19">
        <v>1</v>
      </c>
      <c r="C1092" s="9">
        <v>6</v>
      </c>
      <c r="D1092" s="11">
        <v>1</v>
      </c>
      <c r="E1092" s="11">
        <v>0.91</v>
      </c>
      <c r="F1092" s="11">
        <v>1.1000000000000001</v>
      </c>
      <c r="G1092" s="147">
        <v>0.2</v>
      </c>
      <c r="H1092" s="11">
        <v>0.6</v>
      </c>
      <c r="I1092" s="11">
        <v>1.2167211728421319</v>
      </c>
      <c r="J1092" s="11">
        <v>0.8</v>
      </c>
      <c r="K1092" s="11">
        <v>0.52</v>
      </c>
      <c r="L1092" s="147">
        <v>0.4</v>
      </c>
      <c r="M1092" s="147">
        <v>1.55</v>
      </c>
      <c r="N1092" s="11">
        <v>1</v>
      </c>
      <c r="O1092" s="11">
        <v>0.76</v>
      </c>
      <c r="P1092" s="147">
        <v>5.6619999999999999</v>
      </c>
      <c r="Q1092" s="11">
        <v>0.85</v>
      </c>
      <c r="R1092" s="11">
        <v>1.07</v>
      </c>
      <c r="S1092" s="147" t="s">
        <v>103</v>
      </c>
      <c r="T1092" s="11">
        <v>0.98</v>
      </c>
      <c r="U1092" s="11">
        <v>0.78</v>
      </c>
      <c r="V1092" s="11">
        <v>0.78</v>
      </c>
      <c r="W1092" s="147">
        <v>0.4</v>
      </c>
      <c r="X1092" s="11">
        <v>1.3</v>
      </c>
      <c r="Y1092" s="11">
        <v>1</v>
      </c>
      <c r="Z1092" s="147">
        <v>1.8</v>
      </c>
      <c r="AA1092" s="152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20" t="s">
        <v>267</v>
      </c>
      <c r="C1093" s="12"/>
      <c r="D1093" s="23">
        <v>1.1333333333333333</v>
      </c>
      <c r="E1093" s="23">
        <v>0.93333333333333324</v>
      </c>
      <c r="F1093" s="23">
        <v>1</v>
      </c>
      <c r="G1093" s="23">
        <v>0.17666666666666667</v>
      </c>
      <c r="H1093" s="23">
        <v>0.61666666666666659</v>
      </c>
      <c r="I1093" s="23">
        <v>1.1935768723903342</v>
      </c>
      <c r="J1093" s="23">
        <v>0.76666666666666661</v>
      </c>
      <c r="K1093" s="23">
        <v>0.54500000000000004</v>
      </c>
      <c r="L1093" s="23">
        <v>0.26666666666666666</v>
      </c>
      <c r="M1093" s="23">
        <v>1.5450000000000002</v>
      </c>
      <c r="N1093" s="23">
        <v>1.0833333333333333</v>
      </c>
      <c r="O1093" s="23">
        <v>0.77499999999999991</v>
      </c>
      <c r="P1093" s="23">
        <v>5.8545833333333341</v>
      </c>
      <c r="Q1093" s="23">
        <v>0.85166666666666657</v>
      </c>
      <c r="R1093" s="23">
        <v>1.0550000000000002</v>
      </c>
      <c r="S1093" s="23" t="s">
        <v>644</v>
      </c>
      <c r="T1093" s="23">
        <v>0.97833333333333317</v>
      </c>
      <c r="U1093" s="23">
        <v>0.7533333333333333</v>
      </c>
      <c r="V1093" s="23">
        <v>0.79833333333333334</v>
      </c>
      <c r="W1093" s="23">
        <v>0.36666666666666664</v>
      </c>
      <c r="X1093" s="23">
        <v>1.2566666666666666</v>
      </c>
      <c r="Y1093" s="23">
        <v>1</v>
      </c>
      <c r="Z1093" s="23">
        <v>1.7800000000000002</v>
      </c>
      <c r="AA1093" s="152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3" t="s">
        <v>268</v>
      </c>
      <c r="C1094" s="29"/>
      <c r="D1094" s="11">
        <v>1.2</v>
      </c>
      <c r="E1094" s="11">
        <v>0.95</v>
      </c>
      <c r="F1094" s="11">
        <v>1</v>
      </c>
      <c r="G1094" s="11">
        <v>0.20500000000000002</v>
      </c>
      <c r="H1094" s="11">
        <v>0.6</v>
      </c>
      <c r="I1094" s="11">
        <v>1.2066330979099962</v>
      </c>
      <c r="J1094" s="11">
        <v>0.8</v>
      </c>
      <c r="K1094" s="11">
        <v>0.55000000000000004</v>
      </c>
      <c r="L1094" s="11">
        <v>0.25</v>
      </c>
      <c r="M1094" s="11">
        <v>1.5550000000000002</v>
      </c>
      <c r="N1094" s="11">
        <v>1.1000000000000001</v>
      </c>
      <c r="O1094" s="11">
        <v>0.77</v>
      </c>
      <c r="P1094" s="11">
        <v>5.7207500000000007</v>
      </c>
      <c r="Q1094" s="11">
        <v>0.8</v>
      </c>
      <c r="R1094" s="11">
        <v>1.06</v>
      </c>
      <c r="S1094" s="11" t="s">
        <v>644</v>
      </c>
      <c r="T1094" s="11">
        <v>0.96499999999999997</v>
      </c>
      <c r="U1094" s="11">
        <v>0.75</v>
      </c>
      <c r="V1094" s="11">
        <v>0.78500000000000003</v>
      </c>
      <c r="W1094" s="11">
        <v>0.4</v>
      </c>
      <c r="X1094" s="11">
        <v>1.2749999999999999</v>
      </c>
      <c r="Y1094" s="11">
        <v>1</v>
      </c>
      <c r="Z1094" s="11">
        <v>1.8050000000000002</v>
      </c>
      <c r="AA1094" s="152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269</v>
      </c>
      <c r="C1095" s="29"/>
      <c r="D1095" s="24">
        <v>0.10327955589886444</v>
      </c>
      <c r="E1095" s="24">
        <v>7.6332605527825809E-2</v>
      </c>
      <c r="F1095" s="24">
        <v>6.3245553203367597E-2</v>
      </c>
      <c r="G1095" s="24">
        <v>6.9185740341971197E-2</v>
      </c>
      <c r="H1095" s="24">
        <v>4.0824829046386291E-2</v>
      </c>
      <c r="I1095" s="24">
        <v>3.7157090693978913E-2</v>
      </c>
      <c r="J1095" s="24">
        <v>5.1639777949432274E-2</v>
      </c>
      <c r="K1095" s="24">
        <v>3.0822070014844868E-2</v>
      </c>
      <c r="L1095" s="24">
        <v>8.1649658092772595E-2</v>
      </c>
      <c r="M1095" s="24">
        <v>3.7815340802378104E-2</v>
      </c>
      <c r="N1095" s="24">
        <v>4.0824829046386339E-2</v>
      </c>
      <c r="O1095" s="24">
        <v>1.7606816861659026E-2</v>
      </c>
      <c r="P1095" s="24">
        <v>0.51171529356339029</v>
      </c>
      <c r="Q1095" s="24">
        <v>0.13526517166908447</v>
      </c>
      <c r="R1095" s="24">
        <v>2.1679483388678818E-2</v>
      </c>
      <c r="S1095" s="24" t="s">
        <v>644</v>
      </c>
      <c r="T1095" s="24">
        <v>4.7923550230201728E-2</v>
      </c>
      <c r="U1095" s="24">
        <v>4.0824829046386332E-2</v>
      </c>
      <c r="V1095" s="24">
        <v>3.8686776379877726E-2</v>
      </c>
      <c r="W1095" s="24">
        <v>5.1639777949432607E-2</v>
      </c>
      <c r="X1095" s="24">
        <v>5.5737479909542663E-2</v>
      </c>
      <c r="Y1095" s="24">
        <v>0</v>
      </c>
      <c r="Z1095" s="24">
        <v>5.0990195135927896E-2</v>
      </c>
      <c r="AA1095" s="152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3" t="s">
        <v>86</v>
      </c>
      <c r="C1096" s="29"/>
      <c r="D1096" s="13">
        <v>9.1129019910762735E-2</v>
      </c>
      <c r="E1096" s="13">
        <v>8.1784934494099085E-2</v>
      </c>
      <c r="F1096" s="13">
        <v>6.3245553203367597E-2</v>
      </c>
      <c r="G1096" s="13">
        <v>0.39161739816210112</v>
      </c>
      <c r="H1096" s="13">
        <v>6.6202425480626423E-2</v>
      </c>
      <c r="I1096" s="13">
        <v>3.1130873556192255E-2</v>
      </c>
      <c r="J1096" s="13">
        <v>6.7356232107955147E-2</v>
      </c>
      <c r="K1096" s="13">
        <v>5.6554256907972229E-2</v>
      </c>
      <c r="L1096" s="13">
        <v>0.30618621784789724</v>
      </c>
      <c r="M1096" s="13">
        <v>2.44759487394033E-2</v>
      </c>
      <c r="N1096" s="13">
        <v>3.7684457581279703E-2</v>
      </c>
      <c r="O1096" s="13">
        <v>2.2718473369882617E-2</v>
      </c>
      <c r="P1096" s="13">
        <v>8.740422066416173E-2</v>
      </c>
      <c r="Q1096" s="13">
        <v>0.15882407632377826</v>
      </c>
      <c r="R1096" s="13">
        <v>2.0549273354197928E-2</v>
      </c>
      <c r="S1096" s="13" t="s">
        <v>644</v>
      </c>
      <c r="T1096" s="13">
        <v>4.8984889502761572E-2</v>
      </c>
      <c r="U1096" s="13">
        <v>5.4192250946530532E-2</v>
      </c>
      <c r="V1096" s="13">
        <v>4.8459427615713223E-2</v>
      </c>
      <c r="W1096" s="13">
        <v>0.14083575804390711</v>
      </c>
      <c r="X1096" s="13">
        <v>4.4353432288760743E-2</v>
      </c>
      <c r="Y1096" s="13">
        <v>0</v>
      </c>
      <c r="Z1096" s="13">
        <v>2.8646177042656117E-2</v>
      </c>
      <c r="AA1096" s="152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270</v>
      </c>
      <c r="C1097" s="29"/>
      <c r="D1097" s="13">
        <v>0.23468753072219606</v>
      </c>
      <c r="E1097" s="13">
        <v>1.6801495888867146E-2</v>
      </c>
      <c r="F1097" s="13">
        <v>8.9430174166643672E-2</v>
      </c>
      <c r="G1097" s="13">
        <v>-0.80753400256389296</v>
      </c>
      <c r="H1097" s="13">
        <v>-0.32818472593056991</v>
      </c>
      <c r="I1097" s="13">
        <v>0.30031865996947937</v>
      </c>
      <c r="J1097" s="13">
        <v>-0.16477019980557328</v>
      </c>
      <c r="K1097" s="13">
        <v>-0.40626055507917924</v>
      </c>
      <c r="L1097" s="13">
        <v>-0.70948528688889501</v>
      </c>
      <c r="M1097" s="13">
        <v>0.68316961908746454</v>
      </c>
      <c r="N1097" s="13">
        <v>0.18021602201386377</v>
      </c>
      <c r="O1097" s="13">
        <v>-0.15569161502085127</v>
      </c>
      <c r="P1097" s="13">
        <v>5.3781597405064634</v>
      </c>
      <c r="Q1097" s="13">
        <v>-7.2168635001408687E-2</v>
      </c>
      <c r="R1097" s="13">
        <v>0.1493488337458091</v>
      </c>
      <c r="S1097" s="13" t="s">
        <v>644</v>
      </c>
      <c r="T1097" s="13">
        <v>6.5825853726366068E-2</v>
      </c>
      <c r="U1097" s="13">
        <v>-0.17929593546112854</v>
      </c>
      <c r="V1097" s="13">
        <v>-0.13027157762362951</v>
      </c>
      <c r="W1097" s="13">
        <v>-0.60054226947223066</v>
      </c>
      <c r="X1097" s="13">
        <v>0.36905058553608194</v>
      </c>
      <c r="Y1097" s="13">
        <v>8.9430174166643672E-2</v>
      </c>
      <c r="Z1097" s="13">
        <v>0.93918571001662587</v>
      </c>
      <c r="AA1097" s="152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46" t="s">
        <v>271</v>
      </c>
      <c r="C1098" s="47"/>
      <c r="D1098" s="45">
        <v>0.49</v>
      </c>
      <c r="E1098" s="45">
        <v>0.14000000000000001</v>
      </c>
      <c r="F1098" s="45">
        <v>7.0000000000000007E-2</v>
      </c>
      <c r="G1098" s="45">
        <v>2.5099999999999998</v>
      </c>
      <c r="H1098" s="45">
        <v>1.1299999999999999</v>
      </c>
      <c r="I1098" s="45">
        <v>0.67</v>
      </c>
      <c r="J1098" s="45">
        <v>0.66</v>
      </c>
      <c r="K1098" s="45">
        <v>1.36</v>
      </c>
      <c r="L1098" s="45">
        <v>2.23</v>
      </c>
      <c r="M1098" s="45">
        <v>1.78</v>
      </c>
      <c r="N1098" s="45">
        <v>0.33</v>
      </c>
      <c r="O1098" s="45">
        <v>0.64</v>
      </c>
      <c r="P1098" s="45">
        <v>15.28</v>
      </c>
      <c r="Q1098" s="45">
        <v>0.4</v>
      </c>
      <c r="R1098" s="45">
        <v>0.24</v>
      </c>
      <c r="S1098" s="45">
        <v>4.7699999999999996</v>
      </c>
      <c r="T1098" s="45">
        <v>0</v>
      </c>
      <c r="U1098" s="45">
        <v>0.7</v>
      </c>
      <c r="V1098" s="45">
        <v>0.56000000000000005</v>
      </c>
      <c r="W1098" s="45">
        <v>1.92</v>
      </c>
      <c r="X1098" s="45">
        <v>0.87</v>
      </c>
      <c r="Y1098" s="45">
        <v>7.0000000000000007E-2</v>
      </c>
      <c r="Z1098" s="45">
        <v>2.5099999999999998</v>
      </c>
      <c r="AA1098" s="152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B1099" s="31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BM1099" s="55"/>
    </row>
    <row r="1100" spans="1:65" ht="15">
      <c r="B1100" s="8" t="s">
        <v>575</v>
      </c>
      <c r="BM1100" s="28" t="s">
        <v>66</v>
      </c>
    </row>
    <row r="1101" spans="1:65" ht="15">
      <c r="A1101" s="25" t="s">
        <v>38</v>
      </c>
      <c r="B1101" s="18" t="s">
        <v>109</v>
      </c>
      <c r="C1101" s="15" t="s">
        <v>110</v>
      </c>
      <c r="D1101" s="16" t="s">
        <v>227</v>
      </c>
      <c r="E1101" s="17" t="s">
        <v>227</v>
      </c>
      <c r="F1101" s="17" t="s">
        <v>227</v>
      </c>
      <c r="G1101" s="17" t="s">
        <v>227</v>
      </c>
      <c r="H1101" s="17" t="s">
        <v>227</v>
      </c>
      <c r="I1101" s="17" t="s">
        <v>227</v>
      </c>
      <c r="J1101" s="17" t="s">
        <v>227</v>
      </c>
      <c r="K1101" s="17" t="s">
        <v>227</v>
      </c>
      <c r="L1101" s="17" t="s">
        <v>227</v>
      </c>
      <c r="M1101" s="17" t="s">
        <v>227</v>
      </c>
      <c r="N1101" s="17" t="s">
        <v>227</v>
      </c>
      <c r="O1101" s="17" t="s">
        <v>227</v>
      </c>
      <c r="P1101" s="17" t="s">
        <v>227</v>
      </c>
      <c r="Q1101" s="17" t="s">
        <v>227</v>
      </c>
      <c r="R1101" s="17" t="s">
        <v>227</v>
      </c>
      <c r="S1101" s="17" t="s">
        <v>227</v>
      </c>
      <c r="T1101" s="17" t="s">
        <v>227</v>
      </c>
      <c r="U1101" s="17" t="s">
        <v>227</v>
      </c>
      <c r="V1101" s="17" t="s">
        <v>227</v>
      </c>
      <c r="W1101" s="17" t="s">
        <v>227</v>
      </c>
      <c r="X1101" s="17" t="s">
        <v>227</v>
      </c>
      <c r="Y1101" s="152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</v>
      </c>
    </row>
    <row r="1102" spans="1:65">
      <c r="A1102" s="30"/>
      <c r="B1102" s="19" t="s">
        <v>228</v>
      </c>
      <c r="C1102" s="9" t="s">
        <v>228</v>
      </c>
      <c r="D1102" s="150" t="s">
        <v>230</v>
      </c>
      <c r="E1102" s="151" t="s">
        <v>232</v>
      </c>
      <c r="F1102" s="151" t="s">
        <v>233</v>
      </c>
      <c r="G1102" s="151" t="s">
        <v>234</v>
      </c>
      <c r="H1102" s="151" t="s">
        <v>236</v>
      </c>
      <c r="I1102" s="151" t="s">
        <v>237</v>
      </c>
      <c r="J1102" s="151" t="s">
        <v>239</v>
      </c>
      <c r="K1102" s="151" t="s">
        <v>240</v>
      </c>
      <c r="L1102" s="151" t="s">
        <v>241</v>
      </c>
      <c r="M1102" s="151" t="s">
        <v>244</v>
      </c>
      <c r="N1102" s="151" t="s">
        <v>245</v>
      </c>
      <c r="O1102" s="151" t="s">
        <v>248</v>
      </c>
      <c r="P1102" s="151" t="s">
        <v>249</v>
      </c>
      <c r="Q1102" s="151" t="s">
        <v>250</v>
      </c>
      <c r="R1102" s="151" t="s">
        <v>251</v>
      </c>
      <c r="S1102" s="151" t="s">
        <v>252</v>
      </c>
      <c r="T1102" s="151" t="s">
        <v>254</v>
      </c>
      <c r="U1102" s="151" t="s">
        <v>255</v>
      </c>
      <c r="V1102" s="151" t="s">
        <v>256</v>
      </c>
      <c r="W1102" s="151" t="s">
        <v>257</v>
      </c>
      <c r="X1102" s="151" t="s">
        <v>258</v>
      </c>
      <c r="Y1102" s="152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 t="s">
        <v>3</v>
      </c>
    </row>
    <row r="1103" spans="1:65">
      <c r="A1103" s="30"/>
      <c r="B1103" s="19"/>
      <c r="C1103" s="9"/>
      <c r="D1103" s="10" t="s">
        <v>276</v>
      </c>
      <c r="E1103" s="11" t="s">
        <v>274</v>
      </c>
      <c r="F1103" s="11" t="s">
        <v>276</v>
      </c>
      <c r="G1103" s="11" t="s">
        <v>274</v>
      </c>
      <c r="H1103" s="11" t="s">
        <v>274</v>
      </c>
      <c r="I1103" s="11" t="s">
        <v>274</v>
      </c>
      <c r="J1103" s="11" t="s">
        <v>274</v>
      </c>
      <c r="K1103" s="11" t="s">
        <v>276</v>
      </c>
      <c r="L1103" s="11" t="s">
        <v>276</v>
      </c>
      <c r="M1103" s="11" t="s">
        <v>276</v>
      </c>
      <c r="N1103" s="11" t="s">
        <v>274</v>
      </c>
      <c r="O1103" s="11" t="s">
        <v>274</v>
      </c>
      <c r="P1103" s="11" t="s">
        <v>305</v>
      </c>
      <c r="Q1103" s="11" t="s">
        <v>274</v>
      </c>
      <c r="R1103" s="11" t="s">
        <v>274</v>
      </c>
      <c r="S1103" s="11" t="s">
        <v>276</v>
      </c>
      <c r="T1103" s="11" t="s">
        <v>274</v>
      </c>
      <c r="U1103" s="11" t="s">
        <v>276</v>
      </c>
      <c r="V1103" s="11" t="s">
        <v>274</v>
      </c>
      <c r="W1103" s="11" t="s">
        <v>274</v>
      </c>
      <c r="X1103" s="11" t="s">
        <v>274</v>
      </c>
      <c r="Y1103" s="15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</v>
      </c>
    </row>
    <row r="1104" spans="1:65">
      <c r="A1104" s="30"/>
      <c r="B1104" s="19"/>
      <c r="C1104" s="9"/>
      <c r="D1104" s="26" t="s">
        <v>306</v>
      </c>
      <c r="E1104" s="26" t="s">
        <v>307</v>
      </c>
      <c r="F1104" s="26" t="s">
        <v>308</v>
      </c>
      <c r="G1104" s="26" t="s">
        <v>306</v>
      </c>
      <c r="H1104" s="26" t="s">
        <v>309</v>
      </c>
      <c r="I1104" s="26" t="s">
        <v>307</v>
      </c>
      <c r="J1104" s="26" t="s">
        <v>309</v>
      </c>
      <c r="K1104" s="26" t="s">
        <v>306</v>
      </c>
      <c r="L1104" s="26" t="s">
        <v>307</v>
      </c>
      <c r="M1104" s="26" t="s">
        <v>308</v>
      </c>
      <c r="N1104" s="26" t="s">
        <v>307</v>
      </c>
      <c r="O1104" s="26" t="s">
        <v>306</v>
      </c>
      <c r="P1104" s="26" t="s">
        <v>307</v>
      </c>
      <c r="Q1104" s="26" t="s">
        <v>307</v>
      </c>
      <c r="R1104" s="26" t="s">
        <v>115</v>
      </c>
      <c r="S1104" s="26" t="s">
        <v>307</v>
      </c>
      <c r="T1104" s="26" t="s">
        <v>307</v>
      </c>
      <c r="U1104" s="26" t="s">
        <v>307</v>
      </c>
      <c r="V1104" s="26" t="s">
        <v>307</v>
      </c>
      <c r="W1104" s="26" t="s">
        <v>265</v>
      </c>
      <c r="X1104" s="26" t="s">
        <v>307</v>
      </c>
      <c r="Y1104" s="152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2</v>
      </c>
    </row>
    <row r="1105" spans="1:65">
      <c r="A1105" s="30"/>
      <c r="B1105" s="18">
        <v>1</v>
      </c>
      <c r="C1105" s="14">
        <v>1</v>
      </c>
      <c r="D1105" s="222">
        <v>10.7</v>
      </c>
      <c r="E1105" s="222">
        <v>11.3</v>
      </c>
      <c r="F1105" s="222">
        <v>10.7</v>
      </c>
      <c r="G1105" s="222">
        <v>8.92</v>
      </c>
      <c r="H1105" s="222">
        <v>9.8815527608600959</v>
      </c>
      <c r="I1105" s="222">
        <v>9.0399999999999991</v>
      </c>
      <c r="J1105" s="222">
        <v>9.73</v>
      </c>
      <c r="K1105" s="222">
        <v>10.6</v>
      </c>
      <c r="L1105" s="222">
        <v>10.3</v>
      </c>
      <c r="M1105" s="222">
        <v>10.67</v>
      </c>
      <c r="N1105" s="222">
        <v>10.199999999999999</v>
      </c>
      <c r="O1105" s="222">
        <v>9.98</v>
      </c>
      <c r="P1105" s="230">
        <v>10</v>
      </c>
      <c r="Q1105" s="222">
        <v>9.5727570280869401</v>
      </c>
      <c r="R1105" s="222">
        <v>10.85</v>
      </c>
      <c r="S1105" s="222">
        <v>9.9700000000000006</v>
      </c>
      <c r="T1105" s="222">
        <v>10.9</v>
      </c>
      <c r="U1105" s="230">
        <v>8.5500000000000007</v>
      </c>
      <c r="V1105" s="222">
        <v>10.3</v>
      </c>
      <c r="W1105" s="222">
        <v>10.8</v>
      </c>
      <c r="X1105" s="222">
        <v>9.9700000000000006</v>
      </c>
      <c r="Y1105" s="223"/>
      <c r="Z1105" s="224"/>
      <c r="AA1105" s="224"/>
      <c r="AB1105" s="224"/>
      <c r="AC1105" s="224"/>
      <c r="AD1105" s="224"/>
      <c r="AE1105" s="224"/>
      <c r="AF1105" s="224"/>
      <c r="AG1105" s="224"/>
      <c r="AH1105" s="224"/>
      <c r="AI1105" s="224"/>
      <c r="AJ1105" s="224"/>
      <c r="AK1105" s="224"/>
      <c r="AL1105" s="224"/>
      <c r="AM1105" s="224"/>
      <c r="AN1105" s="224"/>
      <c r="AO1105" s="224"/>
      <c r="AP1105" s="224"/>
      <c r="AQ1105" s="224"/>
      <c r="AR1105" s="224"/>
      <c r="AS1105" s="224"/>
      <c r="AT1105" s="224"/>
      <c r="AU1105" s="224"/>
      <c r="AV1105" s="224"/>
      <c r="AW1105" s="224"/>
      <c r="AX1105" s="224"/>
      <c r="AY1105" s="224"/>
      <c r="AZ1105" s="224"/>
      <c r="BA1105" s="224"/>
      <c r="BB1105" s="224"/>
      <c r="BC1105" s="224"/>
      <c r="BD1105" s="224"/>
      <c r="BE1105" s="224"/>
      <c r="BF1105" s="224"/>
      <c r="BG1105" s="224"/>
      <c r="BH1105" s="224"/>
      <c r="BI1105" s="224"/>
      <c r="BJ1105" s="224"/>
      <c r="BK1105" s="224"/>
      <c r="BL1105" s="224"/>
      <c r="BM1105" s="225">
        <v>1</v>
      </c>
    </row>
    <row r="1106" spans="1:65">
      <c r="A1106" s="30"/>
      <c r="B1106" s="19">
        <v>1</v>
      </c>
      <c r="C1106" s="9">
        <v>2</v>
      </c>
      <c r="D1106" s="226">
        <v>10.54</v>
      </c>
      <c r="E1106" s="226">
        <v>10.75</v>
      </c>
      <c r="F1106" s="226">
        <v>10.5</v>
      </c>
      <c r="G1106" s="226">
        <v>9.09</v>
      </c>
      <c r="H1106" s="226">
        <v>9.9972442498852274</v>
      </c>
      <c r="I1106" s="226">
        <v>8.8000000000000007</v>
      </c>
      <c r="J1106" s="226">
        <v>10.11</v>
      </c>
      <c r="K1106" s="226">
        <v>10.8</v>
      </c>
      <c r="L1106" s="226">
        <v>10.4</v>
      </c>
      <c r="M1106" s="226">
        <v>10.59</v>
      </c>
      <c r="N1106" s="226">
        <v>10.050000000000001</v>
      </c>
      <c r="O1106" s="226">
        <v>9.8000000000000007</v>
      </c>
      <c r="P1106" s="231">
        <v>10</v>
      </c>
      <c r="Q1106" s="226">
        <v>9.5406542512779406</v>
      </c>
      <c r="R1106" s="226">
        <v>10.9</v>
      </c>
      <c r="S1106" s="226">
        <v>9.98</v>
      </c>
      <c r="T1106" s="226">
        <v>10.9</v>
      </c>
      <c r="U1106" s="231">
        <v>8.2100000000000009</v>
      </c>
      <c r="V1106" s="226">
        <v>10.5</v>
      </c>
      <c r="W1106" s="226">
        <v>10.9</v>
      </c>
      <c r="X1106" s="226">
        <v>9.93</v>
      </c>
      <c r="Y1106" s="223"/>
      <c r="Z1106" s="224"/>
      <c r="AA1106" s="224"/>
      <c r="AB1106" s="224"/>
      <c r="AC1106" s="224"/>
      <c r="AD1106" s="224"/>
      <c r="AE1106" s="224"/>
      <c r="AF1106" s="224"/>
      <c r="AG1106" s="224"/>
      <c r="AH1106" s="224"/>
      <c r="AI1106" s="224"/>
      <c r="AJ1106" s="224"/>
      <c r="AK1106" s="224"/>
      <c r="AL1106" s="224"/>
      <c r="AM1106" s="224"/>
      <c r="AN1106" s="224"/>
      <c r="AO1106" s="224"/>
      <c r="AP1106" s="224"/>
      <c r="AQ1106" s="224"/>
      <c r="AR1106" s="224"/>
      <c r="AS1106" s="224"/>
      <c r="AT1106" s="224"/>
      <c r="AU1106" s="224"/>
      <c r="AV1106" s="224"/>
      <c r="AW1106" s="224"/>
      <c r="AX1106" s="224"/>
      <c r="AY1106" s="224"/>
      <c r="AZ1106" s="224"/>
      <c r="BA1106" s="224"/>
      <c r="BB1106" s="224"/>
      <c r="BC1106" s="224"/>
      <c r="BD1106" s="224"/>
      <c r="BE1106" s="224"/>
      <c r="BF1106" s="224"/>
      <c r="BG1106" s="224"/>
      <c r="BH1106" s="224"/>
      <c r="BI1106" s="224"/>
      <c r="BJ1106" s="224"/>
      <c r="BK1106" s="224"/>
      <c r="BL1106" s="224"/>
      <c r="BM1106" s="225">
        <v>26</v>
      </c>
    </row>
    <row r="1107" spans="1:65">
      <c r="A1107" s="30"/>
      <c r="B1107" s="19">
        <v>1</v>
      </c>
      <c r="C1107" s="9">
        <v>3</v>
      </c>
      <c r="D1107" s="226">
        <v>10.64</v>
      </c>
      <c r="E1107" s="226">
        <v>10.85</v>
      </c>
      <c r="F1107" s="226">
        <v>10.8</v>
      </c>
      <c r="G1107" s="226">
        <v>8.94</v>
      </c>
      <c r="H1107" s="226">
        <v>10.167824755493697</v>
      </c>
      <c r="I1107" s="226">
        <v>9.02</v>
      </c>
      <c r="J1107" s="226">
        <v>9.85</v>
      </c>
      <c r="K1107" s="226">
        <v>11</v>
      </c>
      <c r="L1107" s="226">
        <v>10.5</v>
      </c>
      <c r="M1107" s="226">
        <v>10.62</v>
      </c>
      <c r="N1107" s="226">
        <v>9.83</v>
      </c>
      <c r="O1107" s="226">
        <v>9.92</v>
      </c>
      <c r="P1107" s="231">
        <v>10</v>
      </c>
      <c r="Q1107" s="226">
        <v>9.6050801954085401</v>
      </c>
      <c r="R1107" s="226">
        <v>10.6</v>
      </c>
      <c r="S1107" s="226">
        <v>10.119999999999999</v>
      </c>
      <c r="T1107" s="226">
        <v>10.65</v>
      </c>
      <c r="U1107" s="231">
        <v>8.64</v>
      </c>
      <c r="V1107" s="226">
        <v>10.6</v>
      </c>
      <c r="W1107" s="226">
        <v>10.9</v>
      </c>
      <c r="X1107" s="226">
        <v>9.52</v>
      </c>
      <c r="Y1107" s="223"/>
      <c r="Z1107" s="224"/>
      <c r="AA1107" s="224"/>
      <c r="AB1107" s="224"/>
      <c r="AC1107" s="224"/>
      <c r="AD1107" s="224"/>
      <c r="AE1107" s="224"/>
      <c r="AF1107" s="224"/>
      <c r="AG1107" s="224"/>
      <c r="AH1107" s="224"/>
      <c r="AI1107" s="224"/>
      <c r="AJ1107" s="224"/>
      <c r="AK1107" s="224"/>
      <c r="AL1107" s="224"/>
      <c r="AM1107" s="224"/>
      <c r="AN1107" s="224"/>
      <c r="AO1107" s="224"/>
      <c r="AP1107" s="224"/>
      <c r="AQ1107" s="224"/>
      <c r="AR1107" s="224"/>
      <c r="AS1107" s="224"/>
      <c r="AT1107" s="224"/>
      <c r="AU1107" s="224"/>
      <c r="AV1107" s="224"/>
      <c r="AW1107" s="224"/>
      <c r="AX1107" s="224"/>
      <c r="AY1107" s="224"/>
      <c r="AZ1107" s="224"/>
      <c r="BA1107" s="224"/>
      <c r="BB1107" s="224"/>
      <c r="BC1107" s="224"/>
      <c r="BD1107" s="224"/>
      <c r="BE1107" s="224"/>
      <c r="BF1107" s="224"/>
      <c r="BG1107" s="224"/>
      <c r="BH1107" s="224"/>
      <c r="BI1107" s="224"/>
      <c r="BJ1107" s="224"/>
      <c r="BK1107" s="224"/>
      <c r="BL1107" s="224"/>
      <c r="BM1107" s="225">
        <v>16</v>
      </c>
    </row>
    <row r="1108" spans="1:65">
      <c r="A1108" s="30"/>
      <c r="B1108" s="19">
        <v>1</v>
      </c>
      <c r="C1108" s="9">
        <v>4</v>
      </c>
      <c r="D1108" s="226">
        <v>10.55</v>
      </c>
      <c r="E1108" s="226">
        <v>9.94</v>
      </c>
      <c r="F1108" s="226">
        <v>11.1</v>
      </c>
      <c r="G1108" s="226">
        <v>8.94</v>
      </c>
      <c r="H1108" s="226">
        <v>10.08070575725608</v>
      </c>
      <c r="I1108" s="226">
        <v>8.93</v>
      </c>
      <c r="J1108" s="226">
        <v>9.8699999999999992</v>
      </c>
      <c r="K1108" s="226">
        <v>11.2</v>
      </c>
      <c r="L1108" s="226">
        <v>10.6</v>
      </c>
      <c r="M1108" s="226">
        <v>10.92</v>
      </c>
      <c r="N1108" s="226">
        <v>10.45</v>
      </c>
      <c r="O1108" s="226">
        <v>10.01</v>
      </c>
      <c r="P1108" s="231">
        <v>10</v>
      </c>
      <c r="Q1108" s="226">
        <v>9.6032950471007403</v>
      </c>
      <c r="R1108" s="226">
        <v>10.5</v>
      </c>
      <c r="S1108" s="226">
        <v>9.8000000000000007</v>
      </c>
      <c r="T1108" s="226">
        <v>10.75</v>
      </c>
      <c r="U1108" s="231">
        <v>8.57</v>
      </c>
      <c r="V1108" s="226">
        <v>10.199999999999999</v>
      </c>
      <c r="W1108" s="226">
        <v>10.8</v>
      </c>
      <c r="X1108" s="226">
        <v>9.6999999999999993</v>
      </c>
      <c r="Y1108" s="223"/>
      <c r="Z1108" s="224"/>
      <c r="AA1108" s="224"/>
      <c r="AB1108" s="224"/>
      <c r="AC1108" s="224"/>
      <c r="AD1108" s="224"/>
      <c r="AE1108" s="224"/>
      <c r="AF1108" s="224"/>
      <c r="AG1108" s="224"/>
      <c r="AH1108" s="224"/>
      <c r="AI1108" s="224"/>
      <c r="AJ1108" s="224"/>
      <c r="AK1108" s="224"/>
      <c r="AL1108" s="224"/>
      <c r="AM1108" s="224"/>
      <c r="AN1108" s="224"/>
      <c r="AO1108" s="224"/>
      <c r="AP1108" s="224"/>
      <c r="AQ1108" s="224"/>
      <c r="AR1108" s="224"/>
      <c r="AS1108" s="224"/>
      <c r="AT1108" s="224"/>
      <c r="AU1108" s="224"/>
      <c r="AV1108" s="224"/>
      <c r="AW1108" s="224"/>
      <c r="AX1108" s="224"/>
      <c r="AY1108" s="224"/>
      <c r="AZ1108" s="224"/>
      <c r="BA1108" s="224"/>
      <c r="BB1108" s="224"/>
      <c r="BC1108" s="224"/>
      <c r="BD1108" s="224"/>
      <c r="BE1108" s="224"/>
      <c r="BF1108" s="224"/>
      <c r="BG1108" s="224"/>
      <c r="BH1108" s="224"/>
      <c r="BI1108" s="224"/>
      <c r="BJ1108" s="224"/>
      <c r="BK1108" s="224"/>
      <c r="BL1108" s="224"/>
      <c r="BM1108" s="225">
        <v>10.225037731782294</v>
      </c>
    </row>
    <row r="1109" spans="1:65">
      <c r="A1109" s="30"/>
      <c r="B1109" s="19">
        <v>1</v>
      </c>
      <c r="C1109" s="9">
        <v>5</v>
      </c>
      <c r="D1109" s="226">
        <v>10.76</v>
      </c>
      <c r="E1109" s="226">
        <v>11.6</v>
      </c>
      <c r="F1109" s="226">
        <v>10.8</v>
      </c>
      <c r="G1109" s="226">
        <v>9.0500000000000007</v>
      </c>
      <c r="H1109" s="226">
        <v>10.228111272040314</v>
      </c>
      <c r="I1109" s="226">
        <v>8.86</v>
      </c>
      <c r="J1109" s="226">
        <v>10.039999999999999</v>
      </c>
      <c r="K1109" s="226">
        <v>10.7</v>
      </c>
      <c r="L1109" s="226">
        <v>10.6</v>
      </c>
      <c r="M1109" s="226">
        <v>10.58</v>
      </c>
      <c r="N1109" s="226">
        <v>10.3</v>
      </c>
      <c r="O1109" s="226">
        <v>9.91</v>
      </c>
      <c r="P1109" s="231">
        <v>10</v>
      </c>
      <c r="Q1109" s="226">
        <v>9.6118025442614989</v>
      </c>
      <c r="R1109" s="226">
        <v>10.6</v>
      </c>
      <c r="S1109" s="226">
        <v>10.220000000000001</v>
      </c>
      <c r="T1109" s="226">
        <v>10.8</v>
      </c>
      <c r="U1109" s="231">
        <v>8.2100000000000009</v>
      </c>
      <c r="V1109" s="226">
        <v>10.3</v>
      </c>
      <c r="W1109" s="226">
        <v>10.9</v>
      </c>
      <c r="X1109" s="226">
        <v>9.92</v>
      </c>
      <c r="Y1109" s="223"/>
      <c r="Z1109" s="224"/>
      <c r="AA1109" s="224"/>
      <c r="AB1109" s="224"/>
      <c r="AC1109" s="224"/>
      <c r="AD1109" s="224"/>
      <c r="AE1109" s="224"/>
      <c r="AF1109" s="224"/>
      <c r="AG1109" s="224"/>
      <c r="AH1109" s="224"/>
      <c r="AI1109" s="224"/>
      <c r="AJ1109" s="224"/>
      <c r="AK1109" s="224"/>
      <c r="AL1109" s="224"/>
      <c r="AM1109" s="224"/>
      <c r="AN1109" s="224"/>
      <c r="AO1109" s="224"/>
      <c r="AP1109" s="224"/>
      <c r="AQ1109" s="224"/>
      <c r="AR1109" s="224"/>
      <c r="AS1109" s="224"/>
      <c r="AT1109" s="224"/>
      <c r="AU1109" s="224"/>
      <c r="AV1109" s="224"/>
      <c r="AW1109" s="224"/>
      <c r="AX1109" s="224"/>
      <c r="AY1109" s="224"/>
      <c r="AZ1109" s="224"/>
      <c r="BA1109" s="224"/>
      <c r="BB1109" s="224"/>
      <c r="BC1109" s="224"/>
      <c r="BD1109" s="224"/>
      <c r="BE1109" s="224"/>
      <c r="BF1109" s="224"/>
      <c r="BG1109" s="224"/>
      <c r="BH1109" s="224"/>
      <c r="BI1109" s="224"/>
      <c r="BJ1109" s="224"/>
      <c r="BK1109" s="224"/>
      <c r="BL1109" s="224"/>
      <c r="BM1109" s="225">
        <v>127</v>
      </c>
    </row>
    <row r="1110" spans="1:65">
      <c r="A1110" s="30"/>
      <c r="B1110" s="19">
        <v>1</v>
      </c>
      <c r="C1110" s="9">
        <v>6</v>
      </c>
      <c r="D1110" s="226">
        <v>10.74</v>
      </c>
      <c r="E1110" s="226">
        <v>9.82</v>
      </c>
      <c r="F1110" s="226">
        <v>10.8</v>
      </c>
      <c r="G1110" s="226">
        <v>9.19</v>
      </c>
      <c r="H1110" s="226">
        <v>10.30509744322325</v>
      </c>
      <c r="I1110" s="226">
        <v>8.9700000000000006</v>
      </c>
      <c r="J1110" s="226">
        <v>9.6999999999999993</v>
      </c>
      <c r="K1110" s="226">
        <v>11.1</v>
      </c>
      <c r="L1110" s="226">
        <v>10.1</v>
      </c>
      <c r="M1110" s="226">
        <v>10.75</v>
      </c>
      <c r="N1110" s="226">
        <v>10.050000000000001</v>
      </c>
      <c r="O1110" s="226">
        <v>9.91</v>
      </c>
      <c r="P1110" s="231">
        <v>10</v>
      </c>
      <c r="Q1110" s="226">
        <v>9.5701761182873302</v>
      </c>
      <c r="R1110" s="226">
        <v>10.75</v>
      </c>
      <c r="S1110" s="226">
        <v>9.98</v>
      </c>
      <c r="T1110" s="226">
        <v>10.55</v>
      </c>
      <c r="U1110" s="231">
        <v>8.18</v>
      </c>
      <c r="V1110" s="226">
        <v>10.15</v>
      </c>
      <c r="W1110" s="226">
        <v>10.8</v>
      </c>
      <c r="X1110" s="226">
        <v>10.1</v>
      </c>
      <c r="Y1110" s="223"/>
      <c r="Z1110" s="224"/>
      <c r="AA1110" s="224"/>
      <c r="AB1110" s="224"/>
      <c r="AC1110" s="224"/>
      <c r="AD1110" s="224"/>
      <c r="AE1110" s="224"/>
      <c r="AF1110" s="224"/>
      <c r="AG1110" s="224"/>
      <c r="AH1110" s="224"/>
      <c r="AI1110" s="224"/>
      <c r="AJ1110" s="224"/>
      <c r="AK1110" s="224"/>
      <c r="AL1110" s="224"/>
      <c r="AM1110" s="224"/>
      <c r="AN1110" s="224"/>
      <c r="AO1110" s="224"/>
      <c r="AP1110" s="224"/>
      <c r="AQ1110" s="224"/>
      <c r="AR1110" s="224"/>
      <c r="AS1110" s="224"/>
      <c r="AT1110" s="224"/>
      <c r="AU1110" s="224"/>
      <c r="AV1110" s="224"/>
      <c r="AW1110" s="224"/>
      <c r="AX1110" s="224"/>
      <c r="AY1110" s="224"/>
      <c r="AZ1110" s="224"/>
      <c r="BA1110" s="224"/>
      <c r="BB1110" s="224"/>
      <c r="BC1110" s="224"/>
      <c r="BD1110" s="224"/>
      <c r="BE1110" s="224"/>
      <c r="BF1110" s="224"/>
      <c r="BG1110" s="224"/>
      <c r="BH1110" s="224"/>
      <c r="BI1110" s="224"/>
      <c r="BJ1110" s="224"/>
      <c r="BK1110" s="224"/>
      <c r="BL1110" s="224"/>
      <c r="BM1110" s="227"/>
    </row>
    <row r="1111" spans="1:65">
      <c r="A1111" s="30"/>
      <c r="B1111" s="20" t="s">
        <v>267</v>
      </c>
      <c r="C1111" s="12"/>
      <c r="D1111" s="228">
        <v>10.654999999999999</v>
      </c>
      <c r="E1111" s="228">
        <v>10.709999999999999</v>
      </c>
      <c r="F1111" s="228">
        <v>10.783333333333333</v>
      </c>
      <c r="G1111" s="228">
        <v>9.0216666666666665</v>
      </c>
      <c r="H1111" s="228">
        <v>10.110089373126444</v>
      </c>
      <c r="I1111" s="228">
        <v>8.9366666666666656</v>
      </c>
      <c r="J1111" s="228">
        <v>9.8833333333333329</v>
      </c>
      <c r="K1111" s="228">
        <v>10.899999999999999</v>
      </c>
      <c r="L1111" s="228">
        <v>10.416666666666668</v>
      </c>
      <c r="M1111" s="228">
        <v>10.688333333333333</v>
      </c>
      <c r="N1111" s="228">
        <v>10.146666666666667</v>
      </c>
      <c r="O1111" s="228">
        <v>9.9216666666666669</v>
      </c>
      <c r="P1111" s="228">
        <v>10</v>
      </c>
      <c r="Q1111" s="228">
        <v>9.5839608640704981</v>
      </c>
      <c r="R1111" s="228">
        <v>10.700000000000001</v>
      </c>
      <c r="S1111" s="228">
        <v>10.011666666666668</v>
      </c>
      <c r="T1111" s="228">
        <v>10.758333333333333</v>
      </c>
      <c r="U1111" s="228">
        <v>8.3933333333333326</v>
      </c>
      <c r="V1111" s="228">
        <v>10.341666666666665</v>
      </c>
      <c r="W1111" s="228">
        <v>10.850000000000001</v>
      </c>
      <c r="X1111" s="228">
        <v>9.8566666666666674</v>
      </c>
      <c r="Y1111" s="223"/>
      <c r="Z1111" s="224"/>
      <c r="AA1111" s="224"/>
      <c r="AB1111" s="224"/>
      <c r="AC1111" s="224"/>
      <c r="AD1111" s="224"/>
      <c r="AE1111" s="224"/>
      <c r="AF1111" s="224"/>
      <c r="AG1111" s="224"/>
      <c r="AH1111" s="224"/>
      <c r="AI1111" s="224"/>
      <c r="AJ1111" s="224"/>
      <c r="AK1111" s="224"/>
      <c r="AL1111" s="224"/>
      <c r="AM1111" s="224"/>
      <c r="AN1111" s="224"/>
      <c r="AO1111" s="224"/>
      <c r="AP1111" s="224"/>
      <c r="AQ1111" s="224"/>
      <c r="AR1111" s="224"/>
      <c r="AS1111" s="224"/>
      <c r="AT1111" s="224"/>
      <c r="AU1111" s="224"/>
      <c r="AV1111" s="224"/>
      <c r="AW1111" s="224"/>
      <c r="AX1111" s="224"/>
      <c r="AY1111" s="224"/>
      <c r="AZ1111" s="224"/>
      <c r="BA1111" s="224"/>
      <c r="BB1111" s="224"/>
      <c r="BC1111" s="224"/>
      <c r="BD1111" s="224"/>
      <c r="BE1111" s="224"/>
      <c r="BF1111" s="224"/>
      <c r="BG1111" s="224"/>
      <c r="BH1111" s="224"/>
      <c r="BI1111" s="224"/>
      <c r="BJ1111" s="224"/>
      <c r="BK1111" s="224"/>
      <c r="BL1111" s="224"/>
      <c r="BM1111" s="227"/>
    </row>
    <row r="1112" spans="1:65">
      <c r="A1112" s="30"/>
      <c r="B1112" s="3" t="s">
        <v>268</v>
      </c>
      <c r="C1112" s="29"/>
      <c r="D1112" s="226">
        <v>10.67</v>
      </c>
      <c r="E1112" s="226">
        <v>10.8</v>
      </c>
      <c r="F1112" s="226">
        <v>10.8</v>
      </c>
      <c r="G1112" s="226">
        <v>8.995000000000001</v>
      </c>
      <c r="H1112" s="226">
        <v>10.124265256374889</v>
      </c>
      <c r="I1112" s="226">
        <v>8.9499999999999993</v>
      </c>
      <c r="J1112" s="226">
        <v>9.86</v>
      </c>
      <c r="K1112" s="226">
        <v>10.9</v>
      </c>
      <c r="L1112" s="226">
        <v>10.45</v>
      </c>
      <c r="M1112" s="226">
        <v>10.645</v>
      </c>
      <c r="N1112" s="226">
        <v>10.125</v>
      </c>
      <c r="O1112" s="226">
        <v>9.9149999999999991</v>
      </c>
      <c r="P1112" s="226">
        <v>10</v>
      </c>
      <c r="Q1112" s="226">
        <v>9.5880260375938402</v>
      </c>
      <c r="R1112" s="226">
        <v>10.675000000000001</v>
      </c>
      <c r="S1112" s="226">
        <v>9.98</v>
      </c>
      <c r="T1112" s="226">
        <v>10.775</v>
      </c>
      <c r="U1112" s="226">
        <v>8.3800000000000008</v>
      </c>
      <c r="V1112" s="226">
        <v>10.3</v>
      </c>
      <c r="W1112" s="226">
        <v>10.850000000000001</v>
      </c>
      <c r="X1112" s="226">
        <v>9.9250000000000007</v>
      </c>
      <c r="Y1112" s="223"/>
      <c r="Z1112" s="224"/>
      <c r="AA1112" s="224"/>
      <c r="AB1112" s="224"/>
      <c r="AC1112" s="224"/>
      <c r="AD1112" s="224"/>
      <c r="AE1112" s="224"/>
      <c r="AF1112" s="224"/>
      <c r="AG1112" s="224"/>
      <c r="AH1112" s="224"/>
      <c r="AI1112" s="224"/>
      <c r="AJ1112" s="224"/>
      <c r="AK1112" s="224"/>
      <c r="AL1112" s="224"/>
      <c r="AM1112" s="224"/>
      <c r="AN1112" s="224"/>
      <c r="AO1112" s="224"/>
      <c r="AP1112" s="224"/>
      <c r="AQ1112" s="224"/>
      <c r="AR1112" s="224"/>
      <c r="AS1112" s="224"/>
      <c r="AT1112" s="224"/>
      <c r="AU1112" s="224"/>
      <c r="AV1112" s="224"/>
      <c r="AW1112" s="224"/>
      <c r="AX1112" s="224"/>
      <c r="AY1112" s="224"/>
      <c r="AZ1112" s="224"/>
      <c r="BA1112" s="224"/>
      <c r="BB1112" s="224"/>
      <c r="BC1112" s="224"/>
      <c r="BD1112" s="224"/>
      <c r="BE1112" s="224"/>
      <c r="BF1112" s="224"/>
      <c r="BG1112" s="224"/>
      <c r="BH1112" s="224"/>
      <c r="BI1112" s="224"/>
      <c r="BJ1112" s="224"/>
      <c r="BK1112" s="224"/>
      <c r="BL1112" s="224"/>
      <c r="BM1112" s="227"/>
    </row>
    <row r="1113" spans="1:65">
      <c r="A1113" s="30"/>
      <c r="B1113" s="3" t="s">
        <v>269</v>
      </c>
      <c r="C1113" s="29"/>
      <c r="D1113" s="24">
        <v>9.4604439642122465E-2</v>
      </c>
      <c r="E1113" s="24">
        <v>0.71363856398039482</v>
      </c>
      <c r="F1113" s="24">
        <v>0.19407902170679514</v>
      </c>
      <c r="G1113" s="24">
        <v>0.10722251007445532</v>
      </c>
      <c r="H1113" s="24">
        <v>0.15563874342227971</v>
      </c>
      <c r="I1113" s="24">
        <v>9.3094933625125942E-2</v>
      </c>
      <c r="J1113" s="24">
        <v>0.16391054470858976</v>
      </c>
      <c r="K1113" s="24">
        <v>0.23664319132398456</v>
      </c>
      <c r="L1113" s="24">
        <v>0.19407902170679506</v>
      </c>
      <c r="M1113" s="24">
        <v>0.12952477240538462</v>
      </c>
      <c r="N1113" s="24">
        <v>0.21786846184490896</v>
      </c>
      <c r="O1113" s="24">
        <v>7.2502873506273074E-2</v>
      </c>
      <c r="P1113" s="24">
        <v>0</v>
      </c>
      <c r="Q1113" s="24">
        <v>2.7517281166890069E-2</v>
      </c>
      <c r="R1113" s="24">
        <v>0.15811388300841908</v>
      </c>
      <c r="S1113" s="24">
        <v>0.14400231479620945</v>
      </c>
      <c r="T1113" s="24">
        <v>0.13934369977385647</v>
      </c>
      <c r="U1113" s="24">
        <v>0.21416504538945352</v>
      </c>
      <c r="V1113" s="24">
        <v>0.17440374613713611</v>
      </c>
      <c r="W1113" s="24">
        <v>5.4772255750516419E-2</v>
      </c>
      <c r="X1113" s="24">
        <v>0.20944370763206699</v>
      </c>
      <c r="Y1113" s="152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3" t="s">
        <v>86</v>
      </c>
      <c r="C1114" s="29"/>
      <c r="D1114" s="13">
        <v>8.8788774887022491E-3</v>
      </c>
      <c r="E1114" s="13">
        <v>6.6632919139159183E-2</v>
      </c>
      <c r="F1114" s="13">
        <v>1.7998054563226753E-2</v>
      </c>
      <c r="G1114" s="13">
        <v>1.1885000192993385E-2</v>
      </c>
      <c r="H1114" s="13">
        <v>1.5394398375545713E-2</v>
      </c>
      <c r="I1114" s="13">
        <v>1.0417187649212154E-2</v>
      </c>
      <c r="J1114" s="13">
        <v>1.6584540779958492E-2</v>
      </c>
      <c r="K1114" s="13">
        <v>2.1710384525136201E-2</v>
      </c>
      <c r="L1114" s="13">
        <v>1.8631586083852323E-2</v>
      </c>
      <c r="M1114" s="13">
        <v>1.2118332051026163E-2</v>
      </c>
      <c r="N1114" s="13">
        <v>2.1471924623348453E-2</v>
      </c>
      <c r="O1114" s="13">
        <v>7.3075296663470254E-3</v>
      </c>
      <c r="P1114" s="13">
        <v>0</v>
      </c>
      <c r="Q1114" s="13">
        <v>2.8711804604764353E-3</v>
      </c>
      <c r="R1114" s="13">
        <v>1.4776998412001781E-2</v>
      </c>
      <c r="S1114" s="13">
        <v>1.4383450787036067E-2</v>
      </c>
      <c r="T1114" s="13">
        <v>1.2952164192767448E-2</v>
      </c>
      <c r="U1114" s="13">
        <v>2.5516089601602884E-2</v>
      </c>
      <c r="V1114" s="13">
        <v>1.6864181737676339E-2</v>
      </c>
      <c r="W1114" s="13">
        <v>5.0481341705545081E-3</v>
      </c>
      <c r="X1114" s="13">
        <v>2.1248938887257388E-2</v>
      </c>
      <c r="Y1114" s="152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3" t="s">
        <v>270</v>
      </c>
      <c r="C1115" s="29"/>
      <c r="D1115" s="13">
        <v>4.2049944410597284E-2</v>
      </c>
      <c r="E1115" s="13">
        <v>4.7428897666588199E-2</v>
      </c>
      <c r="F1115" s="13">
        <v>5.4600835341242826E-2</v>
      </c>
      <c r="G1115" s="13">
        <v>-0.11768866743398032</v>
      </c>
      <c r="H1115" s="13">
        <v>-1.1241851782958001E-2</v>
      </c>
      <c r="I1115" s="13">
        <v>-0.12600159519323906</v>
      </c>
      <c r="J1115" s="13">
        <v>-3.3418399756789952E-2</v>
      </c>
      <c r="K1115" s="13">
        <v>6.6010736187283925E-2</v>
      </c>
      <c r="L1115" s="13">
        <v>1.8741146967970357E-2</v>
      </c>
      <c r="M1115" s="13">
        <v>4.5309916080894741E-2</v>
      </c>
      <c r="N1115" s="13">
        <v>-7.6646235614395986E-3</v>
      </c>
      <c r="O1115" s="13">
        <v>-2.9669432335947654E-2</v>
      </c>
      <c r="P1115" s="13">
        <v>-2.2008498910748631E-2</v>
      </c>
      <c r="Q1115" s="13">
        <v>-6.2696772816705493E-2</v>
      </c>
      <c r="R1115" s="13">
        <v>4.6450906165499184E-2</v>
      </c>
      <c r="S1115" s="13">
        <v>-2.0867508826144299E-2</v>
      </c>
      <c r="T1115" s="13">
        <v>5.2155856588519622E-2</v>
      </c>
      <c r="U1115" s="13">
        <v>-0.17913913341908838</v>
      </c>
      <c r="V1115" s="13">
        <v>1.1406210709800746E-2</v>
      </c>
      <c r="W1115" s="13">
        <v>6.1120778681837962E-2</v>
      </c>
      <c r="X1115" s="13">
        <v>-3.6026377093027806E-2</v>
      </c>
      <c r="Y1115" s="152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46" t="s">
        <v>271</v>
      </c>
      <c r="C1116" s="47"/>
      <c r="D1116" s="45">
        <v>0.62</v>
      </c>
      <c r="E1116" s="45">
        <v>0.7</v>
      </c>
      <c r="F1116" s="45">
        <v>0.81</v>
      </c>
      <c r="G1116" s="45">
        <v>1.83</v>
      </c>
      <c r="H1116" s="45">
        <v>0.2</v>
      </c>
      <c r="I1116" s="45">
        <v>1.96</v>
      </c>
      <c r="J1116" s="45">
        <v>0.54</v>
      </c>
      <c r="K1116" s="45">
        <v>0.98</v>
      </c>
      <c r="L1116" s="45">
        <v>0.26</v>
      </c>
      <c r="M1116" s="45">
        <v>0.67</v>
      </c>
      <c r="N1116" s="45">
        <v>0.15</v>
      </c>
      <c r="O1116" s="45">
        <v>0.48</v>
      </c>
      <c r="P1116" s="45" t="s">
        <v>272</v>
      </c>
      <c r="Q1116" s="45">
        <v>0.99</v>
      </c>
      <c r="R1116" s="45">
        <v>0.68</v>
      </c>
      <c r="S1116" s="45">
        <v>0.35</v>
      </c>
      <c r="T1116" s="45">
        <v>0.77</v>
      </c>
      <c r="U1116" s="45">
        <v>2.77</v>
      </c>
      <c r="V1116" s="45">
        <v>0.15</v>
      </c>
      <c r="W1116" s="45">
        <v>0.91</v>
      </c>
      <c r="X1116" s="45">
        <v>0.57999999999999996</v>
      </c>
      <c r="Y1116" s="152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B1117" s="31" t="s">
        <v>290</v>
      </c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BM1117" s="55"/>
    </row>
    <row r="1118" spans="1:65">
      <c r="BM1118" s="55"/>
    </row>
    <row r="1119" spans="1:65" ht="15">
      <c r="B1119" s="8" t="s">
        <v>576</v>
      </c>
      <c r="BM1119" s="28" t="s">
        <v>66</v>
      </c>
    </row>
    <row r="1120" spans="1:65" ht="15">
      <c r="A1120" s="25" t="s">
        <v>41</v>
      </c>
      <c r="B1120" s="18" t="s">
        <v>109</v>
      </c>
      <c r="C1120" s="15" t="s">
        <v>110</v>
      </c>
      <c r="D1120" s="16" t="s">
        <v>227</v>
      </c>
      <c r="E1120" s="17" t="s">
        <v>227</v>
      </c>
      <c r="F1120" s="17" t="s">
        <v>227</v>
      </c>
      <c r="G1120" s="17" t="s">
        <v>227</v>
      </c>
      <c r="H1120" s="17" t="s">
        <v>227</v>
      </c>
      <c r="I1120" s="17" t="s">
        <v>227</v>
      </c>
      <c r="J1120" s="17" t="s">
        <v>227</v>
      </c>
      <c r="K1120" s="152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</v>
      </c>
    </row>
    <row r="1121" spans="1:65">
      <c r="A1121" s="30"/>
      <c r="B1121" s="19" t="s">
        <v>228</v>
      </c>
      <c r="C1121" s="9" t="s">
        <v>228</v>
      </c>
      <c r="D1121" s="150" t="s">
        <v>233</v>
      </c>
      <c r="E1121" s="151" t="s">
        <v>236</v>
      </c>
      <c r="F1121" s="151" t="s">
        <v>237</v>
      </c>
      <c r="G1121" s="151" t="s">
        <v>244</v>
      </c>
      <c r="H1121" s="151" t="s">
        <v>248</v>
      </c>
      <c r="I1121" s="151" t="s">
        <v>250</v>
      </c>
      <c r="J1121" s="151" t="s">
        <v>255</v>
      </c>
      <c r="K1121" s="152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 t="s">
        <v>3</v>
      </c>
    </row>
    <row r="1122" spans="1:65">
      <c r="A1122" s="30"/>
      <c r="B1122" s="19"/>
      <c r="C1122" s="9"/>
      <c r="D1122" s="10" t="s">
        <v>276</v>
      </c>
      <c r="E1122" s="11" t="s">
        <v>274</v>
      </c>
      <c r="F1122" s="11" t="s">
        <v>274</v>
      </c>
      <c r="G1122" s="11" t="s">
        <v>276</v>
      </c>
      <c r="H1122" s="11" t="s">
        <v>274</v>
      </c>
      <c r="I1122" s="11" t="s">
        <v>274</v>
      </c>
      <c r="J1122" s="11" t="s">
        <v>276</v>
      </c>
      <c r="K1122" s="152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2</v>
      </c>
    </row>
    <row r="1123" spans="1:65">
      <c r="A1123" s="30"/>
      <c r="B1123" s="19"/>
      <c r="C1123" s="9"/>
      <c r="D1123" s="26" t="s">
        <v>308</v>
      </c>
      <c r="E1123" s="26" t="s">
        <v>309</v>
      </c>
      <c r="F1123" s="26" t="s">
        <v>307</v>
      </c>
      <c r="G1123" s="26" t="s">
        <v>308</v>
      </c>
      <c r="H1123" s="26" t="s">
        <v>306</v>
      </c>
      <c r="I1123" s="26" t="s">
        <v>307</v>
      </c>
      <c r="J1123" s="26" t="s">
        <v>307</v>
      </c>
      <c r="K1123" s="152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2</v>
      </c>
    </row>
    <row r="1124" spans="1:65">
      <c r="A1124" s="30"/>
      <c r="B1124" s="18">
        <v>1</v>
      </c>
      <c r="C1124" s="14">
        <v>1</v>
      </c>
      <c r="D1124" s="22">
        <v>0.9</v>
      </c>
      <c r="E1124" s="22">
        <v>0.93930438639722003</v>
      </c>
      <c r="F1124" s="22">
        <v>0.77</v>
      </c>
      <c r="G1124" s="22">
        <v>0.9</v>
      </c>
      <c r="H1124" s="22">
        <v>0.85899999999999999</v>
      </c>
      <c r="I1124" s="22">
        <v>0.77318411155252331</v>
      </c>
      <c r="J1124" s="22">
        <v>0.9</v>
      </c>
      <c r="K1124" s="152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1</v>
      </c>
    </row>
    <row r="1125" spans="1:65">
      <c r="A1125" s="30"/>
      <c r="B1125" s="19">
        <v>1</v>
      </c>
      <c r="C1125" s="9">
        <v>2</v>
      </c>
      <c r="D1125" s="11">
        <v>0.9</v>
      </c>
      <c r="E1125" s="11">
        <v>0.96208034488965977</v>
      </c>
      <c r="F1125" s="11">
        <v>0.76</v>
      </c>
      <c r="G1125" s="11">
        <v>0.9</v>
      </c>
      <c r="H1125" s="11">
        <v>0.89300000000000002</v>
      </c>
      <c r="I1125" s="11">
        <v>0.7501927399564553</v>
      </c>
      <c r="J1125" s="11">
        <v>0.9</v>
      </c>
      <c r="K1125" s="152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27</v>
      </c>
    </row>
    <row r="1126" spans="1:65">
      <c r="A1126" s="30"/>
      <c r="B1126" s="19">
        <v>1</v>
      </c>
      <c r="C1126" s="9">
        <v>3</v>
      </c>
      <c r="D1126" s="11">
        <v>0.9</v>
      </c>
      <c r="E1126" s="11">
        <v>1.0303776451068629</v>
      </c>
      <c r="F1126" s="11">
        <v>0.8</v>
      </c>
      <c r="G1126" s="11">
        <v>1</v>
      </c>
      <c r="H1126" s="11">
        <v>0.88200000000000001</v>
      </c>
      <c r="I1126" s="11">
        <v>0.74010560961717442</v>
      </c>
      <c r="J1126" s="11">
        <v>0.8</v>
      </c>
      <c r="K1126" s="152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>
        <v>16</v>
      </c>
    </row>
    <row r="1127" spans="1:65">
      <c r="A1127" s="30"/>
      <c r="B1127" s="19">
        <v>1</v>
      </c>
      <c r="C1127" s="9">
        <v>4</v>
      </c>
      <c r="D1127" s="11">
        <v>0.9</v>
      </c>
      <c r="E1127" s="11">
        <v>0.99659030936741066</v>
      </c>
      <c r="F1127" s="11">
        <v>0.78</v>
      </c>
      <c r="G1127" s="11">
        <v>1</v>
      </c>
      <c r="H1127" s="11">
        <v>0.85199999999999998</v>
      </c>
      <c r="I1127" s="11">
        <v>0.71696368618249373</v>
      </c>
      <c r="J1127" s="11">
        <v>0.9</v>
      </c>
      <c r="K1127" s="152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8">
        <v>0.8659332373359655</v>
      </c>
    </row>
    <row r="1128" spans="1:65">
      <c r="A1128" s="30"/>
      <c r="B1128" s="19">
        <v>1</v>
      </c>
      <c r="C1128" s="9">
        <v>5</v>
      </c>
      <c r="D1128" s="11">
        <v>0.8</v>
      </c>
      <c r="E1128" s="11">
        <v>0.97869797082615662</v>
      </c>
      <c r="F1128" s="11">
        <v>0.79</v>
      </c>
      <c r="G1128" s="11">
        <v>1</v>
      </c>
      <c r="H1128" s="11">
        <v>0.878</v>
      </c>
      <c r="I1128" s="11">
        <v>0.75019996895914476</v>
      </c>
      <c r="J1128" s="11">
        <v>0.8</v>
      </c>
      <c r="K1128" s="152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>
        <v>128</v>
      </c>
    </row>
    <row r="1129" spans="1:65">
      <c r="A1129" s="30"/>
      <c r="B1129" s="19">
        <v>1</v>
      </c>
      <c r="C1129" s="9">
        <v>6</v>
      </c>
      <c r="D1129" s="11">
        <v>0.9</v>
      </c>
      <c r="E1129" s="11">
        <v>0.9934937300068476</v>
      </c>
      <c r="F1129" s="11">
        <v>0.78</v>
      </c>
      <c r="G1129" s="11">
        <v>0.9</v>
      </c>
      <c r="H1129" s="11">
        <v>0.89200000000000002</v>
      </c>
      <c r="I1129" s="11">
        <v>0.70200546524860086</v>
      </c>
      <c r="J1129" s="11">
        <v>0.8</v>
      </c>
      <c r="K1129" s="152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30"/>
      <c r="B1130" s="20" t="s">
        <v>267</v>
      </c>
      <c r="C1130" s="12"/>
      <c r="D1130" s="23">
        <v>0.88333333333333341</v>
      </c>
      <c r="E1130" s="23">
        <v>0.98342406443235963</v>
      </c>
      <c r="F1130" s="23">
        <v>0.78000000000000014</v>
      </c>
      <c r="G1130" s="23">
        <v>0.95000000000000007</v>
      </c>
      <c r="H1130" s="23">
        <v>0.876</v>
      </c>
      <c r="I1130" s="23">
        <v>0.73877526358606538</v>
      </c>
      <c r="J1130" s="23">
        <v>0.85</v>
      </c>
      <c r="K1130" s="152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3" t="s">
        <v>268</v>
      </c>
      <c r="C1131" s="29"/>
      <c r="D1131" s="11">
        <v>0.9</v>
      </c>
      <c r="E1131" s="11">
        <v>0.98609585041650205</v>
      </c>
      <c r="F1131" s="11">
        <v>0.78</v>
      </c>
      <c r="G1131" s="11">
        <v>0.95</v>
      </c>
      <c r="H1131" s="11">
        <v>0.88</v>
      </c>
      <c r="I1131" s="11">
        <v>0.74514917478681486</v>
      </c>
      <c r="J1131" s="11">
        <v>0.85000000000000009</v>
      </c>
      <c r="K1131" s="152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3" t="s">
        <v>269</v>
      </c>
      <c r="C1132" s="29"/>
      <c r="D1132" s="24">
        <v>4.0824829046386291E-2</v>
      </c>
      <c r="E1132" s="24">
        <v>3.131716214233108E-2</v>
      </c>
      <c r="F1132" s="24">
        <v>1.4142135623730963E-2</v>
      </c>
      <c r="G1132" s="24">
        <v>5.4772255750516599E-2</v>
      </c>
      <c r="H1132" s="24">
        <v>1.7029386365926415E-2</v>
      </c>
      <c r="I1132" s="24">
        <v>2.5590561842527768E-2</v>
      </c>
      <c r="J1132" s="24">
        <v>5.4772255750516599E-2</v>
      </c>
      <c r="K1132" s="152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86</v>
      </c>
      <c r="C1133" s="29"/>
      <c r="D1133" s="13">
        <v>4.6216787599682591E-2</v>
      </c>
      <c r="E1133" s="13">
        <v>3.1845023194960763E-2</v>
      </c>
      <c r="F1133" s="13">
        <v>1.8130943107347385E-2</v>
      </c>
      <c r="G1133" s="13">
        <v>5.7655006053175362E-2</v>
      </c>
      <c r="H1133" s="13">
        <v>1.9439938773888603E-2</v>
      </c>
      <c r="I1133" s="13">
        <v>3.4639169858380801E-2</v>
      </c>
      <c r="J1133" s="13">
        <v>6.4437947941784229E-2</v>
      </c>
      <c r="K1133" s="152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A1134" s="30"/>
      <c r="B1134" s="3" t="s">
        <v>270</v>
      </c>
      <c r="C1134" s="29"/>
      <c r="D1134" s="13">
        <v>2.0094038717002105E-2</v>
      </c>
      <c r="E1134" s="13">
        <v>0.13568116112259809</v>
      </c>
      <c r="F1134" s="13">
        <v>-9.9237716755552707E-2</v>
      </c>
      <c r="G1134" s="13">
        <v>9.7082268054134335E-2</v>
      </c>
      <c r="H1134" s="13">
        <v>1.1625333489917455E-2</v>
      </c>
      <c r="I1134" s="13">
        <v>-0.14684500867653527</v>
      </c>
      <c r="J1134" s="13">
        <v>-1.8400075951564121E-2</v>
      </c>
      <c r="K1134" s="152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46" t="s">
        <v>271</v>
      </c>
      <c r="C1135" s="47"/>
      <c r="D1135" s="45">
        <v>7.0000000000000007E-2</v>
      </c>
      <c r="E1135" s="45">
        <v>0.98</v>
      </c>
      <c r="F1135" s="45">
        <v>0.87</v>
      </c>
      <c r="G1135" s="45">
        <v>0.67</v>
      </c>
      <c r="H1135" s="45">
        <v>0</v>
      </c>
      <c r="I1135" s="45">
        <v>1.25</v>
      </c>
      <c r="J1135" s="45">
        <v>0.24</v>
      </c>
      <c r="K1135" s="152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B1136" s="31"/>
      <c r="C1136" s="20"/>
      <c r="D1136" s="20"/>
      <c r="E1136" s="20"/>
      <c r="F1136" s="20"/>
      <c r="G1136" s="20"/>
      <c r="H1136" s="20"/>
      <c r="I1136" s="20"/>
      <c r="J1136" s="20"/>
      <c r="BM1136" s="55"/>
    </row>
    <row r="1137" spans="1:65" ht="15">
      <c r="B1137" s="8" t="s">
        <v>577</v>
      </c>
      <c r="BM1137" s="28" t="s">
        <v>66</v>
      </c>
    </row>
    <row r="1138" spans="1:65" ht="15">
      <c r="A1138" s="25" t="s">
        <v>44</v>
      </c>
      <c r="B1138" s="18" t="s">
        <v>109</v>
      </c>
      <c r="C1138" s="15" t="s">
        <v>110</v>
      </c>
      <c r="D1138" s="16" t="s">
        <v>227</v>
      </c>
      <c r="E1138" s="17" t="s">
        <v>227</v>
      </c>
      <c r="F1138" s="17" t="s">
        <v>227</v>
      </c>
      <c r="G1138" s="17" t="s">
        <v>227</v>
      </c>
      <c r="H1138" s="17" t="s">
        <v>227</v>
      </c>
      <c r="I1138" s="17" t="s">
        <v>227</v>
      </c>
      <c r="J1138" s="17" t="s">
        <v>227</v>
      </c>
      <c r="K1138" s="17" t="s">
        <v>227</v>
      </c>
      <c r="L1138" s="17" t="s">
        <v>227</v>
      </c>
      <c r="M1138" s="17" t="s">
        <v>227</v>
      </c>
      <c r="N1138" s="17" t="s">
        <v>227</v>
      </c>
      <c r="O1138" s="17" t="s">
        <v>227</v>
      </c>
      <c r="P1138" s="17" t="s">
        <v>227</v>
      </c>
      <c r="Q1138" s="17" t="s">
        <v>227</v>
      </c>
      <c r="R1138" s="17" t="s">
        <v>227</v>
      </c>
      <c r="S1138" s="17" t="s">
        <v>227</v>
      </c>
      <c r="T1138" s="17" t="s">
        <v>227</v>
      </c>
      <c r="U1138" s="17" t="s">
        <v>227</v>
      </c>
      <c r="V1138" s="17" t="s">
        <v>227</v>
      </c>
      <c r="W1138" s="17" t="s">
        <v>227</v>
      </c>
      <c r="X1138" s="17" t="s">
        <v>227</v>
      </c>
      <c r="Y1138" s="17" t="s">
        <v>227</v>
      </c>
      <c r="Z1138" s="17" t="s">
        <v>227</v>
      </c>
      <c r="AA1138" s="17" t="s">
        <v>227</v>
      </c>
      <c r="AB1138" s="17" t="s">
        <v>227</v>
      </c>
      <c r="AC1138" s="17" t="s">
        <v>227</v>
      </c>
      <c r="AD1138" s="152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8">
        <v>1</v>
      </c>
    </row>
    <row r="1139" spans="1:65">
      <c r="A1139" s="30"/>
      <c r="B1139" s="19" t="s">
        <v>228</v>
      </c>
      <c r="C1139" s="9" t="s">
        <v>228</v>
      </c>
      <c r="D1139" s="150" t="s">
        <v>230</v>
      </c>
      <c r="E1139" s="151" t="s">
        <v>232</v>
      </c>
      <c r="F1139" s="151" t="s">
        <v>233</v>
      </c>
      <c r="G1139" s="151" t="s">
        <v>234</v>
      </c>
      <c r="H1139" s="151" t="s">
        <v>235</v>
      </c>
      <c r="I1139" s="151" t="s">
        <v>236</v>
      </c>
      <c r="J1139" s="151" t="s">
        <v>237</v>
      </c>
      <c r="K1139" s="151" t="s">
        <v>238</v>
      </c>
      <c r="L1139" s="151" t="s">
        <v>239</v>
      </c>
      <c r="M1139" s="151" t="s">
        <v>240</v>
      </c>
      <c r="N1139" s="151" t="s">
        <v>241</v>
      </c>
      <c r="O1139" s="151" t="s">
        <v>244</v>
      </c>
      <c r="P1139" s="151" t="s">
        <v>245</v>
      </c>
      <c r="Q1139" s="151" t="s">
        <v>246</v>
      </c>
      <c r="R1139" s="151" t="s">
        <v>247</v>
      </c>
      <c r="S1139" s="151" t="s">
        <v>248</v>
      </c>
      <c r="T1139" s="151" t="s">
        <v>249</v>
      </c>
      <c r="U1139" s="151" t="s">
        <v>250</v>
      </c>
      <c r="V1139" s="151" t="s">
        <v>251</v>
      </c>
      <c r="W1139" s="151" t="s">
        <v>252</v>
      </c>
      <c r="X1139" s="151" t="s">
        <v>253</v>
      </c>
      <c r="Y1139" s="151" t="s">
        <v>254</v>
      </c>
      <c r="Z1139" s="151" t="s">
        <v>255</v>
      </c>
      <c r="AA1139" s="151" t="s">
        <v>256</v>
      </c>
      <c r="AB1139" s="151" t="s">
        <v>257</v>
      </c>
      <c r="AC1139" s="151" t="s">
        <v>258</v>
      </c>
      <c r="AD1139" s="152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 t="s">
        <v>3</v>
      </c>
    </row>
    <row r="1140" spans="1:65">
      <c r="A1140" s="30"/>
      <c r="B1140" s="19"/>
      <c r="C1140" s="9"/>
      <c r="D1140" s="10" t="s">
        <v>276</v>
      </c>
      <c r="E1140" s="11" t="s">
        <v>274</v>
      </c>
      <c r="F1140" s="11" t="s">
        <v>276</v>
      </c>
      <c r="G1140" s="11" t="s">
        <v>274</v>
      </c>
      <c r="H1140" s="11" t="s">
        <v>274</v>
      </c>
      <c r="I1140" s="11" t="s">
        <v>274</v>
      </c>
      <c r="J1140" s="11" t="s">
        <v>274</v>
      </c>
      <c r="K1140" s="11" t="s">
        <v>305</v>
      </c>
      <c r="L1140" s="11" t="s">
        <v>276</v>
      </c>
      <c r="M1140" s="11" t="s">
        <v>276</v>
      </c>
      <c r="N1140" s="11" t="s">
        <v>276</v>
      </c>
      <c r="O1140" s="11" t="s">
        <v>276</v>
      </c>
      <c r="P1140" s="11" t="s">
        <v>274</v>
      </c>
      <c r="Q1140" s="11" t="s">
        <v>305</v>
      </c>
      <c r="R1140" s="11" t="s">
        <v>274</v>
      </c>
      <c r="S1140" s="11" t="s">
        <v>274</v>
      </c>
      <c r="T1140" s="11" t="s">
        <v>305</v>
      </c>
      <c r="U1140" s="11" t="s">
        <v>305</v>
      </c>
      <c r="V1140" s="11" t="s">
        <v>274</v>
      </c>
      <c r="W1140" s="11" t="s">
        <v>276</v>
      </c>
      <c r="X1140" s="11" t="s">
        <v>276</v>
      </c>
      <c r="Y1140" s="11" t="s">
        <v>274</v>
      </c>
      <c r="Z1140" s="11" t="s">
        <v>276</v>
      </c>
      <c r="AA1140" s="11" t="s">
        <v>274</v>
      </c>
      <c r="AB1140" s="11" t="s">
        <v>274</v>
      </c>
      <c r="AC1140" s="11" t="s">
        <v>274</v>
      </c>
      <c r="AD1140" s="152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8">
        <v>0</v>
      </c>
    </row>
    <row r="1141" spans="1:65">
      <c r="A1141" s="30"/>
      <c r="B1141" s="19"/>
      <c r="C1141" s="9"/>
      <c r="D1141" s="26" t="s">
        <v>306</v>
      </c>
      <c r="E1141" s="26" t="s">
        <v>307</v>
      </c>
      <c r="F1141" s="26" t="s">
        <v>308</v>
      </c>
      <c r="G1141" s="26" t="s">
        <v>306</v>
      </c>
      <c r="H1141" s="26" t="s">
        <v>263</v>
      </c>
      <c r="I1141" s="26" t="s">
        <v>309</v>
      </c>
      <c r="J1141" s="26" t="s">
        <v>307</v>
      </c>
      <c r="K1141" s="26" t="s">
        <v>309</v>
      </c>
      <c r="L1141" s="26" t="s">
        <v>309</v>
      </c>
      <c r="M1141" s="26" t="s">
        <v>306</v>
      </c>
      <c r="N1141" s="26" t="s">
        <v>307</v>
      </c>
      <c r="O1141" s="26" t="s">
        <v>308</v>
      </c>
      <c r="P1141" s="26" t="s">
        <v>307</v>
      </c>
      <c r="Q1141" s="26" t="s">
        <v>309</v>
      </c>
      <c r="R1141" s="26" t="s">
        <v>307</v>
      </c>
      <c r="S1141" s="26" t="s">
        <v>306</v>
      </c>
      <c r="T1141" s="26" t="s">
        <v>307</v>
      </c>
      <c r="U1141" s="26" t="s">
        <v>307</v>
      </c>
      <c r="V1141" s="26" t="s">
        <v>115</v>
      </c>
      <c r="W1141" s="26" t="s">
        <v>307</v>
      </c>
      <c r="X1141" s="26" t="s">
        <v>307</v>
      </c>
      <c r="Y1141" s="26" t="s">
        <v>307</v>
      </c>
      <c r="Z1141" s="26" t="s">
        <v>307</v>
      </c>
      <c r="AA1141" s="26" t="s">
        <v>307</v>
      </c>
      <c r="AB1141" s="26" t="s">
        <v>265</v>
      </c>
      <c r="AC1141" s="26" t="s">
        <v>307</v>
      </c>
      <c r="AD1141" s="152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8">
        <v>0</v>
      </c>
    </row>
    <row r="1142" spans="1:65">
      <c r="A1142" s="30"/>
      <c r="B1142" s="18">
        <v>1</v>
      </c>
      <c r="C1142" s="14">
        <v>1</v>
      </c>
      <c r="D1142" s="211">
        <v>158</v>
      </c>
      <c r="E1142" s="211">
        <v>159</v>
      </c>
      <c r="F1142" s="211">
        <v>158</v>
      </c>
      <c r="G1142" s="211">
        <v>152</v>
      </c>
      <c r="H1142" s="211">
        <v>149.5</v>
      </c>
      <c r="I1142" s="211">
        <v>155.81588268888686</v>
      </c>
      <c r="J1142" s="212">
        <v>135</v>
      </c>
      <c r="K1142" s="211">
        <v>169.95</v>
      </c>
      <c r="L1142" s="211">
        <v>157</v>
      </c>
      <c r="M1142" s="211">
        <v>155</v>
      </c>
      <c r="N1142" s="211">
        <v>155</v>
      </c>
      <c r="O1142" s="211">
        <v>157</v>
      </c>
      <c r="P1142" s="211">
        <v>158</v>
      </c>
      <c r="Q1142" s="211">
        <v>148.143</v>
      </c>
      <c r="R1142" s="211">
        <v>148.1</v>
      </c>
      <c r="S1142" s="211">
        <v>152</v>
      </c>
      <c r="T1142" s="211">
        <v>162</v>
      </c>
      <c r="U1142" s="211">
        <v>152.55000000000001</v>
      </c>
      <c r="V1142" s="211">
        <v>153</v>
      </c>
      <c r="W1142" s="211">
        <v>149</v>
      </c>
      <c r="X1142" s="211">
        <v>158.52100000000002</v>
      </c>
      <c r="Y1142" s="211">
        <v>167</v>
      </c>
      <c r="Z1142" s="211">
        <v>150</v>
      </c>
      <c r="AA1142" s="211">
        <v>154</v>
      </c>
      <c r="AB1142" s="211">
        <v>159</v>
      </c>
      <c r="AC1142" s="211">
        <v>157</v>
      </c>
      <c r="AD1142" s="214"/>
      <c r="AE1142" s="215"/>
      <c r="AF1142" s="215"/>
      <c r="AG1142" s="215"/>
      <c r="AH1142" s="215"/>
      <c r="AI1142" s="215"/>
      <c r="AJ1142" s="215"/>
      <c r="AK1142" s="215"/>
      <c r="AL1142" s="215"/>
      <c r="AM1142" s="215"/>
      <c r="AN1142" s="215"/>
      <c r="AO1142" s="215"/>
      <c r="AP1142" s="215"/>
      <c r="AQ1142" s="215"/>
      <c r="AR1142" s="215"/>
      <c r="AS1142" s="215"/>
      <c r="AT1142" s="215"/>
      <c r="AU1142" s="215"/>
      <c r="AV1142" s="215"/>
      <c r="AW1142" s="215"/>
      <c r="AX1142" s="215"/>
      <c r="AY1142" s="215"/>
      <c r="AZ1142" s="215"/>
      <c r="BA1142" s="215"/>
      <c r="BB1142" s="215"/>
      <c r="BC1142" s="215"/>
      <c r="BD1142" s="215"/>
      <c r="BE1142" s="215"/>
      <c r="BF1142" s="215"/>
      <c r="BG1142" s="215"/>
      <c r="BH1142" s="215"/>
      <c r="BI1142" s="215"/>
      <c r="BJ1142" s="215"/>
      <c r="BK1142" s="215"/>
      <c r="BL1142" s="215"/>
      <c r="BM1142" s="216">
        <v>1</v>
      </c>
    </row>
    <row r="1143" spans="1:65">
      <c r="A1143" s="30"/>
      <c r="B1143" s="19">
        <v>1</v>
      </c>
      <c r="C1143" s="9">
        <v>2</v>
      </c>
      <c r="D1143" s="217">
        <v>157</v>
      </c>
      <c r="E1143" s="217">
        <v>159</v>
      </c>
      <c r="F1143" s="217">
        <v>160</v>
      </c>
      <c r="G1143" s="217">
        <v>152</v>
      </c>
      <c r="H1143" s="217">
        <v>150.4</v>
      </c>
      <c r="I1143" s="217">
        <v>157.10963287818137</v>
      </c>
      <c r="J1143" s="218">
        <v>128</v>
      </c>
      <c r="K1143" s="217">
        <v>170.82</v>
      </c>
      <c r="L1143" s="217">
        <v>156</v>
      </c>
      <c r="M1143" s="217">
        <v>160</v>
      </c>
      <c r="N1143" s="217">
        <v>157</v>
      </c>
      <c r="O1143" s="217">
        <v>161</v>
      </c>
      <c r="P1143" s="217">
        <v>160</v>
      </c>
      <c r="Q1143" s="217">
        <v>147.48099999999999</v>
      </c>
      <c r="R1143" s="217">
        <v>143.19999999999999</v>
      </c>
      <c r="S1143" s="217">
        <v>153</v>
      </c>
      <c r="T1143" s="217">
        <v>160</v>
      </c>
      <c r="U1143" s="217">
        <v>153.77000000000001</v>
      </c>
      <c r="V1143" s="217">
        <v>157</v>
      </c>
      <c r="W1143" s="217">
        <v>154</v>
      </c>
      <c r="X1143" s="217">
        <v>157.33300000000003</v>
      </c>
      <c r="Y1143" s="217">
        <v>162</v>
      </c>
      <c r="Z1143" s="217">
        <v>150</v>
      </c>
      <c r="AA1143" s="217">
        <v>155</v>
      </c>
      <c r="AB1143" s="217">
        <v>159</v>
      </c>
      <c r="AC1143" s="217">
        <v>156</v>
      </c>
      <c r="AD1143" s="214"/>
      <c r="AE1143" s="215"/>
      <c r="AF1143" s="215"/>
      <c r="AG1143" s="215"/>
      <c r="AH1143" s="215"/>
      <c r="AI1143" s="215"/>
      <c r="AJ1143" s="215"/>
      <c r="AK1143" s="215"/>
      <c r="AL1143" s="215"/>
      <c r="AM1143" s="215"/>
      <c r="AN1143" s="215"/>
      <c r="AO1143" s="215"/>
      <c r="AP1143" s="215"/>
      <c r="AQ1143" s="215"/>
      <c r="AR1143" s="215"/>
      <c r="AS1143" s="215"/>
      <c r="AT1143" s="215"/>
      <c r="AU1143" s="215"/>
      <c r="AV1143" s="215"/>
      <c r="AW1143" s="215"/>
      <c r="AX1143" s="215"/>
      <c r="AY1143" s="215"/>
      <c r="AZ1143" s="215"/>
      <c r="BA1143" s="215"/>
      <c r="BB1143" s="215"/>
      <c r="BC1143" s="215"/>
      <c r="BD1143" s="215"/>
      <c r="BE1143" s="215"/>
      <c r="BF1143" s="215"/>
      <c r="BG1143" s="215"/>
      <c r="BH1143" s="215"/>
      <c r="BI1143" s="215"/>
      <c r="BJ1143" s="215"/>
      <c r="BK1143" s="215"/>
      <c r="BL1143" s="215"/>
      <c r="BM1143" s="216">
        <v>28</v>
      </c>
    </row>
    <row r="1144" spans="1:65">
      <c r="A1144" s="30"/>
      <c r="B1144" s="19">
        <v>1</v>
      </c>
      <c r="C1144" s="9">
        <v>3</v>
      </c>
      <c r="D1144" s="217">
        <v>155</v>
      </c>
      <c r="E1144" s="217">
        <v>160</v>
      </c>
      <c r="F1144" s="217">
        <v>158</v>
      </c>
      <c r="G1144" s="217">
        <v>151</v>
      </c>
      <c r="H1144" s="217">
        <v>151</v>
      </c>
      <c r="I1144" s="217">
        <v>162.62216434285722</v>
      </c>
      <c r="J1144" s="218">
        <v>133</v>
      </c>
      <c r="K1144" s="217">
        <v>162.75</v>
      </c>
      <c r="L1144" s="217">
        <v>159</v>
      </c>
      <c r="M1144" s="217">
        <v>161</v>
      </c>
      <c r="N1144" s="217">
        <v>157</v>
      </c>
      <c r="O1144" s="217">
        <v>159</v>
      </c>
      <c r="P1144" s="217">
        <v>158</v>
      </c>
      <c r="Q1144" s="217">
        <v>147.91550000000001</v>
      </c>
      <c r="R1144" s="217">
        <v>144.1</v>
      </c>
      <c r="S1144" s="217">
        <v>153</v>
      </c>
      <c r="T1144" s="217">
        <v>161</v>
      </c>
      <c r="U1144" s="217">
        <v>149.52000000000001</v>
      </c>
      <c r="V1144" s="217">
        <v>155</v>
      </c>
      <c r="W1144" s="217">
        <v>159</v>
      </c>
      <c r="X1144" s="217">
        <v>157.42100000000002</v>
      </c>
      <c r="Y1144" s="217">
        <v>161</v>
      </c>
      <c r="Z1144" s="217">
        <v>153</v>
      </c>
      <c r="AA1144" s="217">
        <v>154</v>
      </c>
      <c r="AB1144" s="217">
        <v>160</v>
      </c>
      <c r="AC1144" s="219">
        <v>150</v>
      </c>
      <c r="AD1144" s="214"/>
      <c r="AE1144" s="215"/>
      <c r="AF1144" s="215"/>
      <c r="AG1144" s="215"/>
      <c r="AH1144" s="215"/>
      <c r="AI1144" s="215"/>
      <c r="AJ1144" s="215"/>
      <c r="AK1144" s="215"/>
      <c r="AL1144" s="215"/>
      <c r="AM1144" s="215"/>
      <c r="AN1144" s="215"/>
      <c r="AO1144" s="215"/>
      <c r="AP1144" s="215"/>
      <c r="AQ1144" s="215"/>
      <c r="AR1144" s="215"/>
      <c r="AS1144" s="215"/>
      <c r="AT1144" s="215"/>
      <c r="AU1144" s="215"/>
      <c r="AV1144" s="215"/>
      <c r="AW1144" s="215"/>
      <c r="AX1144" s="215"/>
      <c r="AY1144" s="215"/>
      <c r="AZ1144" s="215"/>
      <c r="BA1144" s="215"/>
      <c r="BB1144" s="215"/>
      <c r="BC1144" s="215"/>
      <c r="BD1144" s="215"/>
      <c r="BE1144" s="215"/>
      <c r="BF1144" s="215"/>
      <c r="BG1144" s="215"/>
      <c r="BH1144" s="215"/>
      <c r="BI1144" s="215"/>
      <c r="BJ1144" s="215"/>
      <c r="BK1144" s="215"/>
      <c r="BL1144" s="215"/>
      <c r="BM1144" s="216">
        <v>16</v>
      </c>
    </row>
    <row r="1145" spans="1:65">
      <c r="A1145" s="30"/>
      <c r="B1145" s="19">
        <v>1</v>
      </c>
      <c r="C1145" s="9">
        <v>4</v>
      </c>
      <c r="D1145" s="217">
        <v>159</v>
      </c>
      <c r="E1145" s="217">
        <v>161</v>
      </c>
      <c r="F1145" s="217">
        <v>158</v>
      </c>
      <c r="G1145" s="217">
        <v>152</v>
      </c>
      <c r="H1145" s="217">
        <v>148.80000000000001</v>
      </c>
      <c r="I1145" s="217">
        <v>158.25870430501436</v>
      </c>
      <c r="J1145" s="218">
        <v>132</v>
      </c>
      <c r="K1145" s="217">
        <v>165.04</v>
      </c>
      <c r="L1145" s="217">
        <v>160</v>
      </c>
      <c r="M1145" s="217">
        <v>162</v>
      </c>
      <c r="N1145" s="217">
        <v>153</v>
      </c>
      <c r="O1145" s="217">
        <v>159</v>
      </c>
      <c r="P1145" s="217">
        <v>164</v>
      </c>
      <c r="Q1145" s="217">
        <v>150.18049999999999</v>
      </c>
      <c r="R1145" s="217">
        <v>152.1</v>
      </c>
      <c r="S1145" s="217">
        <v>152</v>
      </c>
      <c r="T1145" s="217">
        <v>160</v>
      </c>
      <c r="U1145" s="217">
        <v>154.33000000000001</v>
      </c>
      <c r="V1145" s="217">
        <v>156</v>
      </c>
      <c r="W1145" s="217">
        <v>154</v>
      </c>
      <c r="X1145" s="217">
        <v>157.69600000000003</v>
      </c>
      <c r="Y1145" s="217">
        <v>160</v>
      </c>
      <c r="Z1145" s="217">
        <v>146</v>
      </c>
      <c r="AA1145" s="217">
        <v>152</v>
      </c>
      <c r="AB1145" s="217">
        <v>159</v>
      </c>
      <c r="AC1145" s="217">
        <v>154</v>
      </c>
      <c r="AD1145" s="214"/>
      <c r="AE1145" s="215"/>
      <c r="AF1145" s="215"/>
      <c r="AG1145" s="215"/>
      <c r="AH1145" s="215"/>
      <c r="AI1145" s="215"/>
      <c r="AJ1145" s="215"/>
      <c r="AK1145" s="215"/>
      <c r="AL1145" s="215"/>
      <c r="AM1145" s="215"/>
      <c r="AN1145" s="215"/>
      <c r="AO1145" s="215"/>
      <c r="AP1145" s="215"/>
      <c r="AQ1145" s="215"/>
      <c r="AR1145" s="215"/>
      <c r="AS1145" s="215"/>
      <c r="AT1145" s="215"/>
      <c r="AU1145" s="215"/>
      <c r="AV1145" s="215"/>
      <c r="AW1145" s="215"/>
      <c r="AX1145" s="215"/>
      <c r="AY1145" s="215"/>
      <c r="AZ1145" s="215"/>
      <c r="BA1145" s="215"/>
      <c r="BB1145" s="215"/>
      <c r="BC1145" s="215"/>
      <c r="BD1145" s="215"/>
      <c r="BE1145" s="215"/>
      <c r="BF1145" s="215"/>
      <c r="BG1145" s="215"/>
      <c r="BH1145" s="215"/>
      <c r="BI1145" s="215"/>
      <c r="BJ1145" s="215"/>
      <c r="BK1145" s="215"/>
      <c r="BL1145" s="215"/>
      <c r="BM1145" s="216">
        <v>156.35833416618496</v>
      </c>
    </row>
    <row r="1146" spans="1:65">
      <c r="A1146" s="30"/>
      <c r="B1146" s="19">
        <v>1</v>
      </c>
      <c r="C1146" s="9">
        <v>5</v>
      </c>
      <c r="D1146" s="217">
        <v>156</v>
      </c>
      <c r="E1146" s="217">
        <v>160</v>
      </c>
      <c r="F1146" s="217">
        <v>159</v>
      </c>
      <c r="G1146" s="217">
        <v>153</v>
      </c>
      <c r="H1146" s="217">
        <v>150.30000000000001</v>
      </c>
      <c r="I1146" s="217">
        <v>163.53405941085089</v>
      </c>
      <c r="J1146" s="218">
        <v>130</v>
      </c>
      <c r="K1146" s="217">
        <v>162.91</v>
      </c>
      <c r="L1146" s="217">
        <v>155</v>
      </c>
      <c r="M1146" s="217">
        <v>159</v>
      </c>
      <c r="N1146" s="217">
        <v>159</v>
      </c>
      <c r="O1146" s="217">
        <v>158</v>
      </c>
      <c r="P1146" s="217">
        <v>162</v>
      </c>
      <c r="Q1146" s="217">
        <v>150.57900000000001</v>
      </c>
      <c r="R1146" s="217">
        <v>150.19999999999999</v>
      </c>
      <c r="S1146" s="217">
        <v>154</v>
      </c>
      <c r="T1146" s="217">
        <v>161</v>
      </c>
      <c r="U1146" s="217">
        <v>152.66</v>
      </c>
      <c r="V1146" s="217">
        <v>155</v>
      </c>
      <c r="W1146" s="217">
        <v>156</v>
      </c>
      <c r="X1146" s="217">
        <v>158.334</v>
      </c>
      <c r="Y1146" s="217">
        <v>164</v>
      </c>
      <c r="Z1146" s="217">
        <v>149</v>
      </c>
      <c r="AA1146" s="217">
        <v>152</v>
      </c>
      <c r="AB1146" s="217">
        <v>161</v>
      </c>
      <c r="AC1146" s="217">
        <v>157</v>
      </c>
      <c r="AD1146" s="214"/>
      <c r="AE1146" s="215"/>
      <c r="AF1146" s="215"/>
      <c r="AG1146" s="215"/>
      <c r="AH1146" s="215"/>
      <c r="AI1146" s="215"/>
      <c r="AJ1146" s="215"/>
      <c r="AK1146" s="215"/>
      <c r="AL1146" s="215"/>
      <c r="AM1146" s="215"/>
      <c r="AN1146" s="215"/>
      <c r="AO1146" s="215"/>
      <c r="AP1146" s="215"/>
      <c r="AQ1146" s="215"/>
      <c r="AR1146" s="215"/>
      <c r="AS1146" s="215"/>
      <c r="AT1146" s="215"/>
      <c r="AU1146" s="215"/>
      <c r="AV1146" s="215"/>
      <c r="AW1146" s="215"/>
      <c r="AX1146" s="215"/>
      <c r="AY1146" s="215"/>
      <c r="AZ1146" s="215"/>
      <c r="BA1146" s="215"/>
      <c r="BB1146" s="215"/>
      <c r="BC1146" s="215"/>
      <c r="BD1146" s="215"/>
      <c r="BE1146" s="215"/>
      <c r="BF1146" s="215"/>
      <c r="BG1146" s="215"/>
      <c r="BH1146" s="215"/>
      <c r="BI1146" s="215"/>
      <c r="BJ1146" s="215"/>
      <c r="BK1146" s="215"/>
      <c r="BL1146" s="215"/>
      <c r="BM1146" s="216">
        <v>129</v>
      </c>
    </row>
    <row r="1147" spans="1:65">
      <c r="A1147" s="30"/>
      <c r="B1147" s="19">
        <v>1</v>
      </c>
      <c r="C1147" s="9">
        <v>6</v>
      </c>
      <c r="D1147" s="217">
        <v>154</v>
      </c>
      <c r="E1147" s="217">
        <v>159</v>
      </c>
      <c r="F1147" s="217">
        <v>159</v>
      </c>
      <c r="G1147" s="217">
        <v>155</v>
      </c>
      <c r="H1147" s="217">
        <v>149.9</v>
      </c>
      <c r="I1147" s="217">
        <v>161.91368130195437</v>
      </c>
      <c r="J1147" s="218">
        <v>134</v>
      </c>
      <c r="K1147" s="217">
        <v>167.92</v>
      </c>
      <c r="L1147" s="217">
        <v>154</v>
      </c>
      <c r="M1147" s="217">
        <v>169</v>
      </c>
      <c r="N1147" s="217">
        <v>154</v>
      </c>
      <c r="O1147" s="217">
        <v>159</v>
      </c>
      <c r="P1147" s="217">
        <v>165</v>
      </c>
      <c r="Q1147" s="217">
        <v>151.07900000000001</v>
      </c>
      <c r="R1147" s="217">
        <v>143.6</v>
      </c>
      <c r="S1147" s="217">
        <v>156</v>
      </c>
      <c r="T1147" s="217">
        <v>160</v>
      </c>
      <c r="U1147" s="217">
        <v>155.66</v>
      </c>
      <c r="V1147" s="217">
        <v>156</v>
      </c>
      <c r="W1147" s="217">
        <v>155</v>
      </c>
      <c r="X1147" s="217">
        <v>157.33300000000003</v>
      </c>
      <c r="Y1147" s="217">
        <v>161</v>
      </c>
      <c r="Z1147" s="217">
        <v>143</v>
      </c>
      <c r="AA1147" s="217">
        <v>155</v>
      </c>
      <c r="AB1147" s="217">
        <v>160</v>
      </c>
      <c r="AC1147" s="217">
        <v>158</v>
      </c>
      <c r="AD1147" s="214"/>
      <c r="AE1147" s="215"/>
      <c r="AF1147" s="215"/>
      <c r="AG1147" s="215"/>
      <c r="AH1147" s="215"/>
      <c r="AI1147" s="215"/>
      <c r="AJ1147" s="215"/>
      <c r="AK1147" s="215"/>
      <c r="AL1147" s="215"/>
      <c r="AM1147" s="215"/>
      <c r="AN1147" s="215"/>
      <c r="AO1147" s="215"/>
      <c r="AP1147" s="215"/>
      <c r="AQ1147" s="215"/>
      <c r="AR1147" s="215"/>
      <c r="AS1147" s="215"/>
      <c r="AT1147" s="215"/>
      <c r="AU1147" s="215"/>
      <c r="AV1147" s="215"/>
      <c r="AW1147" s="215"/>
      <c r="AX1147" s="215"/>
      <c r="AY1147" s="215"/>
      <c r="AZ1147" s="215"/>
      <c r="BA1147" s="215"/>
      <c r="BB1147" s="215"/>
      <c r="BC1147" s="215"/>
      <c r="BD1147" s="215"/>
      <c r="BE1147" s="215"/>
      <c r="BF1147" s="215"/>
      <c r="BG1147" s="215"/>
      <c r="BH1147" s="215"/>
      <c r="BI1147" s="215"/>
      <c r="BJ1147" s="215"/>
      <c r="BK1147" s="215"/>
      <c r="BL1147" s="215"/>
      <c r="BM1147" s="220"/>
    </row>
    <row r="1148" spans="1:65">
      <c r="A1148" s="30"/>
      <c r="B1148" s="20" t="s">
        <v>267</v>
      </c>
      <c r="C1148" s="12"/>
      <c r="D1148" s="221">
        <v>156.5</v>
      </c>
      <c r="E1148" s="221">
        <v>159.66666666666666</v>
      </c>
      <c r="F1148" s="221">
        <v>158.66666666666666</v>
      </c>
      <c r="G1148" s="221">
        <v>152.5</v>
      </c>
      <c r="H1148" s="221">
        <v>149.98333333333332</v>
      </c>
      <c r="I1148" s="221">
        <v>159.87568748795752</v>
      </c>
      <c r="J1148" s="221">
        <v>132</v>
      </c>
      <c r="K1148" s="221">
        <v>166.56499999999997</v>
      </c>
      <c r="L1148" s="221">
        <v>156.83333333333334</v>
      </c>
      <c r="M1148" s="221">
        <v>161</v>
      </c>
      <c r="N1148" s="221">
        <v>155.83333333333334</v>
      </c>
      <c r="O1148" s="221">
        <v>158.83333333333334</v>
      </c>
      <c r="P1148" s="221">
        <v>161.16666666666666</v>
      </c>
      <c r="Q1148" s="221">
        <v>149.22966666666665</v>
      </c>
      <c r="R1148" s="221">
        <v>146.88333333333335</v>
      </c>
      <c r="S1148" s="221">
        <v>153.33333333333334</v>
      </c>
      <c r="T1148" s="221">
        <v>160.66666666666666</v>
      </c>
      <c r="U1148" s="221">
        <v>153.08166666666668</v>
      </c>
      <c r="V1148" s="221">
        <v>155.33333333333334</v>
      </c>
      <c r="W1148" s="221">
        <v>154.5</v>
      </c>
      <c r="X1148" s="221">
        <v>157.77300000000002</v>
      </c>
      <c r="Y1148" s="221">
        <v>162.5</v>
      </c>
      <c r="Z1148" s="221">
        <v>148.5</v>
      </c>
      <c r="AA1148" s="221">
        <v>153.66666666666666</v>
      </c>
      <c r="AB1148" s="221">
        <v>159.66666666666666</v>
      </c>
      <c r="AC1148" s="221">
        <v>155.33333333333334</v>
      </c>
      <c r="AD1148" s="214"/>
      <c r="AE1148" s="215"/>
      <c r="AF1148" s="215"/>
      <c r="AG1148" s="215"/>
      <c r="AH1148" s="215"/>
      <c r="AI1148" s="215"/>
      <c r="AJ1148" s="215"/>
      <c r="AK1148" s="215"/>
      <c r="AL1148" s="215"/>
      <c r="AM1148" s="215"/>
      <c r="AN1148" s="215"/>
      <c r="AO1148" s="215"/>
      <c r="AP1148" s="215"/>
      <c r="AQ1148" s="215"/>
      <c r="AR1148" s="215"/>
      <c r="AS1148" s="215"/>
      <c r="AT1148" s="215"/>
      <c r="AU1148" s="215"/>
      <c r="AV1148" s="215"/>
      <c r="AW1148" s="215"/>
      <c r="AX1148" s="215"/>
      <c r="AY1148" s="215"/>
      <c r="AZ1148" s="215"/>
      <c r="BA1148" s="215"/>
      <c r="BB1148" s="215"/>
      <c r="BC1148" s="215"/>
      <c r="BD1148" s="215"/>
      <c r="BE1148" s="215"/>
      <c r="BF1148" s="215"/>
      <c r="BG1148" s="215"/>
      <c r="BH1148" s="215"/>
      <c r="BI1148" s="215"/>
      <c r="BJ1148" s="215"/>
      <c r="BK1148" s="215"/>
      <c r="BL1148" s="215"/>
      <c r="BM1148" s="220"/>
    </row>
    <row r="1149" spans="1:65">
      <c r="A1149" s="30"/>
      <c r="B1149" s="3" t="s">
        <v>268</v>
      </c>
      <c r="C1149" s="29"/>
      <c r="D1149" s="217">
        <v>156.5</v>
      </c>
      <c r="E1149" s="217">
        <v>159.5</v>
      </c>
      <c r="F1149" s="217">
        <v>158.5</v>
      </c>
      <c r="G1149" s="217">
        <v>152</v>
      </c>
      <c r="H1149" s="217">
        <v>150.10000000000002</v>
      </c>
      <c r="I1149" s="217">
        <v>160.08619280348438</v>
      </c>
      <c r="J1149" s="217">
        <v>132.5</v>
      </c>
      <c r="K1149" s="217">
        <v>166.48</v>
      </c>
      <c r="L1149" s="217">
        <v>156.5</v>
      </c>
      <c r="M1149" s="217">
        <v>160.5</v>
      </c>
      <c r="N1149" s="217">
        <v>156</v>
      </c>
      <c r="O1149" s="217">
        <v>159</v>
      </c>
      <c r="P1149" s="217">
        <v>161</v>
      </c>
      <c r="Q1149" s="217">
        <v>149.16174999999998</v>
      </c>
      <c r="R1149" s="217">
        <v>146.1</v>
      </c>
      <c r="S1149" s="217">
        <v>153</v>
      </c>
      <c r="T1149" s="217">
        <v>160.5</v>
      </c>
      <c r="U1149" s="217">
        <v>153.215</v>
      </c>
      <c r="V1149" s="217">
        <v>155.5</v>
      </c>
      <c r="W1149" s="217">
        <v>154.5</v>
      </c>
      <c r="X1149" s="217">
        <v>157.55850000000004</v>
      </c>
      <c r="Y1149" s="217">
        <v>161.5</v>
      </c>
      <c r="Z1149" s="217">
        <v>149.5</v>
      </c>
      <c r="AA1149" s="217">
        <v>154</v>
      </c>
      <c r="AB1149" s="217">
        <v>159.5</v>
      </c>
      <c r="AC1149" s="217">
        <v>156.5</v>
      </c>
      <c r="AD1149" s="214"/>
      <c r="AE1149" s="215"/>
      <c r="AF1149" s="215"/>
      <c r="AG1149" s="215"/>
      <c r="AH1149" s="215"/>
      <c r="AI1149" s="215"/>
      <c r="AJ1149" s="215"/>
      <c r="AK1149" s="215"/>
      <c r="AL1149" s="215"/>
      <c r="AM1149" s="215"/>
      <c r="AN1149" s="215"/>
      <c r="AO1149" s="215"/>
      <c r="AP1149" s="215"/>
      <c r="AQ1149" s="215"/>
      <c r="AR1149" s="215"/>
      <c r="AS1149" s="215"/>
      <c r="AT1149" s="215"/>
      <c r="AU1149" s="215"/>
      <c r="AV1149" s="215"/>
      <c r="AW1149" s="215"/>
      <c r="AX1149" s="215"/>
      <c r="AY1149" s="215"/>
      <c r="AZ1149" s="215"/>
      <c r="BA1149" s="215"/>
      <c r="BB1149" s="215"/>
      <c r="BC1149" s="215"/>
      <c r="BD1149" s="215"/>
      <c r="BE1149" s="215"/>
      <c r="BF1149" s="215"/>
      <c r="BG1149" s="215"/>
      <c r="BH1149" s="215"/>
      <c r="BI1149" s="215"/>
      <c r="BJ1149" s="215"/>
      <c r="BK1149" s="215"/>
      <c r="BL1149" s="215"/>
      <c r="BM1149" s="220"/>
    </row>
    <row r="1150" spans="1:65">
      <c r="A1150" s="30"/>
      <c r="B1150" s="3" t="s">
        <v>269</v>
      </c>
      <c r="C1150" s="29"/>
      <c r="D1150" s="217">
        <v>1.8708286933869707</v>
      </c>
      <c r="E1150" s="217">
        <v>0.81649658092772603</v>
      </c>
      <c r="F1150" s="217">
        <v>0.81649658092772603</v>
      </c>
      <c r="G1150" s="217">
        <v>1.3784048752090221</v>
      </c>
      <c r="H1150" s="217">
        <v>0.76789756261278985</v>
      </c>
      <c r="I1150" s="217">
        <v>3.2195635341252613</v>
      </c>
      <c r="J1150" s="217">
        <v>2.6076809620810595</v>
      </c>
      <c r="K1150" s="217">
        <v>3.5110724857228419</v>
      </c>
      <c r="L1150" s="217">
        <v>2.3166067138525408</v>
      </c>
      <c r="M1150" s="217">
        <v>4.6043457732885349</v>
      </c>
      <c r="N1150" s="217">
        <v>2.228601953392904</v>
      </c>
      <c r="O1150" s="217">
        <v>1.3291601358251259</v>
      </c>
      <c r="P1150" s="217">
        <v>2.9944392908634274</v>
      </c>
      <c r="Q1150" s="217">
        <v>1.5563117832448208</v>
      </c>
      <c r="R1150" s="217">
        <v>3.7891511802337297</v>
      </c>
      <c r="S1150" s="217">
        <v>1.505545305418162</v>
      </c>
      <c r="T1150" s="217">
        <v>0.81649658092772603</v>
      </c>
      <c r="U1150" s="217">
        <v>2.0893005209080515</v>
      </c>
      <c r="V1150" s="217">
        <v>1.3662601021279466</v>
      </c>
      <c r="W1150" s="217">
        <v>3.271085446759225</v>
      </c>
      <c r="X1150" s="217">
        <v>0.52749559239863986</v>
      </c>
      <c r="Y1150" s="217">
        <v>2.5884358211089569</v>
      </c>
      <c r="Z1150" s="217">
        <v>3.5071355833500366</v>
      </c>
      <c r="AA1150" s="217">
        <v>1.3662601021279464</v>
      </c>
      <c r="AB1150" s="217">
        <v>0.81649658092772603</v>
      </c>
      <c r="AC1150" s="217">
        <v>2.9439202887759488</v>
      </c>
      <c r="AD1150" s="214"/>
      <c r="AE1150" s="215"/>
      <c r="AF1150" s="215"/>
      <c r="AG1150" s="215"/>
      <c r="AH1150" s="215"/>
      <c r="AI1150" s="215"/>
      <c r="AJ1150" s="215"/>
      <c r="AK1150" s="215"/>
      <c r="AL1150" s="215"/>
      <c r="AM1150" s="215"/>
      <c r="AN1150" s="215"/>
      <c r="AO1150" s="215"/>
      <c r="AP1150" s="215"/>
      <c r="AQ1150" s="215"/>
      <c r="AR1150" s="215"/>
      <c r="AS1150" s="215"/>
      <c r="AT1150" s="215"/>
      <c r="AU1150" s="215"/>
      <c r="AV1150" s="215"/>
      <c r="AW1150" s="215"/>
      <c r="AX1150" s="215"/>
      <c r="AY1150" s="215"/>
      <c r="AZ1150" s="215"/>
      <c r="BA1150" s="215"/>
      <c r="BB1150" s="215"/>
      <c r="BC1150" s="215"/>
      <c r="BD1150" s="215"/>
      <c r="BE1150" s="215"/>
      <c r="BF1150" s="215"/>
      <c r="BG1150" s="215"/>
      <c r="BH1150" s="215"/>
      <c r="BI1150" s="215"/>
      <c r="BJ1150" s="215"/>
      <c r="BK1150" s="215"/>
      <c r="BL1150" s="215"/>
      <c r="BM1150" s="220"/>
    </row>
    <row r="1151" spans="1:65">
      <c r="A1151" s="30"/>
      <c r="B1151" s="3" t="s">
        <v>86</v>
      </c>
      <c r="C1151" s="29"/>
      <c r="D1151" s="13">
        <v>1.1954176954549334E-2</v>
      </c>
      <c r="E1151" s="13">
        <v>5.1137572918229192E-3</v>
      </c>
      <c r="F1151" s="13">
        <v>5.1459868545865092E-3</v>
      </c>
      <c r="G1151" s="13">
        <v>9.038720493173915E-3</v>
      </c>
      <c r="H1151" s="13">
        <v>5.1198859603030777E-3</v>
      </c>
      <c r="I1151" s="13">
        <v>2.0137918308359249E-2</v>
      </c>
      <c r="J1151" s="13">
        <v>1.9755158803644389E-2</v>
      </c>
      <c r="K1151" s="13">
        <v>2.1079293283239833E-2</v>
      </c>
      <c r="L1151" s="13">
        <v>1.4771137389070398E-2</v>
      </c>
      <c r="M1151" s="13">
        <v>2.8598420952102702E-2</v>
      </c>
      <c r="N1151" s="13">
        <v>1.4301189005729865E-2</v>
      </c>
      <c r="O1151" s="13">
        <v>8.3682694805359437E-3</v>
      </c>
      <c r="P1151" s="13">
        <v>1.8579768092223958E-2</v>
      </c>
      <c r="Q1151" s="13">
        <v>1.0428970445408449E-2</v>
      </c>
      <c r="R1151" s="13">
        <v>2.5797012460458839E-2</v>
      </c>
      <c r="S1151" s="13">
        <v>9.8187737309880126E-3</v>
      </c>
      <c r="T1151" s="13">
        <v>5.0819289269360543E-3</v>
      </c>
      <c r="U1151" s="13">
        <v>1.3648273933791666E-2</v>
      </c>
      <c r="V1151" s="13">
        <v>8.7956658935275517E-3</v>
      </c>
      <c r="W1151" s="13">
        <v>2.1172074089056473E-2</v>
      </c>
      <c r="X1151" s="13">
        <v>3.3433831669464342E-3</v>
      </c>
      <c r="Y1151" s="13">
        <v>1.5928835822208966E-2</v>
      </c>
      <c r="Z1151" s="13">
        <v>2.3617074635353782E-2</v>
      </c>
      <c r="AA1151" s="13">
        <v>8.8910635713315388E-3</v>
      </c>
      <c r="AB1151" s="13">
        <v>5.1137572918229192E-3</v>
      </c>
      <c r="AC1151" s="13">
        <v>1.8952276537184218E-2</v>
      </c>
      <c r="AD1151" s="152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55"/>
    </row>
    <row r="1152" spans="1:65">
      <c r="A1152" s="30"/>
      <c r="B1152" s="3" t="s">
        <v>270</v>
      </c>
      <c r="C1152" s="29"/>
      <c r="D1152" s="13">
        <v>9.0603314860393525E-4</v>
      </c>
      <c r="E1152" s="13">
        <v>2.1158657887499821E-2</v>
      </c>
      <c r="F1152" s="13">
        <v>1.4763092180479997E-2</v>
      </c>
      <c r="G1152" s="13">
        <v>-2.467622967947547E-2</v>
      </c>
      <c r="H1152" s="13">
        <v>-4.0771736708808848E-2</v>
      </c>
      <c r="I1152" s="13">
        <v>2.2495464284200795E-2</v>
      </c>
      <c r="J1152" s="13">
        <v>-0.15578532667338207</v>
      </c>
      <c r="K1152" s="13">
        <v>6.5277401989758177E-2</v>
      </c>
      <c r="L1152" s="13">
        <v>3.0378883842772098E-3</v>
      </c>
      <c r="M1152" s="13">
        <v>2.9686078830193141E-2</v>
      </c>
      <c r="N1152" s="13">
        <v>-3.3576773227426138E-3</v>
      </c>
      <c r="O1152" s="13">
        <v>1.5829019798316857E-2</v>
      </c>
      <c r="P1152" s="13">
        <v>3.0752006448029556E-2</v>
      </c>
      <c r="Q1152" s="13">
        <v>-4.5591861396666156E-2</v>
      </c>
      <c r="R1152" s="13">
        <v>-6.0597990400570123E-2</v>
      </c>
      <c r="S1152" s="13">
        <v>-1.9346591590292284E-2</v>
      </c>
      <c r="T1152" s="13">
        <v>2.7554223594519645E-2</v>
      </c>
      <c r="U1152" s="13">
        <v>-2.095614229322551E-2</v>
      </c>
      <c r="V1152" s="13">
        <v>-6.5554601762525255E-3</v>
      </c>
      <c r="W1152" s="13">
        <v>-1.1885098265435823E-2</v>
      </c>
      <c r="X1152" s="13">
        <v>9.0475882936402741E-3</v>
      </c>
      <c r="Y1152" s="13">
        <v>3.9279427390722876E-2</v>
      </c>
      <c r="Z1152" s="13">
        <v>-5.0258492507554875E-2</v>
      </c>
      <c r="AA1152" s="13">
        <v>-1.721473635461912E-2</v>
      </c>
      <c r="AB1152" s="13">
        <v>2.1158657887499821E-2</v>
      </c>
      <c r="AC1152" s="13">
        <v>-6.5554601762525255E-3</v>
      </c>
      <c r="AD1152" s="152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55"/>
    </row>
    <row r="1153" spans="1:65">
      <c r="A1153" s="30"/>
      <c r="B1153" s="46" t="s">
        <v>271</v>
      </c>
      <c r="C1153" s="47"/>
      <c r="D1153" s="45">
        <v>0.06</v>
      </c>
      <c r="E1153" s="45">
        <v>0.67</v>
      </c>
      <c r="F1153" s="45">
        <v>0.48</v>
      </c>
      <c r="G1153" s="45">
        <v>0.71</v>
      </c>
      <c r="H1153" s="45">
        <v>1.19</v>
      </c>
      <c r="I1153" s="45">
        <v>0.71</v>
      </c>
      <c r="J1153" s="45">
        <v>4.66</v>
      </c>
      <c r="K1153" s="45">
        <v>2</v>
      </c>
      <c r="L1153" s="45">
        <v>0.13</v>
      </c>
      <c r="M1153" s="45">
        <v>0.93</v>
      </c>
      <c r="N1153" s="45">
        <v>0.06</v>
      </c>
      <c r="O1153" s="45">
        <v>0.51</v>
      </c>
      <c r="P1153" s="45">
        <v>0.96</v>
      </c>
      <c r="Q1153" s="45">
        <v>1.34</v>
      </c>
      <c r="R1153" s="45">
        <v>1.79</v>
      </c>
      <c r="S1153" s="45">
        <v>0.55000000000000004</v>
      </c>
      <c r="T1153" s="45">
        <v>0.87</v>
      </c>
      <c r="U1153" s="45">
        <v>0.59</v>
      </c>
      <c r="V1153" s="45">
        <v>0.16</v>
      </c>
      <c r="W1153" s="45">
        <v>0.32</v>
      </c>
      <c r="X1153" s="45">
        <v>0.31</v>
      </c>
      <c r="Y1153" s="45">
        <v>1.22</v>
      </c>
      <c r="Z1153" s="45">
        <v>1.48</v>
      </c>
      <c r="AA1153" s="45">
        <v>0.48</v>
      </c>
      <c r="AB1153" s="45">
        <v>0.67</v>
      </c>
      <c r="AC1153" s="45">
        <v>0.16</v>
      </c>
      <c r="AD1153" s="152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55"/>
    </row>
    <row r="1154" spans="1:65">
      <c r="B1154" s="31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BM1154" s="55"/>
    </row>
    <row r="1155" spans="1:65" ht="15">
      <c r="B1155" s="8" t="s">
        <v>578</v>
      </c>
      <c r="BM1155" s="28" t="s">
        <v>66</v>
      </c>
    </row>
    <row r="1156" spans="1:65" ht="15">
      <c r="A1156" s="25" t="s">
        <v>45</v>
      </c>
      <c r="B1156" s="18" t="s">
        <v>109</v>
      </c>
      <c r="C1156" s="15" t="s">
        <v>110</v>
      </c>
      <c r="D1156" s="16" t="s">
        <v>227</v>
      </c>
      <c r="E1156" s="17" t="s">
        <v>227</v>
      </c>
      <c r="F1156" s="17" t="s">
        <v>227</v>
      </c>
      <c r="G1156" s="17" t="s">
        <v>227</v>
      </c>
      <c r="H1156" s="17" t="s">
        <v>227</v>
      </c>
      <c r="I1156" s="17" t="s">
        <v>227</v>
      </c>
      <c r="J1156" s="17" t="s">
        <v>227</v>
      </c>
      <c r="K1156" s="17" t="s">
        <v>227</v>
      </c>
      <c r="L1156" s="17" t="s">
        <v>227</v>
      </c>
      <c r="M1156" s="17" t="s">
        <v>227</v>
      </c>
      <c r="N1156" s="17" t="s">
        <v>227</v>
      </c>
      <c r="O1156" s="17" t="s">
        <v>227</v>
      </c>
      <c r="P1156" s="17" t="s">
        <v>227</v>
      </c>
      <c r="Q1156" s="17" t="s">
        <v>227</v>
      </c>
      <c r="R1156" s="17" t="s">
        <v>227</v>
      </c>
      <c r="S1156" s="17" t="s">
        <v>227</v>
      </c>
      <c r="T1156" s="17" t="s">
        <v>227</v>
      </c>
      <c r="U1156" s="17" t="s">
        <v>227</v>
      </c>
      <c r="V1156" s="17" t="s">
        <v>227</v>
      </c>
      <c r="W1156" s="17" t="s">
        <v>227</v>
      </c>
      <c r="X1156" s="17" t="s">
        <v>227</v>
      </c>
      <c r="Y1156" s="17" t="s">
        <v>227</v>
      </c>
      <c r="Z1156" s="152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>
        <v>1</v>
      </c>
    </row>
    <row r="1157" spans="1:65">
      <c r="A1157" s="30"/>
      <c r="B1157" s="19" t="s">
        <v>228</v>
      </c>
      <c r="C1157" s="9" t="s">
        <v>228</v>
      </c>
      <c r="D1157" s="150" t="s">
        <v>230</v>
      </c>
      <c r="E1157" s="151" t="s">
        <v>232</v>
      </c>
      <c r="F1157" s="151" t="s">
        <v>233</v>
      </c>
      <c r="G1157" s="151" t="s">
        <v>234</v>
      </c>
      <c r="H1157" s="151" t="s">
        <v>236</v>
      </c>
      <c r="I1157" s="151" t="s">
        <v>237</v>
      </c>
      <c r="J1157" s="151" t="s">
        <v>239</v>
      </c>
      <c r="K1157" s="151" t="s">
        <v>240</v>
      </c>
      <c r="L1157" s="151" t="s">
        <v>241</v>
      </c>
      <c r="M1157" s="151" t="s">
        <v>244</v>
      </c>
      <c r="N1157" s="151" t="s">
        <v>245</v>
      </c>
      <c r="O1157" s="151" t="s">
        <v>248</v>
      </c>
      <c r="P1157" s="151" t="s">
        <v>249</v>
      </c>
      <c r="Q1157" s="151" t="s">
        <v>250</v>
      </c>
      <c r="R1157" s="151" t="s">
        <v>251</v>
      </c>
      <c r="S1157" s="151" t="s">
        <v>252</v>
      </c>
      <c r="T1157" s="151" t="s">
        <v>253</v>
      </c>
      <c r="U1157" s="151" t="s">
        <v>254</v>
      </c>
      <c r="V1157" s="151" t="s">
        <v>255</v>
      </c>
      <c r="W1157" s="151" t="s">
        <v>256</v>
      </c>
      <c r="X1157" s="151" t="s">
        <v>257</v>
      </c>
      <c r="Y1157" s="151" t="s">
        <v>258</v>
      </c>
      <c r="Z1157" s="152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 t="s">
        <v>3</v>
      </c>
    </row>
    <row r="1158" spans="1:65">
      <c r="A1158" s="30"/>
      <c r="B1158" s="19"/>
      <c r="C1158" s="9"/>
      <c r="D1158" s="10" t="s">
        <v>276</v>
      </c>
      <c r="E1158" s="11" t="s">
        <v>274</v>
      </c>
      <c r="F1158" s="11" t="s">
        <v>276</v>
      </c>
      <c r="G1158" s="11" t="s">
        <v>274</v>
      </c>
      <c r="H1158" s="11" t="s">
        <v>274</v>
      </c>
      <c r="I1158" s="11" t="s">
        <v>274</v>
      </c>
      <c r="J1158" s="11" t="s">
        <v>274</v>
      </c>
      <c r="K1158" s="11" t="s">
        <v>276</v>
      </c>
      <c r="L1158" s="11" t="s">
        <v>276</v>
      </c>
      <c r="M1158" s="11" t="s">
        <v>276</v>
      </c>
      <c r="N1158" s="11" t="s">
        <v>274</v>
      </c>
      <c r="O1158" s="11" t="s">
        <v>274</v>
      </c>
      <c r="P1158" s="11" t="s">
        <v>305</v>
      </c>
      <c r="Q1158" s="11" t="s">
        <v>305</v>
      </c>
      <c r="R1158" s="11" t="s">
        <v>274</v>
      </c>
      <c r="S1158" s="11" t="s">
        <v>276</v>
      </c>
      <c r="T1158" s="11" t="s">
        <v>276</v>
      </c>
      <c r="U1158" s="11" t="s">
        <v>274</v>
      </c>
      <c r="V1158" s="11" t="s">
        <v>276</v>
      </c>
      <c r="W1158" s="11" t="s">
        <v>274</v>
      </c>
      <c r="X1158" s="11" t="s">
        <v>305</v>
      </c>
      <c r="Y1158" s="11" t="s">
        <v>274</v>
      </c>
      <c r="Z1158" s="152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>
        <v>1</v>
      </c>
    </row>
    <row r="1159" spans="1:65">
      <c r="A1159" s="30"/>
      <c r="B1159" s="19"/>
      <c r="C1159" s="9"/>
      <c r="D1159" s="26" t="s">
        <v>306</v>
      </c>
      <c r="E1159" s="26" t="s">
        <v>307</v>
      </c>
      <c r="F1159" s="26" t="s">
        <v>308</v>
      </c>
      <c r="G1159" s="26" t="s">
        <v>306</v>
      </c>
      <c r="H1159" s="26" t="s">
        <v>309</v>
      </c>
      <c r="I1159" s="26" t="s">
        <v>307</v>
      </c>
      <c r="J1159" s="26" t="s">
        <v>309</v>
      </c>
      <c r="K1159" s="26" t="s">
        <v>306</v>
      </c>
      <c r="L1159" s="26" t="s">
        <v>307</v>
      </c>
      <c r="M1159" s="26" t="s">
        <v>308</v>
      </c>
      <c r="N1159" s="26" t="s">
        <v>307</v>
      </c>
      <c r="O1159" s="26" t="s">
        <v>306</v>
      </c>
      <c r="P1159" s="26" t="s">
        <v>307</v>
      </c>
      <c r="Q1159" s="26" t="s">
        <v>307</v>
      </c>
      <c r="R1159" s="26" t="s">
        <v>307</v>
      </c>
      <c r="S1159" s="26" t="s">
        <v>307</v>
      </c>
      <c r="T1159" s="26" t="s">
        <v>307</v>
      </c>
      <c r="U1159" s="26" t="s">
        <v>307</v>
      </c>
      <c r="V1159" s="26" t="s">
        <v>307</v>
      </c>
      <c r="W1159" s="26" t="s">
        <v>307</v>
      </c>
      <c r="X1159" s="26" t="s">
        <v>265</v>
      </c>
      <c r="Y1159" s="26" t="s">
        <v>307</v>
      </c>
      <c r="Z1159" s="152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2</v>
      </c>
    </row>
    <row r="1160" spans="1:65">
      <c r="A1160" s="30"/>
      <c r="B1160" s="18">
        <v>1</v>
      </c>
      <c r="C1160" s="14">
        <v>1</v>
      </c>
      <c r="D1160" s="222">
        <v>19.8</v>
      </c>
      <c r="E1160" s="222">
        <v>23.7</v>
      </c>
      <c r="F1160" s="222">
        <v>24.7</v>
      </c>
      <c r="G1160" s="222">
        <v>20.3</v>
      </c>
      <c r="H1160" s="222">
        <v>21.572553242043892</v>
      </c>
      <c r="I1160" s="230">
        <v>1.83</v>
      </c>
      <c r="J1160" s="230">
        <v>15.1</v>
      </c>
      <c r="K1160" s="230">
        <v>14.8</v>
      </c>
      <c r="L1160" s="222">
        <v>24.2</v>
      </c>
      <c r="M1160" s="222">
        <v>22</v>
      </c>
      <c r="N1160" s="222">
        <v>22.4</v>
      </c>
      <c r="O1160" s="222">
        <v>21.9</v>
      </c>
      <c r="P1160" s="222">
        <v>18</v>
      </c>
      <c r="Q1160" s="222">
        <v>24.82</v>
      </c>
      <c r="R1160" s="222">
        <v>20.9</v>
      </c>
      <c r="S1160" s="222">
        <v>20.7</v>
      </c>
      <c r="T1160" s="222">
        <v>21.150000000000002</v>
      </c>
      <c r="U1160" s="222">
        <v>22.4</v>
      </c>
      <c r="V1160" s="230">
        <v>2.2000000000000002</v>
      </c>
      <c r="W1160" s="222">
        <v>22.8</v>
      </c>
      <c r="X1160" s="222">
        <v>17</v>
      </c>
      <c r="Y1160" s="222">
        <v>22.4</v>
      </c>
      <c r="Z1160" s="223"/>
      <c r="AA1160" s="224"/>
      <c r="AB1160" s="224"/>
      <c r="AC1160" s="224"/>
      <c r="AD1160" s="224"/>
      <c r="AE1160" s="224"/>
      <c r="AF1160" s="224"/>
      <c r="AG1160" s="224"/>
      <c r="AH1160" s="224"/>
      <c r="AI1160" s="224"/>
      <c r="AJ1160" s="224"/>
      <c r="AK1160" s="224"/>
      <c r="AL1160" s="224"/>
      <c r="AM1160" s="224"/>
      <c r="AN1160" s="224"/>
      <c r="AO1160" s="224"/>
      <c r="AP1160" s="224"/>
      <c r="AQ1160" s="224"/>
      <c r="AR1160" s="224"/>
      <c r="AS1160" s="224"/>
      <c r="AT1160" s="224"/>
      <c r="AU1160" s="224"/>
      <c r="AV1160" s="224"/>
      <c r="AW1160" s="224"/>
      <c r="AX1160" s="224"/>
      <c r="AY1160" s="224"/>
      <c r="AZ1160" s="224"/>
      <c r="BA1160" s="224"/>
      <c r="BB1160" s="224"/>
      <c r="BC1160" s="224"/>
      <c r="BD1160" s="224"/>
      <c r="BE1160" s="224"/>
      <c r="BF1160" s="224"/>
      <c r="BG1160" s="224"/>
      <c r="BH1160" s="224"/>
      <c r="BI1160" s="224"/>
      <c r="BJ1160" s="224"/>
      <c r="BK1160" s="224"/>
      <c r="BL1160" s="224"/>
      <c r="BM1160" s="225">
        <v>1</v>
      </c>
    </row>
    <row r="1161" spans="1:65">
      <c r="A1161" s="30"/>
      <c r="B1161" s="19">
        <v>1</v>
      </c>
      <c r="C1161" s="9">
        <v>2</v>
      </c>
      <c r="D1161" s="226">
        <v>19.600000000000001</v>
      </c>
      <c r="E1161" s="226">
        <v>22</v>
      </c>
      <c r="F1161" s="226">
        <v>24.6</v>
      </c>
      <c r="G1161" s="226">
        <v>21.7</v>
      </c>
      <c r="H1161" s="226">
        <v>21.934331229693203</v>
      </c>
      <c r="I1161" s="231">
        <v>1.62</v>
      </c>
      <c r="J1161" s="231">
        <v>15.7</v>
      </c>
      <c r="K1161" s="231">
        <v>15</v>
      </c>
      <c r="L1161" s="226">
        <v>24.2</v>
      </c>
      <c r="M1161" s="226">
        <v>22.4</v>
      </c>
      <c r="N1161" s="226">
        <v>22.2</v>
      </c>
      <c r="O1161" s="226">
        <v>21.6</v>
      </c>
      <c r="P1161" s="226">
        <v>18</v>
      </c>
      <c r="Q1161" s="226">
        <v>25.66</v>
      </c>
      <c r="R1161" s="226">
        <v>19.600000000000001</v>
      </c>
      <c r="S1161" s="226">
        <v>20.8</v>
      </c>
      <c r="T1161" s="226">
        <v>20.763000000000002</v>
      </c>
      <c r="U1161" s="226">
        <v>22.9</v>
      </c>
      <c r="V1161" s="231">
        <v>2</v>
      </c>
      <c r="W1161" s="226">
        <v>23.8</v>
      </c>
      <c r="X1161" s="226">
        <v>18</v>
      </c>
      <c r="Y1161" s="226">
        <v>22.3</v>
      </c>
      <c r="Z1161" s="223"/>
      <c r="AA1161" s="224"/>
      <c r="AB1161" s="224"/>
      <c r="AC1161" s="224"/>
      <c r="AD1161" s="224"/>
      <c r="AE1161" s="224"/>
      <c r="AF1161" s="224"/>
      <c r="AG1161" s="224"/>
      <c r="AH1161" s="224"/>
      <c r="AI1161" s="224"/>
      <c r="AJ1161" s="224"/>
      <c r="AK1161" s="224"/>
      <c r="AL1161" s="224"/>
      <c r="AM1161" s="224"/>
      <c r="AN1161" s="224"/>
      <c r="AO1161" s="224"/>
      <c r="AP1161" s="224"/>
      <c r="AQ1161" s="224"/>
      <c r="AR1161" s="224"/>
      <c r="AS1161" s="224"/>
      <c r="AT1161" s="224"/>
      <c r="AU1161" s="224"/>
      <c r="AV1161" s="224"/>
      <c r="AW1161" s="224"/>
      <c r="AX1161" s="224"/>
      <c r="AY1161" s="224"/>
      <c r="AZ1161" s="224"/>
      <c r="BA1161" s="224"/>
      <c r="BB1161" s="224"/>
      <c r="BC1161" s="224"/>
      <c r="BD1161" s="224"/>
      <c r="BE1161" s="224"/>
      <c r="BF1161" s="224"/>
      <c r="BG1161" s="224"/>
      <c r="BH1161" s="224"/>
      <c r="BI1161" s="224"/>
      <c r="BJ1161" s="224"/>
      <c r="BK1161" s="224"/>
      <c r="BL1161" s="224"/>
      <c r="BM1161" s="225">
        <v>29</v>
      </c>
    </row>
    <row r="1162" spans="1:65">
      <c r="A1162" s="30"/>
      <c r="B1162" s="19">
        <v>1</v>
      </c>
      <c r="C1162" s="9">
        <v>3</v>
      </c>
      <c r="D1162" s="226">
        <v>19.8</v>
      </c>
      <c r="E1162" s="226">
        <v>22.5</v>
      </c>
      <c r="F1162" s="226">
        <v>24.3</v>
      </c>
      <c r="G1162" s="226">
        <v>20.9</v>
      </c>
      <c r="H1162" s="226">
        <v>22.587653437473488</v>
      </c>
      <c r="I1162" s="231">
        <v>1.75</v>
      </c>
      <c r="J1162" s="231">
        <v>15</v>
      </c>
      <c r="K1162" s="231">
        <v>14.9</v>
      </c>
      <c r="L1162" s="226">
        <v>24.4</v>
      </c>
      <c r="M1162" s="226">
        <v>22.1</v>
      </c>
      <c r="N1162" s="226">
        <v>22</v>
      </c>
      <c r="O1162" s="226">
        <v>22.1</v>
      </c>
      <c r="P1162" s="226">
        <v>18</v>
      </c>
      <c r="Q1162" s="226">
        <v>25.99</v>
      </c>
      <c r="R1162" s="226">
        <v>19.399999999999999</v>
      </c>
      <c r="S1162" s="226">
        <v>21.1</v>
      </c>
      <c r="T1162" s="226">
        <v>20.7</v>
      </c>
      <c r="U1162" s="226">
        <v>22.6</v>
      </c>
      <c r="V1162" s="231">
        <v>2.7</v>
      </c>
      <c r="W1162" s="226">
        <v>23.4</v>
      </c>
      <c r="X1162" s="226">
        <v>18</v>
      </c>
      <c r="Y1162" s="226">
        <v>21.9</v>
      </c>
      <c r="Z1162" s="223"/>
      <c r="AA1162" s="224"/>
      <c r="AB1162" s="224"/>
      <c r="AC1162" s="224"/>
      <c r="AD1162" s="224"/>
      <c r="AE1162" s="224"/>
      <c r="AF1162" s="224"/>
      <c r="AG1162" s="224"/>
      <c r="AH1162" s="224"/>
      <c r="AI1162" s="224"/>
      <c r="AJ1162" s="224"/>
      <c r="AK1162" s="224"/>
      <c r="AL1162" s="224"/>
      <c r="AM1162" s="224"/>
      <c r="AN1162" s="224"/>
      <c r="AO1162" s="224"/>
      <c r="AP1162" s="224"/>
      <c r="AQ1162" s="224"/>
      <c r="AR1162" s="224"/>
      <c r="AS1162" s="224"/>
      <c r="AT1162" s="224"/>
      <c r="AU1162" s="224"/>
      <c r="AV1162" s="224"/>
      <c r="AW1162" s="224"/>
      <c r="AX1162" s="224"/>
      <c r="AY1162" s="224"/>
      <c r="AZ1162" s="224"/>
      <c r="BA1162" s="224"/>
      <c r="BB1162" s="224"/>
      <c r="BC1162" s="224"/>
      <c r="BD1162" s="224"/>
      <c r="BE1162" s="224"/>
      <c r="BF1162" s="224"/>
      <c r="BG1162" s="224"/>
      <c r="BH1162" s="224"/>
      <c r="BI1162" s="224"/>
      <c r="BJ1162" s="224"/>
      <c r="BK1162" s="224"/>
      <c r="BL1162" s="224"/>
      <c r="BM1162" s="225">
        <v>16</v>
      </c>
    </row>
    <row r="1163" spans="1:65">
      <c r="A1163" s="30"/>
      <c r="B1163" s="19">
        <v>1</v>
      </c>
      <c r="C1163" s="9">
        <v>4</v>
      </c>
      <c r="D1163" s="226">
        <v>19.600000000000001</v>
      </c>
      <c r="E1163" s="226">
        <v>23.6</v>
      </c>
      <c r="F1163" s="226">
        <v>24.3</v>
      </c>
      <c r="G1163" s="226">
        <v>19.5</v>
      </c>
      <c r="H1163" s="226">
        <v>22.40693133313178</v>
      </c>
      <c r="I1163" s="231">
        <v>1.71</v>
      </c>
      <c r="J1163" s="231">
        <v>15.2</v>
      </c>
      <c r="K1163" s="231">
        <v>13.6</v>
      </c>
      <c r="L1163" s="226">
        <v>24.7</v>
      </c>
      <c r="M1163" s="226">
        <v>22.6</v>
      </c>
      <c r="N1163" s="226">
        <v>23</v>
      </c>
      <c r="O1163" s="226">
        <v>21.7</v>
      </c>
      <c r="P1163" s="226">
        <v>18</v>
      </c>
      <c r="Q1163" s="226">
        <v>25.64</v>
      </c>
      <c r="R1163" s="226">
        <v>21.5</v>
      </c>
      <c r="S1163" s="226">
        <v>20.9</v>
      </c>
      <c r="T1163" s="226">
        <v>20.376000000000001</v>
      </c>
      <c r="U1163" s="226">
        <v>22.5</v>
      </c>
      <c r="V1163" s="231">
        <v>2.5</v>
      </c>
      <c r="W1163" s="226">
        <v>22.8</v>
      </c>
      <c r="X1163" s="226">
        <v>18</v>
      </c>
      <c r="Y1163" s="232">
        <v>21.2</v>
      </c>
      <c r="Z1163" s="223"/>
      <c r="AA1163" s="224"/>
      <c r="AB1163" s="224"/>
      <c r="AC1163" s="224"/>
      <c r="AD1163" s="224"/>
      <c r="AE1163" s="224"/>
      <c r="AF1163" s="224"/>
      <c r="AG1163" s="224"/>
      <c r="AH1163" s="224"/>
      <c r="AI1163" s="224"/>
      <c r="AJ1163" s="224"/>
      <c r="AK1163" s="224"/>
      <c r="AL1163" s="224"/>
      <c r="AM1163" s="224"/>
      <c r="AN1163" s="224"/>
      <c r="AO1163" s="224"/>
      <c r="AP1163" s="224"/>
      <c r="AQ1163" s="224"/>
      <c r="AR1163" s="224"/>
      <c r="AS1163" s="224"/>
      <c r="AT1163" s="224"/>
      <c r="AU1163" s="224"/>
      <c r="AV1163" s="224"/>
      <c r="AW1163" s="224"/>
      <c r="AX1163" s="224"/>
      <c r="AY1163" s="224"/>
      <c r="AZ1163" s="224"/>
      <c r="BA1163" s="224"/>
      <c r="BB1163" s="224"/>
      <c r="BC1163" s="224"/>
      <c r="BD1163" s="224"/>
      <c r="BE1163" s="224"/>
      <c r="BF1163" s="224"/>
      <c r="BG1163" s="224"/>
      <c r="BH1163" s="224"/>
      <c r="BI1163" s="224"/>
      <c r="BJ1163" s="224"/>
      <c r="BK1163" s="224"/>
      <c r="BL1163" s="224"/>
      <c r="BM1163" s="225">
        <v>21.817423780754957</v>
      </c>
    </row>
    <row r="1164" spans="1:65">
      <c r="A1164" s="30"/>
      <c r="B1164" s="19">
        <v>1</v>
      </c>
      <c r="C1164" s="9">
        <v>5</v>
      </c>
      <c r="D1164" s="226">
        <v>19.600000000000001</v>
      </c>
      <c r="E1164" s="226">
        <v>22.7</v>
      </c>
      <c r="F1164" s="226">
        <v>24.4</v>
      </c>
      <c r="G1164" s="226">
        <v>20.7</v>
      </c>
      <c r="H1164" s="226">
        <v>22.674321313054818</v>
      </c>
      <c r="I1164" s="231">
        <v>1.73</v>
      </c>
      <c r="J1164" s="231">
        <v>15.7</v>
      </c>
      <c r="K1164" s="231">
        <v>15</v>
      </c>
      <c r="L1164" s="226">
        <v>24.6</v>
      </c>
      <c r="M1164" s="226">
        <v>22.5</v>
      </c>
      <c r="N1164" s="226">
        <v>21.6</v>
      </c>
      <c r="O1164" s="226">
        <v>21.8</v>
      </c>
      <c r="P1164" s="226">
        <v>18</v>
      </c>
      <c r="Q1164" s="226">
        <v>24.61</v>
      </c>
      <c r="R1164" s="226">
        <v>23.2</v>
      </c>
      <c r="S1164" s="226">
        <v>21.8</v>
      </c>
      <c r="T1164" s="226">
        <v>21.068999999999999</v>
      </c>
      <c r="U1164" s="232">
        <v>21.2</v>
      </c>
      <c r="V1164" s="231">
        <v>2.5</v>
      </c>
      <c r="W1164" s="226">
        <v>23.7</v>
      </c>
      <c r="X1164" s="226">
        <v>18</v>
      </c>
      <c r="Y1164" s="226">
        <v>22.4</v>
      </c>
      <c r="Z1164" s="223"/>
      <c r="AA1164" s="224"/>
      <c r="AB1164" s="224"/>
      <c r="AC1164" s="224"/>
      <c r="AD1164" s="224"/>
      <c r="AE1164" s="224"/>
      <c r="AF1164" s="224"/>
      <c r="AG1164" s="224"/>
      <c r="AH1164" s="224"/>
      <c r="AI1164" s="224"/>
      <c r="AJ1164" s="224"/>
      <c r="AK1164" s="224"/>
      <c r="AL1164" s="224"/>
      <c r="AM1164" s="224"/>
      <c r="AN1164" s="224"/>
      <c r="AO1164" s="224"/>
      <c r="AP1164" s="224"/>
      <c r="AQ1164" s="224"/>
      <c r="AR1164" s="224"/>
      <c r="AS1164" s="224"/>
      <c r="AT1164" s="224"/>
      <c r="AU1164" s="224"/>
      <c r="AV1164" s="224"/>
      <c r="AW1164" s="224"/>
      <c r="AX1164" s="224"/>
      <c r="AY1164" s="224"/>
      <c r="AZ1164" s="224"/>
      <c r="BA1164" s="224"/>
      <c r="BB1164" s="224"/>
      <c r="BC1164" s="224"/>
      <c r="BD1164" s="224"/>
      <c r="BE1164" s="224"/>
      <c r="BF1164" s="224"/>
      <c r="BG1164" s="224"/>
      <c r="BH1164" s="224"/>
      <c r="BI1164" s="224"/>
      <c r="BJ1164" s="224"/>
      <c r="BK1164" s="224"/>
      <c r="BL1164" s="224"/>
      <c r="BM1164" s="225">
        <v>130</v>
      </c>
    </row>
    <row r="1165" spans="1:65">
      <c r="A1165" s="30"/>
      <c r="B1165" s="19">
        <v>1</v>
      </c>
      <c r="C1165" s="9">
        <v>6</v>
      </c>
      <c r="D1165" s="226">
        <v>19.5</v>
      </c>
      <c r="E1165" s="226">
        <v>21.7</v>
      </c>
      <c r="F1165" s="226">
        <v>24.5</v>
      </c>
      <c r="G1165" s="226">
        <v>21.1</v>
      </c>
      <c r="H1165" s="226">
        <v>22.815977766138356</v>
      </c>
      <c r="I1165" s="231">
        <v>1.7</v>
      </c>
      <c r="J1165" s="231">
        <v>15</v>
      </c>
      <c r="K1165" s="231">
        <v>16.5</v>
      </c>
      <c r="L1165" s="226">
        <v>23.3</v>
      </c>
      <c r="M1165" s="226">
        <v>22.4</v>
      </c>
      <c r="N1165" s="232">
        <v>18</v>
      </c>
      <c r="O1165" s="226">
        <v>22.1</v>
      </c>
      <c r="P1165" s="226">
        <v>18</v>
      </c>
      <c r="Q1165" s="226">
        <v>25.29</v>
      </c>
      <c r="R1165" s="226">
        <v>21.1</v>
      </c>
      <c r="S1165" s="226">
        <v>21.2</v>
      </c>
      <c r="T1165" s="226">
        <v>20.862000000000002</v>
      </c>
      <c r="U1165" s="226">
        <v>22.5</v>
      </c>
      <c r="V1165" s="231">
        <v>1.8</v>
      </c>
      <c r="W1165" s="226">
        <v>23</v>
      </c>
      <c r="X1165" s="226">
        <v>18</v>
      </c>
      <c r="Y1165" s="226">
        <v>22.7</v>
      </c>
      <c r="Z1165" s="223"/>
      <c r="AA1165" s="224"/>
      <c r="AB1165" s="224"/>
      <c r="AC1165" s="224"/>
      <c r="AD1165" s="224"/>
      <c r="AE1165" s="224"/>
      <c r="AF1165" s="224"/>
      <c r="AG1165" s="224"/>
      <c r="AH1165" s="224"/>
      <c r="AI1165" s="224"/>
      <c r="AJ1165" s="224"/>
      <c r="AK1165" s="224"/>
      <c r="AL1165" s="224"/>
      <c r="AM1165" s="224"/>
      <c r="AN1165" s="224"/>
      <c r="AO1165" s="224"/>
      <c r="AP1165" s="224"/>
      <c r="AQ1165" s="224"/>
      <c r="AR1165" s="224"/>
      <c r="AS1165" s="224"/>
      <c r="AT1165" s="224"/>
      <c r="AU1165" s="224"/>
      <c r="AV1165" s="224"/>
      <c r="AW1165" s="224"/>
      <c r="AX1165" s="224"/>
      <c r="AY1165" s="224"/>
      <c r="AZ1165" s="224"/>
      <c r="BA1165" s="224"/>
      <c r="BB1165" s="224"/>
      <c r="BC1165" s="224"/>
      <c r="BD1165" s="224"/>
      <c r="BE1165" s="224"/>
      <c r="BF1165" s="224"/>
      <c r="BG1165" s="224"/>
      <c r="BH1165" s="224"/>
      <c r="BI1165" s="224"/>
      <c r="BJ1165" s="224"/>
      <c r="BK1165" s="224"/>
      <c r="BL1165" s="224"/>
      <c r="BM1165" s="227"/>
    </row>
    <row r="1166" spans="1:65">
      <c r="A1166" s="30"/>
      <c r="B1166" s="20" t="s">
        <v>267</v>
      </c>
      <c r="C1166" s="12"/>
      <c r="D1166" s="228">
        <v>19.650000000000002</v>
      </c>
      <c r="E1166" s="228">
        <v>22.700000000000003</v>
      </c>
      <c r="F1166" s="228">
        <v>24.466666666666665</v>
      </c>
      <c r="G1166" s="228">
        <v>20.700000000000003</v>
      </c>
      <c r="H1166" s="228">
        <v>22.33196138692259</v>
      </c>
      <c r="I1166" s="228">
        <v>1.7233333333333334</v>
      </c>
      <c r="J1166" s="228">
        <v>15.283333333333333</v>
      </c>
      <c r="K1166" s="228">
        <v>14.966666666666669</v>
      </c>
      <c r="L1166" s="228">
        <v>24.233333333333334</v>
      </c>
      <c r="M1166" s="228">
        <v>22.333333333333332</v>
      </c>
      <c r="N1166" s="228">
        <v>21.533333333333331</v>
      </c>
      <c r="O1166" s="228">
        <v>21.866666666666664</v>
      </c>
      <c r="P1166" s="228">
        <v>18</v>
      </c>
      <c r="Q1166" s="228">
        <v>25.334999999999997</v>
      </c>
      <c r="R1166" s="228">
        <v>20.950000000000003</v>
      </c>
      <c r="S1166" s="228">
        <v>21.083333333333332</v>
      </c>
      <c r="T1166" s="228">
        <v>20.820000000000004</v>
      </c>
      <c r="U1166" s="228">
        <v>22.350000000000005</v>
      </c>
      <c r="V1166" s="228">
        <v>2.2833333333333337</v>
      </c>
      <c r="W1166" s="228">
        <v>23.25</v>
      </c>
      <c r="X1166" s="228">
        <v>17.833333333333332</v>
      </c>
      <c r="Y1166" s="228">
        <v>22.149999999999995</v>
      </c>
      <c r="Z1166" s="223"/>
      <c r="AA1166" s="224"/>
      <c r="AB1166" s="224"/>
      <c r="AC1166" s="224"/>
      <c r="AD1166" s="224"/>
      <c r="AE1166" s="224"/>
      <c r="AF1166" s="224"/>
      <c r="AG1166" s="224"/>
      <c r="AH1166" s="224"/>
      <c r="AI1166" s="224"/>
      <c r="AJ1166" s="224"/>
      <c r="AK1166" s="224"/>
      <c r="AL1166" s="224"/>
      <c r="AM1166" s="224"/>
      <c r="AN1166" s="224"/>
      <c r="AO1166" s="224"/>
      <c r="AP1166" s="224"/>
      <c r="AQ1166" s="224"/>
      <c r="AR1166" s="224"/>
      <c r="AS1166" s="224"/>
      <c r="AT1166" s="224"/>
      <c r="AU1166" s="224"/>
      <c r="AV1166" s="224"/>
      <c r="AW1166" s="224"/>
      <c r="AX1166" s="224"/>
      <c r="AY1166" s="224"/>
      <c r="AZ1166" s="224"/>
      <c r="BA1166" s="224"/>
      <c r="BB1166" s="224"/>
      <c r="BC1166" s="224"/>
      <c r="BD1166" s="224"/>
      <c r="BE1166" s="224"/>
      <c r="BF1166" s="224"/>
      <c r="BG1166" s="224"/>
      <c r="BH1166" s="224"/>
      <c r="BI1166" s="224"/>
      <c r="BJ1166" s="224"/>
      <c r="BK1166" s="224"/>
      <c r="BL1166" s="224"/>
      <c r="BM1166" s="227"/>
    </row>
    <row r="1167" spans="1:65">
      <c r="A1167" s="30"/>
      <c r="B1167" s="3" t="s">
        <v>268</v>
      </c>
      <c r="C1167" s="29"/>
      <c r="D1167" s="226">
        <v>19.600000000000001</v>
      </c>
      <c r="E1167" s="226">
        <v>22.6</v>
      </c>
      <c r="F1167" s="226">
        <v>24.45</v>
      </c>
      <c r="G1167" s="226">
        <v>20.799999999999997</v>
      </c>
      <c r="H1167" s="226">
        <v>22.497292385302636</v>
      </c>
      <c r="I1167" s="226">
        <v>1.72</v>
      </c>
      <c r="J1167" s="226">
        <v>15.149999999999999</v>
      </c>
      <c r="K1167" s="226">
        <v>14.95</v>
      </c>
      <c r="L1167" s="226">
        <v>24.299999999999997</v>
      </c>
      <c r="M1167" s="226">
        <v>22.4</v>
      </c>
      <c r="N1167" s="226">
        <v>22.1</v>
      </c>
      <c r="O1167" s="226">
        <v>21.85</v>
      </c>
      <c r="P1167" s="226">
        <v>18</v>
      </c>
      <c r="Q1167" s="226">
        <v>25.465</v>
      </c>
      <c r="R1167" s="226">
        <v>21</v>
      </c>
      <c r="S1167" s="226">
        <v>21</v>
      </c>
      <c r="T1167" s="226">
        <v>20.8125</v>
      </c>
      <c r="U1167" s="226">
        <v>22.5</v>
      </c>
      <c r="V1167" s="226">
        <v>2.35</v>
      </c>
      <c r="W1167" s="226">
        <v>23.2</v>
      </c>
      <c r="X1167" s="226">
        <v>18</v>
      </c>
      <c r="Y1167" s="226">
        <v>22.35</v>
      </c>
      <c r="Z1167" s="223"/>
      <c r="AA1167" s="224"/>
      <c r="AB1167" s="224"/>
      <c r="AC1167" s="224"/>
      <c r="AD1167" s="224"/>
      <c r="AE1167" s="224"/>
      <c r="AF1167" s="224"/>
      <c r="AG1167" s="224"/>
      <c r="AH1167" s="224"/>
      <c r="AI1167" s="224"/>
      <c r="AJ1167" s="224"/>
      <c r="AK1167" s="224"/>
      <c r="AL1167" s="224"/>
      <c r="AM1167" s="224"/>
      <c r="AN1167" s="224"/>
      <c r="AO1167" s="224"/>
      <c r="AP1167" s="224"/>
      <c r="AQ1167" s="224"/>
      <c r="AR1167" s="224"/>
      <c r="AS1167" s="224"/>
      <c r="AT1167" s="224"/>
      <c r="AU1167" s="224"/>
      <c r="AV1167" s="224"/>
      <c r="AW1167" s="224"/>
      <c r="AX1167" s="224"/>
      <c r="AY1167" s="224"/>
      <c r="AZ1167" s="224"/>
      <c r="BA1167" s="224"/>
      <c r="BB1167" s="224"/>
      <c r="BC1167" s="224"/>
      <c r="BD1167" s="224"/>
      <c r="BE1167" s="224"/>
      <c r="BF1167" s="224"/>
      <c r="BG1167" s="224"/>
      <c r="BH1167" s="224"/>
      <c r="BI1167" s="224"/>
      <c r="BJ1167" s="224"/>
      <c r="BK1167" s="224"/>
      <c r="BL1167" s="224"/>
      <c r="BM1167" s="227"/>
    </row>
    <row r="1168" spans="1:65">
      <c r="A1168" s="30"/>
      <c r="B1168" s="3" t="s">
        <v>269</v>
      </c>
      <c r="C1168" s="29"/>
      <c r="D1168" s="24">
        <v>0.1224744871391589</v>
      </c>
      <c r="E1168" s="24">
        <v>0.81731266966810223</v>
      </c>
      <c r="F1168" s="24">
        <v>0.16329931618554508</v>
      </c>
      <c r="G1168" s="24">
        <v>0.74833147735478811</v>
      </c>
      <c r="H1168" s="24">
        <v>0.48110114619824174</v>
      </c>
      <c r="I1168" s="24">
        <v>6.8605150438335649E-2</v>
      </c>
      <c r="J1168" s="24">
        <v>0.33115957885386083</v>
      </c>
      <c r="K1168" s="24">
        <v>0.92231592562780074</v>
      </c>
      <c r="L1168" s="24">
        <v>0.50066622281382878</v>
      </c>
      <c r="M1168" s="24">
        <v>0.23380903889000232</v>
      </c>
      <c r="N1168" s="24">
        <v>1.7918333255821162</v>
      </c>
      <c r="O1168" s="24">
        <v>0.20655911179772921</v>
      </c>
      <c r="P1168" s="24">
        <v>0</v>
      </c>
      <c r="Q1168" s="24">
        <v>0.53301969944834104</v>
      </c>
      <c r="R1168" s="24">
        <v>1.3867227552759056</v>
      </c>
      <c r="S1168" s="24">
        <v>0.39707262140151012</v>
      </c>
      <c r="T1168" s="24">
        <v>0.27837025703188911</v>
      </c>
      <c r="U1168" s="24">
        <v>0.58906705900092571</v>
      </c>
      <c r="V1168" s="24">
        <v>0.34302575219167869</v>
      </c>
      <c r="W1168" s="24">
        <v>0.44609416046390887</v>
      </c>
      <c r="X1168" s="24">
        <v>0.40824829046386296</v>
      </c>
      <c r="Y1168" s="24">
        <v>0.53197744313081552</v>
      </c>
      <c r="Z1168" s="152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A1169" s="30"/>
      <c r="B1169" s="3" t="s">
        <v>86</v>
      </c>
      <c r="C1169" s="29"/>
      <c r="D1169" s="13">
        <v>6.2327983276925644E-3</v>
      </c>
      <c r="E1169" s="13">
        <v>3.6004963421502299E-2</v>
      </c>
      <c r="F1169" s="13">
        <v>6.6743589721612439E-3</v>
      </c>
      <c r="G1169" s="13">
        <v>3.6151279099265118E-2</v>
      </c>
      <c r="H1169" s="13">
        <v>2.1543165773158221E-2</v>
      </c>
      <c r="I1169" s="13">
        <v>3.9809565051258593E-2</v>
      </c>
      <c r="J1169" s="13">
        <v>2.1668020426643019E-2</v>
      </c>
      <c r="K1169" s="13">
        <v>6.1624672090944362E-2</v>
      </c>
      <c r="L1169" s="13">
        <v>2.066022927704933E-2</v>
      </c>
      <c r="M1169" s="13">
        <v>1.0469061442835926E-2</v>
      </c>
      <c r="N1169" s="13">
        <v>8.3212073943441933E-2</v>
      </c>
      <c r="O1169" s="13">
        <v>9.4463008444083483E-3</v>
      </c>
      <c r="P1169" s="13">
        <v>0</v>
      </c>
      <c r="Q1169" s="13">
        <v>2.1038867158016228E-2</v>
      </c>
      <c r="R1169" s="13">
        <v>6.6192016958277103E-2</v>
      </c>
      <c r="S1169" s="13">
        <v>1.8833484019043958E-2</v>
      </c>
      <c r="T1169" s="13">
        <v>1.3370329348313595E-2</v>
      </c>
      <c r="U1169" s="13">
        <v>2.6356467964247229E-2</v>
      </c>
      <c r="V1169" s="13">
        <v>0.15023025643431182</v>
      </c>
      <c r="W1169" s="13">
        <v>1.9186845611350919E-2</v>
      </c>
      <c r="X1169" s="13">
        <v>2.2892427502646522E-2</v>
      </c>
      <c r="Y1169" s="13">
        <v>2.4017040321932987E-2</v>
      </c>
      <c r="Z1169" s="152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55"/>
    </row>
    <row r="1170" spans="1:65">
      <c r="A1170" s="30"/>
      <c r="B1170" s="3" t="s">
        <v>270</v>
      </c>
      <c r="C1170" s="29"/>
      <c r="D1170" s="13">
        <v>-9.9343708154343568E-2</v>
      </c>
      <c r="E1170" s="13">
        <v>4.0452815516356377E-2</v>
      </c>
      <c r="F1170" s="13">
        <v>0.12142785108517673</v>
      </c>
      <c r="G1170" s="13">
        <v>-5.121703607098782E-2</v>
      </c>
      <c r="H1170" s="13">
        <v>2.3583792996747066E-2</v>
      </c>
      <c r="I1170" s="13">
        <v>-0.92101114454890509</v>
      </c>
      <c r="J1170" s="13">
        <v>-0.29948955078671169</v>
      </c>
      <c r="K1170" s="13">
        <v>-0.31400394395470776</v>
      </c>
      <c r="L1170" s="13">
        <v>0.11073303506665333</v>
      </c>
      <c r="M1170" s="13">
        <v>2.364667605867643E-2</v>
      </c>
      <c r="N1170" s="13">
        <v>-1.3021264576261293E-2</v>
      </c>
      <c r="O1170" s="13">
        <v>2.2570440216294063E-3</v>
      </c>
      <c r="P1170" s="13">
        <v>-0.17497133571390255</v>
      </c>
      <c r="Q1170" s="13">
        <v>0.16122784498268206</v>
      </c>
      <c r="R1170" s="13">
        <v>-3.9758304622569796E-2</v>
      </c>
      <c r="S1170" s="13">
        <v>-3.3646981183413693E-2</v>
      </c>
      <c r="T1170" s="13">
        <v>-4.5716844975747128E-2</v>
      </c>
      <c r="U1170" s="13">
        <v>2.4410591488571276E-2</v>
      </c>
      <c r="V1170" s="13">
        <v>-0.89534358610444875</v>
      </c>
      <c r="W1170" s="13">
        <v>6.5662024702875854E-2</v>
      </c>
      <c r="X1170" s="13">
        <v>-0.18261049001284801</v>
      </c>
      <c r="Y1170" s="13">
        <v>1.5243606329836235E-2</v>
      </c>
      <c r="Z1170" s="152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5"/>
    </row>
    <row r="1171" spans="1:65">
      <c r="A1171" s="30"/>
      <c r="B1171" s="46" t="s">
        <v>271</v>
      </c>
      <c r="C1171" s="47"/>
      <c r="D1171" s="45">
        <v>0.73</v>
      </c>
      <c r="E1171" s="45">
        <v>0.62</v>
      </c>
      <c r="F1171" s="45">
        <v>1.4</v>
      </c>
      <c r="G1171" s="45">
        <v>0.27</v>
      </c>
      <c r="H1171" s="45">
        <v>0.45</v>
      </c>
      <c r="I1171" s="45">
        <v>8.66</v>
      </c>
      <c r="J1171" s="45">
        <v>2.66</v>
      </c>
      <c r="K1171" s="45">
        <v>2.8</v>
      </c>
      <c r="L1171" s="45">
        <v>1.29</v>
      </c>
      <c r="M1171" s="45">
        <v>0.45</v>
      </c>
      <c r="N1171" s="45">
        <v>0.1</v>
      </c>
      <c r="O1171" s="45">
        <v>0.25</v>
      </c>
      <c r="P1171" s="45">
        <v>1.46</v>
      </c>
      <c r="Q1171" s="45">
        <v>1.78</v>
      </c>
      <c r="R1171" s="45">
        <v>0.16</v>
      </c>
      <c r="S1171" s="45">
        <v>0.1</v>
      </c>
      <c r="T1171" s="45">
        <v>0.22</v>
      </c>
      <c r="U1171" s="45">
        <v>0.46</v>
      </c>
      <c r="V1171" s="45">
        <v>8.41</v>
      </c>
      <c r="W1171" s="45">
        <v>0.86</v>
      </c>
      <c r="X1171" s="45">
        <v>1.54</v>
      </c>
      <c r="Y1171" s="45">
        <v>0.37</v>
      </c>
      <c r="Z1171" s="152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55"/>
    </row>
    <row r="1172" spans="1:65">
      <c r="B1172" s="31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BM1172" s="55"/>
    </row>
    <row r="1173" spans="1:65">
      <c r="BM1173" s="55"/>
    </row>
    <row r="1174" spans="1:65">
      <c r="BM1174" s="55"/>
    </row>
    <row r="1175" spans="1:65">
      <c r="BM1175" s="55"/>
    </row>
    <row r="1176" spans="1:65">
      <c r="BM1176" s="55"/>
    </row>
    <row r="1177" spans="1:65">
      <c r="BM1177" s="55"/>
    </row>
    <row r="1178" spans="1:65">
      <c r="BM1178" s="55"/>
    </row>
    <row r="1179" spans="1:65">
      <c r="BM1179" s="55"/>
    </row>
    <row r="1180" spans="1:65">
      <c r="BM1180" s="55"/>
    </row>
    <row r="1181" spans="1:65">
      <c r="BM1181" s="55"/>
    </row>
    <row r="1182" spans="1:65">
      <c r="BM1182" s="55"/>
    </row>
    <row r="1183" spans="1:65">
      <c r="BM1183" s="55"/>
    </row>
    <row r="1184" spans="1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6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</sheetData>
  <dataConsolidate/>
  <conditionalFormatting sqref="B6:AC11 B24:AB29 B42:AC47 B60:S65 B78:AA83 B97:X102 B116:AA121 B134:AC139 B152:AA157 B170:W175 B188:AC193 B207:AA212 B226:W231 B244:AC249 B262:I267 B280:I285 B298:I303 B317:AC322 B335:Z340 B354:I359 B372:Q377 B391:V396 B409:X414 B428:H433 B446:U451 B464:AC469 B483:AA488 B502:Y507 B520:I525 B539:AC544 B557:AB562 B575:AB580 B594:AC599 B612:U617 B630:I635 B648:AC653 B667:AB672 B685:AC690 B703:H708 B721:I726 B739:H744 B757:W762 B775:S780 B793:AA798 B811:AB816 B829:AA834 B848:Y853 B867:I872 B885:X890 B903:AB908 B921:U926 B939:J944 B958:Y963 B977:Z982 B995:AA1000 B1013:X1018 B1032:G1037 B1050:Y1055 B1069:AC1074 B1087:Z1092 B1105:X1110 B1124:J1129 B1142:AC1147 B1160:Y1165">
    <cfRule type="expression" dxfId="14" priority="192">
      <formula>AND($B6&lt;&gt;$B5,NOT(ISBLANK(INDIRECT(Anlyt_LabRefThisCol))))</formula>
    </cfRule>
  </conditionalFormatting>
  <conditionalFormatting sqref="C2:AC17 C20:AB35 C38:AC53 C56:S71 C74:AA89 C93:X108 C112:AA127 C130:AC145 C148:AA163 C166:W181 C184:AC199 C203:AA218 C222:W237 C240:AC255 C258:I273 C276:I291 C294:I309 C313:AC328 C331:Z346 C350:I365 C368:Q383 C387:V402 C405:X420 C424:H439 C442:U457 C460:AC475 C479:AA494 C498:Y513 C516:I531 C535:AC550 C553:AB568 C571:AB586 C590:AC605 C608:U623 C626:I641 C644:AC659 C663:AB678 C681:AC696 C699:H714 C717:I732 C735:H750 C753:W768 C771:S786 C789:AA804 C807:AB822 C825:AA840 C844:Y859 C863:I878 C881:X896 C899:AB914 C917:U932 C935:J950 C954:Y969 C973:Z988 C991:AA1006 C1009:X1024 C1028:G1043 C1046:Y1061 C1065:AC1080 C1083:Z1098 C1101:X1116 C1120:J1135 C1138:AC1153 C1156:Y1171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E789-18CA-4BD1-9547-8842215B2A9D}">
  <sheetPr codeName="Sheet15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579</v>
      </c>
      <c r="BM1" s="28" t="s">
        <v>304</v>
      </c>
    </row>
    <row r="2" spans="1:66" ht="19.5">
      <c r="A2" s="25" t="s">
        <v>116</v>
      </c>
      <c r="B2" s="18" t="s">
        <v>109</v>
      </c>
      <c r="C2" s="15" t="s">
        <v>110</v>
      </c>
      <c r="D2" s="16" t="s">
        <v>322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13.66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13.639999999999999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6</v>
      </c>
    </row>
    <row r="8" spans="1:66">
      <c r="A8" s="30"/>
      <c r="B8" s="20" t="s">
        <v>267</v>
      </c>
      <c r="C8" s="12"/>
      <c r="D8" s="23">
        <v>13.649999999999999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13.649999999999999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13.65</v>
      </c>
      <c r="BN9" s="28"/>
    </row>
    <row r="10" spans="1:66">
      <c r="A10" s="30"/>
      <c r="B10" s="3" t="s">
        <v>269</v>
      </c>
      <c r="C10" s="29"/>
      <c r="D10" s="24">
        <v>1.4142135623731905E-2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0"/>
      <c r="B11" s="3" t="s">
        <v>86</v>
      </c>
      <c r="C11" s="29"/>
      <c r="D11" s="13">
        <v>1.0360538918484912E-3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580</v>
      </c>
      <c r="BM15" s="28" t="s">
        <v>304</v>
      </c>
    </row>
    <row r="16" spans="1:66" ht="15">
      <c r="A16" s="25" t="s">
        <v>100</v>
      </c>
      <c r="B16" s="18" t="s">
        <v>109</v>
      </c>
      <c r="C16" s="15" t="s">
        <v>110</v>
      </c>
      <c r="D16" s="16" t="s">
        <v>322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98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5.44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5.43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7</v>
      </c>
    </row>
    <row r="22" spans="1:65">
      <c r="A22" s="30"/>
      <c r="B22" s="20" t="s">
        <v>267</v>
      </c>
      <c r="C22" s="12"/>
      <c r="D22" s="23">
        <v>5.4350000000000005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268</v>
      </c>
      <c r="C23" s="29"/>
      <c r="D23" s="11">
        <v>5.4350000000000005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5.4349999999999996</v>
      </c>
    </row>
    <row r="24" spans="1:65">
      <c r="A24" s="30"/>
      <c r="B24" s="3" t="s">
        <v>269</v>
      </c>
      <c r="C24" s="29"/>
      <c r="D24" s="24">
        <v>7.0710678118659524E-3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13</v>
      </c>
    </row>
    <row r="25" spans="1:65">
      <c r="A25" s="30"/>
      <c r="B25" s="3" t="s">
        <v>86</v>
      </c>
      <c r="C25" s="29"/>
      <c r="D25" s="13">
        <v>1.3010244364058789E-3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2.2204460492503131E-16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581</v>
      </c>
      <c r="BM29" s="28" t="s">
        <v>304</v>
      </c>
    </row>
    <row r="30" spans="1:65" ht="19.5">
      <c r="A30" s="25" t="s">
        <v>323</v>
      </c>
      <c r="B30" s="18" t="s">
        <v>109</v>
      </c>
      <c r="C30" s="15" t="s">
        <v>110</v>
      </c>
      <c r="D30" s="16" t="s">
        <v>322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111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98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5.76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5.77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8</v>
      </c>
    </row>
    <row r="36" spans="1:65">
      <c r="A36" s="30"/>
      <c r="B36" s="20" t="s">
        <v>267</v>
      </c>
      <c r="C36" s="12"/>
      <c r="D36" s="23">
        <v>5.7649999999999997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268</v>
      </c>
      <c r="C37" s="29"/>
      <c r="D37" s="11">
        <v>5.7649999999999997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5.7649999999999997</v>
      </c>
    </row>
    <row r="38" spans="1:65">
      <c r="A38" s="30"/>
      <c r="B38" s="3" t="s">
        <v>269</v>
      </c>
      <c r="C38" s="29"/>
      <c r="D38" s="24">
        <v>7.0710678118653244E-3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14</v>
      </c>
    </row>
    <row r="39" spans="1:65">
      <c r="A39" s="30"/>
      <c r="B39" s="3" t="s">
        <v>86</v>
      </c>
      <c r="C39" s="29"/>
      <c r="D39" s="13">
        <v>1.2265512249549566E-3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582</v>
      </c>
      <c r="BM43" s="28" t="s">
        <v>304</v>
      </c>
    </row>
    <row r="44" spans="1:65" ht="19.5">
      <c r="A44" s="25" t="s">
        <v>324</v>
      </c>
      <c r="B44" s="18" t="s">
        <v>109</v>
      </c>
      <c r="C44" s="15" t="s">
        <v>110</v>
      </c>
      <c r="D44" s="16" t="s">
        <v>322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111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98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2.21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2.21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9</v>
      </c>
    </row>
    <row r="50" spans="1:65">
      <c r="A50" s="30"/>
      <c r="B50" s="20" t="s">
        <v>267</v>
      </c>
      <c r="C50" s="12"/>
      <c r="D50" s="23">
        <v>2.21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2.21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2.21</v>
      </c>
    </row>
    <row r="52" spans="1:65">
      <c r="A52" s="30"/>
      <c r="B52" s="3" t="s">
        <v>269</v>
      </c>
      <c r="C52" s="29"/>
      <c r="D52" s="24">
        <v>0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15</v>
      </c>
    </row>
    <row r="53" spans="1:65">
      <c r="A53" s="30"/>
      <c r="B53" s="3" t="s">
        <v>86</v>
      </c>
      <c r="C53" s="29"/>
      <c r="D53" s="13">
        <v>0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583</v>
      </c>
      <c r="BM57" s="28" t="s">
        <v>304</v>
      </c>
    </row>
    <row r="58" spans="1:65" ht="15">
      <c r="A58" s="25" t="s">
        <v>106</v>
      </c>
      <c r="B58" s="18" t="s">
        <v>109</v>
      </c>
      <c r="C58" s="15" t="s">
        <v>110</v>
      </c>
      <c r="D58" s="16" t="s">
        <v>322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111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98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2.58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2.59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6</v>
      </c>
    </row>
    <row r="64" spans="1:65">
      <c r="A64" s="30"/>
      <c r="B64" s="20" t="s">
        <v>267</v>
      </c>
      <c r="C64" s="12"/>
      <c r="D64" s="23">
        <v>2.585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268</v>
      </c>
      <c r="C65" s="29"/>
      <c r="D65" s="11">
        <v>2.585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2.585</v>
      </c>
    </row>
    <row r="66" spans="1:65">
      <c r="A66" s="30"/>
      <c r="B66" s="3" t="s">
        <v>269</v>
      </c>
      <c r="C66" s="29"/>
      <c r="D66" s="24">
        <v>7.0710678118653244E-3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12</v>
      </c>
    </row>
    <row r="67" spans="1:65">
      <c r="A67" s="30"/>
      <c r="B67" s="3" t="s">
        <v>86</v>
      </c>
      <c r="C67" s="29"/>
      <c r="D67" s="13">
        <v>2.7354227512051544E-3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584</v>
      </c>
      <c r="BM71" s="28" t="s">
        <v>304</v>
      </c>
    </row>
    <row r="72" spans="1:65" ht="15">
      <c r="A72" s="25" t="s">
        <v>107</v>
      </c>
      <c r="B72" s="18" t="s">
        <v>109</v>
      </c>
      <c r="C72" s="15" t="s">
        <v>110</v>
      </c>
      <c r="D72" s="16" t="s">
        <v>322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111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98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34">
        <v>0.12</v>
      </c>
      <c r="E76" s="209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0"/>
      <c r="BH76" s="210"/>
      <c r="BI76" s="210"/>
      <c r="BJ76" s="210"/>
      <c r="BK76" s="210"/>
      <c r="BL76" s="210"/>
      <c r="BM76" s="236">
        <v>1</v>
      </c>
    </row>
    <row r="77" spans="1:65">
      <c r="A77" s="30"/>
      <c r="B77" s="19">
        <v>1</v>
      </c>
      <c r="C77" s="9">
        <v>2</v>
      </c>
      <c r="D77" s="24">
        <v>0.12</v>
      </c>
      <c r="E77" s="209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210"/>
      <c r="BF77" s="210"/>
      <c r="BG77" s="210"/>
      <c r="BH77" s="210"/>
      <c r="BI77" s="210"/>
      <c r="BJ77" s="210"/>
      <c r="BK77" s="210"/>
      <c r="BL77" s="210"/>
      <c r="BM77" s="236">
        <v>7</v>
      </c>
    </row>
    <row r="78" spans="1:65">
      <c r="A78" s="30"/>
      <c r="B78" s="20" t="s">
        <v>267</v>
      </c>
      <c r="C78" s="12"/>
      <c r="D78" s="239">
        <v>0.12</v>
      </c>
      <c r="E78" s="209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36">
        <v>16</v>
      </c>
    </row>
    <row r="79" spans="1:65">
      <c r="A79" s="30"/>
      <c r="B79" s="3" t="s">
        <v>268</v>
      </c>
      <c r="C79" s="29"/>
      <c r="D79" s="24">
        <v>0.12</v>
      </c>
      <c r="E79" s="209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36">
        <v>0.12</v>
      </c>
    </row>
    <row r="80" spans="1:65">
      <c r="A80" s="30"/>
      <c r="B80" s="3" t="s">
        <v>269</v>
      </c>
      <c r="C80" s="29"/>
      <c r="D80" s="24">
        <v>0</v>
      </c>
      <c r="E80" s="209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36">
        <v>13</v>
      </c>
    </row>
    <row r="81" spans="1:65">
      <c r="A81" s="30"/>
      <c r="B81" s="3" t="s">
        <v>86</v>
      </c>
      <c r="C81" s="29"/>
      <c r="D81" s="13">
        <v>0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585</v>
      </c>
      <c r="BM85" s="28" t="s">
        <v>304</v>
      </c>
    </row>
    <row r="86" spans="1:65" ht="19.5">
      <c r="A86" s="25" t="s">
        <v>325</v>
      </c>
      <c r="B86" s="18" t="s">
        <v>109</v>
      </c>
      <c r="C86" s="15" t="s">
        <v>110</v>
      </c>
      <c r="D86" s="16" t="s">
        <v>322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111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98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2.5499999999999998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2.5499999999999998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8</v>
      </c>
    </row>
    <row r="92" spans="1:65">
      <c r="A92" s="30"/>
      <c r="B92" s="20" t="s">
        <v>267</v>
      </c>
      <c r="C92" s="12"/>
      <c r="D92" s="23">
        <v>2.5499999999999998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268</v>
      </c>
      <c r="C93" s="29"/>
      <c r="D93" s="11">
        <v>2.5499999999999998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2.5499999999999998</v>
      </c>
    </row>
    <row r="94" spans="1:65">
      <c r="A94" s="30"/>
      <c r="B94" s="3" t="s">
        <v>269</v>
      </c>
      <c r="C94" s="29"/>
      <c r="D94" s="24">
        <v>0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14</v>
      </c>
    </row>
    <row r="95" spans="1:65">
      <c r="A95" s="30"/>
      <c r="B95" s="3" t="s">
        <v>86</v>
      </c>
      <c r="C95" s="29"/>
      <c r="D95" s="13">
        <v>0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586</v>
      </c>
      <c r="BM99" s="28" t="s">
        <v>304</v>
      </c>
    </row>
    <row r="100" spans="1:65" ht="19.5">
      <c r="A100" s="25" t="s">
        <v>326</v>
      </c>
      <c r="B100" s="18" t="s">
        <v>109</v>
      </c>
      <c r="C100" s="15" t="s">
        <v>110</v>
      </c>
      <c r="D100" s="16" t="s">
        <v>322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111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98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34">
        <v>0.20599999999999999</v>
      </c>
      <c r="E104" s="209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36">
        <v>1</v>
      </c>
    </row>
    <row r="105" spans="1:65">
      <c r="A105" s="30"/>
      <c r="B105" s="19">
        <v>1</v>
      </c>
      <c r="C105" s="9">
        <v>2</v>
      </c>
      <c r="D105" s="24">
        <v>0.20499999999999996</v>
      </c>
      <c r="E105" s="209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36">
        <v>9</v>
      </c>
    </row>
    <row r="106" spans="1:65">
      <c r="A106" s="30"/>
      <c r="B106" s="20" t="s">
        <v>267</v>
      </c>
      <c r="C106" s="12"/>
      <c r="D106" s="239">
        <v>0.20549999999999996</v>
      </c>
      <c r="E106" s="209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36">
        <v>16</v>
      </c>
    </row>
    <row r="107" spans="1:65">
      <c r="A107" s="30"/>
      <c r="B107" s="3" t="s">
        <v>268</v>
      </c>
      <c r="C107" s="29"/>
      <c r="D107" s="24">
        <v>0.20549999999999996</v>
      </c>
      <c r="E107" s="209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  <c r="BK107" s="210"/>
      <c r="BL107" s="210"/>
      <c r="BM107" s="236">
        <v>0.20549999999999999</v>
      </c>
    </row>
    <row r="108" spans="1:65">
      <c r="A108" s="30"/>
      <c r="B108" s="3" t="s">
        <v>269</v>
      </c>
      <c r="C108" s="29"/>
      <c r="D108" s="24">
        <v>7.0710678118656779E-4</v>
      </c>
      <c r="E108" s="209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36">
        <v>15</v>
      </c>
    </row>
    <row r="109" spans="1:65">
      <c r="A109" s="30"/>
      <c r="B109" s="3" t="s">
        <v>86</v>
      </c>
      <c r="C109" s="29"/>
      <c r="D109" s="13">
        <v>3.4409089108835421E-3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-1.1102230246251565E-16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587</v>
      </c>
      <c r="BM113" s="28" t="s">
        <v>304</v>
      </c>
    </row>
    <row r="114" spans="1:65" ht="19.5">
      <c r="A114" s="25" t="s">
        <v>327</v>
      </c>
      <c r="B114" s="18" t="s">
        <v>109</v>
      </c>
      <c r="C114" s="15" t="s">
        <v>110</v>
      </c>
      <c r="D114" s="16" t="s">
        <v>322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111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98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61.67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61.59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6</v>
      </c>
    </row>
    <row r="120" spans="1:65">
      <c r="A120" s="30"/>
      <c r="B120" s="20" t="s">
        <v>267</v>
      </c>
      <c r="C120" s="12"/>
      <c r="D120" s="23">
        <v>61.63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268</v>
      </c>
      <c r="C121" s="29"/>
      <c r="D121" s="11">
        <v>61.63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61.63</v>
      </c>
    </row>
    <row r="122" spans="1:65">
      <c r="A122" s="30"/>
      <c r="B122" s="3" t="s">
        <v>269</v>
      </c>
      <c r="C122" s="29"/>
      <c r="D122" s="24">
        <v>5.6568542494922595E-2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12</v>
      </c>
    </row>
    <row r="123" spans="1:65">
      <c r="A123" s="30"/>
      <c r="B123" s="3" t="s">
        <v>86</v>
      </c>
      <c r="C123" s="29"/>
      <c r="D123" s="13">
        <v>9.1787347874286212E-4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588</v>
      </c>
      <c r="BM127" s="28" t="s">
        <v>304</v>
      </c>
    </row>
    <row r="128" spans="1:65" ht="19.5">
      <c r="A128" s="25" t="s">
        <v>328</v>
      </c>
      <c r="B128" s="18" t="s">
        <v>109</v>
      </c>
      <c r="C128" s="15" t="s">
        <v>110</v>
      </c>
      <c r="D128" s="16" t="s">
        <v>322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111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98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1.51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1.51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7</v>
      </c>
    </row>
    <row r="134" spans="1:65">
      <c r="A134" s="30"/>
      <c r="B134" s="20" t="s">
        <v>267</v>
      </c>
      <c r="C134" s="12"/>
      <c r="D134" s="23">
        <v>1.51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1.51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1.51</v>
      </c>
    </row>
    <row r="136" spans="1:65">
      <c r="A136" s="30"/>
      <c r="B136" s="3" t="s">
        <v>269</v>
      </c>
      <c r="C136" s="29"/>
      <c r="D136" s="24">
        <v>0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13</v>
      </c>
    </row>
    <row r="137" spans="1:65">
      <c r="A137" s="30"/>
      <c r="B137" s="3" t="s">
        <v>86</v>
      </c>
      <c r="C137" s="29"/>
      <c r="D137" s="13">
        <v>0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589</v>
      </c>
      <c r="BM141" s="28" t="s">
        <v>304</v>
      </c>
    </row>
    <row r="142" spans="1:65" ht="19.5">
      <c r="A142" s="25" t="s">
        <v>329</v>
      </c>
      <c r="B142" s="18" t="s">
        <v>109</v>
      </c>
      <c r="C142" s="15" t="s">
        <v>110</v>
      </c>
      <c r="D142" s="16" t="s">
        <v>322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111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98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3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3</v>
      </c>
    </row>
    <row r="146" spans="1:65">
      <c r="A146" s="30"/>
      <c r="B146" s="18">
        <v>1</v>
      </c>
      <c r="C146" s="14">
        <v>1</v>
      </c>
      <c r="D146" s="234">
        <v>0.65</v>
      </c>
      <c r="E146" s="209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  <c r="AE146" s="210"/>
      <c r="AF146" s="210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  <c r="BK146" s="210"/>
      <c r="BL146" s="210"/>
      <c r="BM146" s="236">
        <v>1</v>
      </c>
    </row>
    <row r="147" spans="1:65">
      <c r="A147" s="30"/>
      <c r="B147" s="19">
        <v>1</v>
      </c>
      <c r="C147" s="9">
        <v>2</v>
      </c>
      <c r="D147" s="24">
        <v>0.64</v>
      </c>
      <c r="E147" s="209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210"/>
      <c r="AB147" s="210"/>
      <c r="AC147" s="210"/>
      <c r="AD147" s="210"/>
      <c r="AE147" s="210"/>
      <c r="AF147" s="210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  <c r="BK147" s="210"/>
      <c r="BL147" s="210"/>
      <c r="BM147" s="236">
        <v>8</v>
      </c>
    </row>
    <row r="148" spans="1:65">
      <c r="A148" s="30"/>
      <c r="B148" s="20" t="s">
        <v>267</v>
      </c>
      <c r="C148" s="12"/>
      <c r="D148" s="239">
        <v>0.64500000000000002</v>
      </c>
      <c r="E148" s="209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  <c r="BK148" s="210"/>
      <c r="BL148" s="210"/>
      <c r="BM148" s="236">
        <v>16</v>
      </c>
    </row>
    <row r="149" spans="1:65">
      <c r="A149" s="30"/>
      <c r="B149" s="3" t="s">
        <v>268</v>
      </c>
      <c r="C149" s="29"/>
      <c r="D149" s="24">
        <v>0.64500000000000002</v>
      </c>
      <c r="E149" s="209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210"/>
      <c r="AB149" s="210"/>
      <c r="AC149" s="210"/>
      <c r="AD149" s="210"/>
      <c r="AE149" s="210"/>
      <c r="AF149" s="210"/>
      <c r="AG149" s="210"/>
      <c r="AH149" s="210"/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  <c r="BK149" s="210"/>
      <c r="BL149" s="210"/>
      <c r="BM149" s="236">
        <v>0.64500000000000002</v>
      </c>
    </row>
    <row r="150" spans="1:65">
      <c r="A150" s="30"/>
      <c r="B150" s="3" t="s">
        <v>269</v>
      </c>
      <c r="C150" s="29"/>
      <c r="D150" s="24">
        <v>7.0710678118654814E-3</v>
      </c>
      <c r="E150" s="209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36">
        <v>14</v>
      </c>
    </row>
    <row r="151" spans="1:65">
      <c r="A151" s="30"/>
      <c r="B151" s="3" t="s">
        <v>86</v>
      </c>
      <c r="C151" s="29"/>
      <c r="D151" s="13">
        <v>1.0962895832349584E-2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FD3F-D41B-4333-8C54-EE44385909CD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590</v>
      </c>
      <c r="BM1" s="28" t="s">
        <v>304</v>
      </c>
    </row>
    <row r="2" spans="1:66" ht="18">
      <c r="A2" s="25" t="s">
        <v>450</v>
      </c>
      <c r="B2" s="18" t="s">
        <v>109</v>
      </c>
      <c r="C2" s="15" t="s">
        <v>110</v>
      </c>
      <c r="D2" s="16" t="s">
        <v>322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330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4.84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4.79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20" t="s">
        <v>267</v>
      </c>
      <c r="C8" s="12"/>
      <c r="D8" s="23">
        <v>4.8149999999999995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4.8149999999999995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4.8150000000000004</v>
      </c>
      <c r="BN9" s="28"/>
    </row>
    <row r="10" spans="1:66">
      <c r="A10" s="30"/>
      <c r="B10" s="3" t="s">
        <v>269</v>
      </c>
      <c r="C10" s="29"/>
      <c r="D10" s="24">
        <v>3.5355339059327251E-2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17</v>
      </c>
    </row>
    <row r="11" spans="1:66">
      <c r="A11" s="30"/>
      <c r="B11" s="3" t="s">
        <v>86</v>
      </c>
      <c r="C11" s="29"/>
      <c r="D11" s="13">
        <v>7.3427495450316205E-3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-2.2204460492503131E-16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CAFF-8BFB-4143-8E4B-60AFCD3BE5DB}">
  <sheetPr codeName="Sheet17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591</v>
      </c>
      <c r="BM1" s="28" t="s">
        <v>304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322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331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8.4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8.5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20" t="s">
        <v>267</v>
      </c>
      <c r="C8" s="12"/>
      <c r="D8" s="23">
        <v>8.4499999999999993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8.4499999999999993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8.4499999999999993</v>
      </c>
      <c r="BN9" s="28"/>
    </row>
    <row r="10" spans="1:66">
      <c r="A10" s="30"/>
      <c r="B10" s="3" t="s">
        <v>269</v>
      </c>
      <c r="C10" s="29"/>
      <c r="D10" s="24">
        <v>7.0710678118654502E-2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19</v>
      </c>
    </row>
    <row r="11" spans="1:66">
      <c r="A11" s="30"/>
      <c r="B11" s="3" t="s">
        <v>86</v>
      </c>
      <c r="C11" s="29"/>
      <c r="D11" s="13">
        <v>8.3681275880064503E-3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592</v>
      </c>
      <c r="BM15" s="28" t="s">
        <v>304</v>
      </c>
    </row>
    <row r="16" spans="1:66" ht="15">
      <c r="A16" s="25" t="s">
        <v>7</v>
      </c>
      <c r="B16" s="18" t="s">
        <v>109</v>
      </c>
      <c r="C16" s="15" t="s">
        <v>110</v>
      </c>
      <c r="D16" s="16" t="s">
        <v>322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331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1">
        <v>107</v>
      </c>
      <c r="E20" s="214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6">
        <v>1</v>
      </c>
    </row>
    <row r="21" spans="1:65">
      <c r="A21" s="30"/>
      <c r="B21" s="19">
        <v>1</v>
      </c>
      <c r="C21" s="9">
        <v>2</v>
      </c>
      <c r="D21" s="217">
        <v>110</v>
      </c>
      <c r="E21" s="214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6">
        <v>14</v>
      </c>
    </row>
    <row r="22" spans="1:65">
      <c r="A22" s="30"/>
      <c r="B22" s="20" t="s">
        <v>267</v>
      </c>
      <c r="C22" s="12"/>
      <c r="D22" s="221">
        <v>108.5</v>
      </c>
      <c r="E22" s="214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6">
        <v>16</v>
      </c>
    </row>
    <row r="23" spans="1:65">
      <c r="A23" s="30"/>
      <c r="B23" s="3" t="s">
        <v>268</v>
      </c>
      <c r="C23" s="29"/>
      <c r="D23" s="217">
        <v>108.5</v>
      </c>
      <c r="E23" s="214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6">
        <v>108.5</v>
      </c>
    </row>
    <row r="24" spans="1:65">
      <c r="A24" s="30"/>
      <c r="B24" s="3" t="s">
        <v>269</v>
      </c>
      <c r="C24" s="29"/>
      <c r="D24" s="217">
        <v>2.1213203435596424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6">
        <v>20</v>
      </c>
    </row>
    <row r="25" spans="1:65">
      <c r="A25" s="30"/>
      <c r="B25" s="3" t="s">
        <v>86</v>
      </c>
      <c r="C25" s="29"/>
      <c r="D25" s="13">
        <v>1.9551339571978271E-2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593</v>
      </c>
      <c r="BM29" s="28" t="s">
        <v>304</v>
      </c>
    </row>
    <row r="30" spans="1:65" ht="15">
      <c r="A30" s="25" t="s">
        <v>10</v>
      </c>
      <c r="B30" s="18" t="s">
        <v>109</v>
      </c>
      <c r="C30" s="15" t="s">
        <v>110</v>
      </c>
      <c r="D30" s="16" t="s">
        <v>322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111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331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1">
        <v>404</v>
      </c>
      <c r="E34" s="214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6">
        <v>1</v>
      </c>
    </row>
    <row r="35" spans="1:65">
      <c r="A35" s="30"/>
      <c r="B35" s="19">
        <v>1</v>
      </c>
      <c r="C35" s="9">
        <v>2</v>
      </c>
      <c r="D35" s="217">
        <v>407</v>
      </c>
      <c r="E35" s="214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6">
        <v>15</v>
      </c>
    </row>
    <row r="36" spans="1:65">
      <c r="A36" s="30"/>
      <c r="B36" s="20" t="s">
        <v>267</v>
      </c>
      <c r="C36" s="12"/>
      <c r="D36" s="221">
        <v>405.5</v>
      </c>
      <c r="E36" s="214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6">
        <v>16</v>
      </c>
    </row>
    <row r="37" spans="1:65">
      <c r="A37" s="30"/>
      <c r="B37" s="3" t="s">
        <v>268</v>
      </c>
      <c r="C37" s="29"/>
      <c r="D37" s="217">
        <v>405.5</v>
      </c>
      <c r="E37" s="214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6">
        <v>405.5</v>
      </c>
    </row>
    <row r="38" spans="1:65">
      <c r="A38" s="30"/>
      <c r="B38" s="3" t="s">
        <v>269</v>
      </c>
      <c r="C38" s="29"/>
      <c r="D38" s="217">
        <v>2.1213203435596424</v>
      </c>
      <c r="E38" s="214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6">
        <v>21</v>
      </c>
    </row>
    <row r="39" spans="1:65">
      <c r="A39" s="30"/>
      <c r="B39" s="3" t="s">
        <v>86</v>
      </c>
      <c r="C39" s="29"/>
      <c r="D39" s="13">
        <v>5.2313695278906102E-3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594</v>
      </c>
      <c r="BM43" s="28" t="s">
        <v>304</v>
      </c>
    </row>
    <row r="44" spans="1:65" ht="15">
      <c r="A44" s="25" t="s">
        <v>13</v>
      </c>
      <c r="B44" s="18" t="s">
        <v>109</v>
      </c>
      <c r="C44" s="15" t="s">
        <v>110</v>
      </c>
      <c r="D44" s="16" t="s">
        <v>322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111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331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1.4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16</v>
      </c>
    </row>
    <row r="50" spans="1:65">
      <c r="A50" s="30"/>
      <c r="B50" s="20" t="s">
        <v>267</v>
      </c>
      <c r="C50" s="12"/>
      <c r="D50" s="23">
        <v>1.2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1.2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1.2</v>
      </c>
    </row>
    <row r="52" spans="1:65">
      <c r="A52" s="30"/>
      <c r="B52" s="3" t="s">
        <v>269</v>
      </c>
      <c r="C52" s="29"/>
      <c r="D52" s="24">
        <v>0.28284271247461912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22</v>
      </c>
    </row>
    <row r="53" spans="1:65">
      <c r="A53" s="30"/>
      <c r="B53" s="3" t="s">
        <v>86</v>
      </c>
      <c r="C53" s="29"/>
      <c r="D53" s="13">
        <v>0.23570226039551595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595</v>
      </c>
      <c r="BM57" s="28" t="s">
        <v>304</v>
      </c>
    </row>
    <row r="58" spans="1:65" ht="15">
      <c r="A58" s="25" t="s">
        <v>16</v>
      </c>
      <c r="B58" s="18" t="s">
        <v>109</v>
      </c>
      <c r="C58" s="15" t="s">
        <v>110</v>
      </c>
      <c r="D58" s="16" t="s">
        <v>322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111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331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0.16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0.14000000000000001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17</v>
      </c>
    </row>
    <row r="64" spans="1:65">
      <c r="A64" s="30"/>
      <c r="B64" s="20" t="s">
        <v>267</v>
      </c>
      <c r="C64" s="12"/>
      <c r="D64" s="23">
        <v>0.15000000000000002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268</v>
      </c>
      <c r="C65" s="29"/>
      <c r="D65" s="11">
        <v>0.15000000000000002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0.15</v>
      </c>
    </row>
    <row r="66" spans="1:65">
      <c r="A66" s="30"/>
      <c r="B66" s="3" t="s">
        <v>269</v>
      </c>
      <c r="C66" s="29"/>
      <c r="D66" s="24">
        <v>1.4142135623730944E-2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23</v>
      </c>
    </row>
    <row r="67" spans="1:65">
      <c r="A67" s="30"/>
      <c r="B67" s="3" t="s">
        <v>86</v>
      </c>
      <c r="C67" s="29"/>
      <c r="D67" s="13">
        <v>9.428090415820628E-2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2.2204460492503131E-16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596</v>
      </c>
      <c r="BM71" s="28" t="s">
        <v>304</v>
      </c>
    </row>
    <row r="72" spans="1:65" ht="15">
      <c r="A72" s="25" t="s">
        <v>19</v>
      </c>
      <c r="B72" s="18" t="s">
        <v>109</v>
      </c>
      <c r="C72" s="15" t="s">
        <v>110</v>
      </c>
      <c r="D72" s="16" t="s">
        <v>322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111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331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0.3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0.5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18</v>
      </c>
    </row>
    <row r="78" spans="1:65">
      <c r="A78" s="30"/>
      <c r="B78" s="20" t="s">
        <v>267</v>
      </c>
      <c r="C78" s="12"/>
      <c r="D78" s="23">
        <v>0.4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268</v>
      </c>
      <c r="C79" s="29"/>
      <c r="D79" s="11">
        <v>0.4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0.4</v>
      </c>
    </row>
    <row r="80" spans="1:65">
      <c r="A80" s="30"/>
      <c r="B80" s="3" t="s">
        <v>269</v>
      </c>
      <c r="C80" s="29"/>
      <c r="D80" s="24">
        <v>0.14142135623730917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24</v>
      </c>
    </row>
    <row r="81" spans="1:65">
      <c r="A81" s="30"/>
      <c r="B81" s="3" t="s">
        <v>86</v>
      </c>
      <c r="C81" s="29"/>
      <c r="D81" s="13">
        <v>0.3535533905932729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597</v>
      </c>
      <c r="BM85" s="28" t="s">
        <v>304</v>
      </c>
    </row>
    <row r="86" spans="1:65" ht="15">
      <c r="A86" s="25" t="s">
        <v>22</v>
      </c>
      <c r="B86" s="18" t="s">
        <v>109</v>
      </c>
      <c r="C86" s="15" t="s">
        <v>110</v>
      </c>
      <c r="D86" s="16" t="s">
        <v>322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111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331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22">
        <v>31.7</v>
      </c>
      <c r="E90" s="223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4"/>
      <c r="BF90" s="224"/>
      <c r="BG90" s="224"/>
      <c r="BH90" s="224"/>
      <c r="BI90" s="224"/>
      <c r="BJ90" s="224"/>
      <c r="BK90" s="224"/>
      <c r="BL90" s="224"/>
      <c r="BM90" s="225">
        <v>1</v>
      </c>
    </row>
    <row r="91" spans="1:65">
      <c r="A91" s="30"/>
      <c r="B91" s="19">
        <v>1</v>
      </c>
      <c r="C91" s="9">
        <v>2</v>
      </c>
      <c r="D91" s="226">
        <v>31.899999999999995</v>
      </c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4"/>
      <c r="BG91" s="224"/>
      <c r="BH91" s="224"/>
      <c r="BI91" s="224"/>
      <c r="BJ91" s="224"/>
      <c r="BK91" s="224"/>
      <c r="BL91" s="224"/>
      <c r="BM91" s="225">
        <v>19</v>
      </c>
    </row>
    <row r="92" spans="1:65">
      <c r="A92" s="30"/>
      <c r="B92" s="20" t="s">
        <v>267</v>
      </c>
      <c r="C92" s="12"/>
      <c r="D92" s="228">
        <v>31.799999999999997</v>
      </c>
      <c r="E92" s="223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4"/>
      <c r="BF92" s="224"/>
      <c r="BG92" s="224"/>
      <c r="BH92" s="224"/>
      <c r="BI92" s="224"/>
      <c r="BJ92" s="224"/>
      <c r="BK92" s="224"/>
      <c r="BL92" s="224"/>
      <c r="BM92" s="225">
        <v>16</v>
      </c>
    </row>
    <row r="93" spans="1:65">
      <c r="A93" s="30"/>
      <c r="B93" s="3" t="s">
        <v>268</v>
      </c>
      <c r="C93" s="29"/>
      <c r="D93" s="226">
        <v>31.799999999999997</v>
      </c>
      <c r="E93" s="223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4"/>
      <c r="BF93" s="224"/>
      <c r="BG93" s="224"/>
      <c r="BH93" s="224"/>
      <c r="BI93" s="224"/>
      <c r="BJ93" s="224"/>
      <c r="BK93" s="224"/>
      <c r="BL93" s="224"/>
      <c r="BM93" s="225">
        <v>31.8</v>
      </c>
    </row>
    <row r="94" spans="1:65">
      <c r="A94" s="30"/>
      <c r="B94" s="3" t="s">
        <v>269</v>
      </c>
      <c r="C94" s="29"/>
      <c r="D94" s="226">
        <v>0.14142135623730648</v>
      </c>
      <c r="E94" s="223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224"/>
      <c r="BI94" s="224"/>
      <c r="BJ94" s="224"/>
      <c r="BK94" s="224"/>
      <c r="BL94" s="224"/>
      <c r="BM94" s="225">
        <v>25</v>
      </c>
    </row>
    <row r="95" spans="1:65">
      <c r="A95" s="30"/>
      <c r="B95" s="3" t="s">
        <v>86</v>
      </c>
      <c r="C95" s="29"/>
      <c r="D95" s="13">
        <v>4.4472124602926572E-3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-1.1102230246251565E-16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598</v>
      </c>
      <c r="BM99" s="28" t="s">
        <v>304</v>
      </c>
    </row>
    <row r="100" spans="1:65" ht="15">
      <c r="A100" s="25" t="s">
        <v>25</v>
      </c>
      <c r="B100" s="18" t="s">
        <v>109</v>
      </c>
      <c r="C100" s="15" t="s">
        <v>110</v>
      </c>
      <c r="D100" s="16" t="s">
        <v>322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111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331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2">
        <v>15.6</v>
      </c>
      <c r="E104" s="223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/>
      <c r="BK104" s="224"/>
      <c r="BL104" s="224"/>
      <c r="BM104" s="225">
        <v>1</v>
      </c>
    </row>
    <row r="105" spans="1:65">
      <c r="A105" s="30"/>
      <c r="B105" s="19">
        <v>1</v>
      </c>
      <c r="C105" s="9">
        <v>2</v>
      </c>
      <c r="D105" s="226">
        <v>15.6</v>
      </c>
      <c r="E105" s="223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  <c r="BC105" s="224"/>
      <c r="BD105" s="224"/>
      <c r="BE105" s="224"/>
      <c r="BF105" s="224"/>
      <c r="BG105" s="224"/>
      <c r="BH105" s="224"/>
      <c r="BI105" s="224"/>
      <c r="BJ105" s="224"/>
      <c r="BK105" s="224"/>
      <c r="BL105" s="224"/>
      <c r="BM105" s="225">
        <v>20</v>
      </c>
    </row>
    <row r="106" spans="1:65">
      <c r="A106" s="30"/>
      <c r="B106" s="20" t="s">
        <v>267</v>
      </c>
      <c r="C106" s="12"/>
      <c r="D106" s="228">
        <v>15.6</v>
      </c>
      <c r="E106" s="223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4"/>
      <c r="AX106" s="224"/>
      <c r="AY106" s="224"/>
      <c r="AZ106" s="224"/>
      <c r="BA106" s="224"/>
      <c r="BB106" s="224"/>
      <c r="BC106" s="224"/>
      <c r="BD106" s="224"/>
      <c r="BE106" s="224"/>
      <c r="BF106" s="224"/>
      <c r="BG106" s="224"/>
      <c r="BH106" s="224"/>
      <c r="BI106" s="224"/>
      <c r="BJ106" s="224"/>
      <c r="BK106" s="224"/>
      <c r="BL106" s="224"/>
      <c r="BM106" s="225">
        <v>16</v>
      </c>
    </row>
    <row r="107" spans="1:65">
      <c r="A107" s="30"/>
      <c r="B107" s="3" t="s">
        <v>268</v>
      </c>
      <c r="C107" s="29"/>
      <c r="D107" s="226">
        <v>15.6</v>
      </c>
      <c r="E107" s="223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  <c r="BC107" s="224"/>
      <c r="BD107" s="224"/>
      <c r="BE107" s="224"/>
      <c r="BF107" s="224"/>
      <c r="BG107" s="224"/>
      <c r="BH107" s="224"/>
      <c r="BI107" s="224"/>
      <c r="BJ107" s="224"/>
      <c r="BK107" s="224"/>
      <c r="BL107" s="224"/>
      <c r="BM107" s="225">
        <v>15.6</v>
      </c>
    </row>
    <row r="108" spans="1:65">
      <c r="A108" s="30"/>
      <c r="B108" s="3" t="s">
        <v>269</v>
      </c>
      <c r="C108" s="29"/>
      <c r="D108" s="226">
        <v>0</v>
      </c>
      <c r="E108" s="223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  <c r="BC108" s="224"/>
      <c r="BD108" s="224"/>
      <c r="BE108" s="224"/>
      <c r="BF108" s="224"/>
      <c r="BG108" s="224"/>
      <c r="BH108" s="224"/>
      <c r="BI108" s="224"/>
      <c r="BJ108" s="224"/>
      <c r="BK108" s="224"/>
      <c r="BL108" s="224"/>
      <c r="BM108" s="225">
        <v>26</v>
      </c>
    </row>
    <row r="109" spans="1:65">
      <c r="A109" s="30"/>
      <c r="B109" s="3" t="s">
        <v>86</v>
      </c>
      <c r="C109" s="29"/>
      <c r="D109" s="13">
        <v>0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599</v>
      </c>
      <c r="BM113" s="28" t="s">
        <v>304</v>
      </c>
    </row>
    <row r="114" spans="1:65" ht="15">
      <c r="A114" s="25" t="s">
        <v>51</v>
      </c>
      <c r="B114" s="18" t="s">
        <v>109</v>
      </c>
      <c r="C114" s="15" t="s">
        <v>110</v>
      </c>
      <c r="D114" s="16" t="s">
        <v>322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111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331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</v>
      </c>
    </row>
    <row r="118" spans="1:65">
      <c r="A118" s="30"/>
      <c r="B118" s="18">
        <v>1</v>
      </c>
      <c r="C118" s="14">
        <v>1</v>
      </c>
      <c r="D118" s="222">
        <v>34</v>
      </c>
      <c r="E118" s="223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/>
      <c r="BK118" s="224"/>
      <c r="BL118" s="224"/>
      <c r="BM118" s="225">
        <v>1</v>
      </c>
    </row>
    <row r="119" spans="1:65">
      <c r="A119" s="30"/>
      <c r="B119" s="19">
        <v>1</v>
      </c>
      <c r="C119" s="9">
        <v>2</v>
      </c>
      <c r="D119" s="226">
        <v>43</v>
      </c>
      <c r="E119" s="223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224"/>
      <c r="BI119" s="224"/>
      <c r="BJ119" s="224"/>
      <c r="BK119" s="224"/>
      <c r="BL119" s="224"/>
      <c r="BM119" s="225">
        <v>21</v>
      </c>
    </row>
    <row r="120" spans="1:65">
      <c r="A120" s="30"/>
      <c r="B120" s="20" t="s">
        <v>267</v>
      </c>
      <c r="C120" s="12"/>
      <c r="D120" s="228">
        <v>38.5</v>
      </c>
      <c r="E120" s="223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  <c r="BD120" s="224"/>
      <c r="BE120" s="224"/>
      <c r="BF120" s="224"/>
      <c r="BG120" s="224"/>
      <c r="BH120" s="224"/>
      <c r="BI120" s="224"/>
      <c r="BJ120" s="224"/>
      <c r="BK120" s="224"/>
      <c r="BL120" s="224"/>
      <c r="BM120" s="225">
        <v>16</v>
      </c>
    </row>
    <row r="121" spans="1:65">
      <c r="A121" s="30"/>
      <c r="B121" s="3" t="s">
        <v>268</v>
      </c>
      <c r="C121" s="29"/>
      <c r="D121" s="226">
        <v>38.5</v>
      </c>
      <c r="E121" s="223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  <c r="BD121" s="224"/>
      <c r="BE121" s="224"/>
      <c r="BF121" s="224"/>
      <c r="BG121" s="224"/>
      <c r="BH121" s="224"/>
      <c r="BI121" s="224"/>
      <c r="BJ121" s="224"/>
      <c r="BK121" s="224"/>
      <c r="BL121" s="224"/>
      <c r="BM121" s="225">
        <v>38.5</v>
      </c>
    </row>
    <row r="122" spans="1:65">
      <c r="A122" s="30"/>
      <c r="B122" s="3" t="s">
        <v>269</v>
      </c>
      <c r="C122" s="29"/>
      <c r="D122" s="226">
        <v>6.3639610306789276</v>
      </c>
      <c r="E122" s="223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4"/>
      <c r="BA122" s="224"/>
      <c r="BB122" s="224"/>
      <c r="BC122" s="224"/>
      <c r="BD122" s="224"/>
      <c r="BE122" s="224"/>
      <c r="BF122" s="224"/>
      <c r="BG122" s="224"/>
      <c r="BH122" s="224"/>
      <c r="BI122" s="224"/>
      <c r="BJ122" s="224"/>
      <c r="BK122" s="224"/>
      <c r="BL122" s="224"/>
      <c r="BM122" s="225">
        <v>27</v>
      </c>
    </row>
    <row r="123" spans="1:65">
      <c r="A123" s="30"/>
      <c r="B123" s="3" t="s">
        <v>86</v>
      </c>
      <c r="C123" s="29"/>
      <c r="D123" s="13">
        <v>0.16529768910854356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600</v>
      </c>
      <c r="BM127" s="28" t="s">
        <v>304</v>
      </c>
    </row>
    <row r="128" spans="1:65" ht="15">
      <c r="A128" s="25" t="s">
        <v>28</v>
      </c>
      <c r="B128" s="18" t="s">
        <v>109</v>
      </c>
      <c r="C128" s="15" t="s">
        <v>110</v>
      </c>
      <c r="D128" s="16" t="s">
        <v>322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111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331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4.03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4.21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22</v>
      </c>
    </row>
    <row r="134" spans="1:65">
      <c r="A134" s="30"/>
      <c r="B134" s="20" t="s">
        <v>267</v>
      </c>
      <c r="C134" s="12"/>
      <c r="D134" s="23">
        <v>4.12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4.12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4.12</v>
      </c>
    </row>
    <row r="136" spans="1:65">
      <c r="A136" s="30"/>
      <c r="B136" s="3" t="s">
        <v>269</v>
      </c>
      <c r="C136" s="29"/>
      <c r="D136" s="24">
        <v>0.12727922061357835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28</v>
      </c>
    </row>
    <row r="137" spans="1:65">
      <c r="A137" s="30"/>
      <c r="B137" s="3" t="s">
        <v>86</v>
      </c>
      <c r="C137" s="29"/>
      <c r="D137" s="13">
        <v>3.0893014712033581E-2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601</v>
      </c>
      <c r="BM141" s="28" t="s">
        <v>304</v>
      </c>
    </row>
    <row r="142" spans="1:65" ht="15">
      <c r="A142" s="25" t="s">
        <v>0</v>
      </c>
      <c r="B142" s="18" t="s">
        <v>109</v>
      </c>
      <c r="C142" s="15" t="s">
        <v>110</v>
      </c>
      <c r="D142" s="16" t="s">
        <v>322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111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331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11">
        <v>146</v>
      </c>
      <c r="E146" s="214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6">
        <v>1</v>
      </c>
    </row>
    <row r="147" spans="1:65">
      <c r="A147" s="30"/>
      <c r="B147" s="19">
        <v>1</v>
      </c>
      <c r="C147" s="9">
        <v>2</v>
      </c>
      <c r="D147" s="217">
        <v>148</v>
      </c>
      <c r="E147" s="214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6">
        <v>23</v>
      </c>
    </row>
    <row r="148" spans="1:65">
      <c r="A148" s="30"/>
      <c r="B148" s="20" t="s">
        <v>267</v>
      </c>
      <c r="C148" s="12"/>
      <c r="D148" s="221">
        <v>147</v>
      </c>
      <c r="E148" s="214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6">
        <v>16</v>
      </c>
    </row>
    <row r="149" spans="1:65">
      <c r="A149" s="30"/>
      <c r="B149" s="3" t="s">
        <v>268</v>
      </c>
      <c r="C149" s="29"/>
      <c r="D149" s="217">
        <v>147</v>
      </c>
      <c r="E149" s="214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6">
        <v>147</v>
      </c>
    </row>
    <row r="150" spans="1:65">
      <c r="A150" s="30"/>
      <c r="B150" s="3" t="s">
        <v>269</v>
      </c>
      <c r="C150" s="29"/>
      <c r="D150" s="217">
        <v>1.4142135623730951</v>
      </c>
      <c r="E150" s="214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6">
        <v>29</v>
      </c>
    </row>
    <row r="151" spans="1:65">
      <c r="A151" s="30"/>
      <c r="B151" s="3" t="s">
        <v>86</v>
      </c>
      <c r="C151" s="29"/>
      <c r="D151" s="13">
        <v>9.6205004243067691E-3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602</v>
      </c>
      <c r="BM155" s="28" t="s">
        <v>304</v>
      </c>
    </row>
    <row r="156" spans="1:65" ht="15">
      <c r="A156" s="25" t="s">
        <v>33</v>
      </c>
      <c r="B156" s="18" t="s">
        <v>109</v>
      </c>
      <c r="C156" s="15" t="s">
        <v>110</v>
      </c>
      <c r="D156" s="16" t="s">
        <v>322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228</v>
      </c>
      <c r="C157" s="9" t="s">
        <v>228</v>
      </c>
      <c r="D157" s="10" t="s">
        <v>111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331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2.74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2.85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24</v>
      </c>
    </row>
    <row r="162" spans="1:65">
      <c r="A162" s="30"/>
      <c r="B162" s="20" t="s">
        <v>267</v>
      </c>
      <c r="C162" s="12"/>
      <c r="D162" s="23">
        <v>2.7949999999999999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268</v>
      </c>
      <c r="C163" s="29"/>
      <c r="D163" s="11">
        <v>2.7949999999999999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2.7949999999999999</v>
      </c>
    </row>
    <row r="164" spans="1:65">
      <c r="A164" s="30"/>
      <c r="B164" s="3" t="s">
        <v>269</v>
      </c>
      <c r="C164" s="29"/>
      <c r="D164" s="24">
        <v>7.7781745930520133E-2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30</v>
      </c>
    </row>
    <row r="165" spans="1:65">
      <c r="A165" s="30"/>
      <c r="B165" s="3" t="s">
        <v>86</v>
      </c>
      <c r="C165" s="29"/>
      <c r="D165" s="13">
        <v>2.7828889420579653E-2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270</v>
      </c>
      <c r="C166" s="29"/>
      <c r="D166" s="13">
        <v>0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271</v>
      </c>
      <c r="C167" s="47"/>
      <c r="D167" s="45" t="s">
        <v>272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603</v>
      </c>
      <c r="BM169" s="28" t="s">
        <v>304</v>
      </c>
    </row>
    <row r="170" spans="1:65" ht="15">
      <c r="A170" s="25" t="s">
        <v>36</v>
      </c>
      <c r="B170" s="18" t="s">
        <v>109</v>
      </c>
      <c r="C170" s="15" t="s">
        <v>110</v>
      </c>
      <c r="D170" s="16" t="s">
        <v>322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228</v>
      </c>
      <c r="C171" s="9" t="s">
        <v>228</v>
      </c>
      <c r="D171" s="10" t="s">
        <v>111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331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1.53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1.68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25</v>
      </c>
    </row>
    <row r="176" spans="1:65">
      <c r="A176" s="30"/>
      <c r="B176" s="20" t="s">
        <v>267</v>
      </c>
      <c r="C176" s="12"/>
      <c r="D176" s="23">
        <v>1.605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268</v>
      </c>
      <c r="C177" s="29"/>
      <c r="D177" s="11">
        <v>1.605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1.605</v>
      </c>
    </row>
    <row r="178" spans="1:65">
      <c r="A178" s="30"/>
      <c r="B178" s="3" t="s">
        <v>269</v>
      </c>
      <c r="C178" s="29"/>
      <c r="D178" s="24">
        <v>0.10606601717798207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31</v>
      </c>
    </row>
    <row r="179" spans="1:65">
      <c r="A179" s="30"/>
      <c r="B179" s="3" t="s">
        <v>86</v>
      </c>
      <c r="C179" s="29"/>
      <c r="D179" s="13">
        <v>6.6084745905284778E-2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 t="s">
        <v>272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604</v>
      </c>
      <c r="BM183" s="28" t="s">
        <v>304</v>
      </c>
    </row>
    <row r="184" spans="1:65" ht="15">
      <c r="A184" s="25" t="s">
        <v>39</v>
      </c>
      <c r="B184" s="18" t="s">
        <v>109</v>
      </c>
      <c r="C184" s="15" t="s">
        <v>110</v>
      </c>
      <c r="D184" s="16" t="s">
        <v>322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228</v>
      </c>
      <c r="C185" s="9" t="s">
        <v>228</v>
      </c>
      <c r="D185" s="10" t="s">
        <v>111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331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0.92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0.95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26</v>
      </c>
    </row>
    <row r="190" spans="1:65">
      <c r="A190" s="30"/>
      <c r="B190" s="20" t="s">
        <v>267</v>
      </c>
      <c r="C190" s="12"/>
      <c r="D190" s="23">
        <v>0.93500000000000005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268</v>
      </c>
      <c r="C191" s="29"/>
      <c r="D191" s="11">
        <v>0.93500000000000005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0.93500000000000005</v>
      </c>
    </row>
    <row r="192" spans="1:65">
      <c r="A192" s="30"/>
      <c r="B192" s="3" t="s">
        <v>269</v>
      </c>
      <c r="C192" s="29"/>
      <c r="D192" s="24">
        <v>2.1213203435596368E-2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32</v>
      </c>
    </row>
    <row r="193" spans="1:65">
      <c r="A193" s="30"/>
      <c r="B193" s="3" t="s">
        <v>86</v>
      </c>
      <c r="C193" s="29"/>
      <c r="D193" s="13">
        <v>2.2687918112937289E-2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270</v>
      </c>
      <c r="C194" s="29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271</v>
      </c>
      <c r="C195" s="47"/>
      <c r="D195" s="45" t="s">
        <v>272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605</v>
      </c>
      <c r="BM197" s="28" t="s">
        <v>304</v>
      </c>
    </row>
    <row r="198" spans="1:65" ht="15">
      <c r="A198" s="25" t="s">
        <v>42</v>
      </c>
      <c r="B198" s="18" t="s">
        <v>109</v>
      </c>
      <c r="C198" s="15" t="s">
        <v>110</v>
      </c>
      <c r="D198" s="16" t="s">
        <v>322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228</v>
      </c>
      <c r="C199" s="9" t="s">
        <v>228</v>
      </c>
      <c r="D199" s="10" t="s">
        <v>111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331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22">
        <v>14.9</v>
      </c>
      <c r="E202" s="223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A202" s="224"/>
      <c r="AB202" s="224"/>
      <c r="AC202" s="224"/>
      <c r="AD202" s="224"/>
      <c r="AE202" s="224"/>
      <c r="AF202" s="224"/>
      <c r="AG202" s="224"/>
      <c r="AH202" s="224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AU202" s="224"/>
      <c r="AV202" s="224"/>
      <c r="AW202" s="224"/>
      <c r="AX202" s="224"/>
      <c r="AY202" s="224"/>
      <c r="AZ202" s="224"/>
      <c r="BA202" s="224"/>
      <c r="BB202" s="224"/>
      <c r="BC202" s="224"/>
      <c r="BD202" s="224"/>
      <c r="BE202" s="224"/>
      <c r="BF202" s="224"/>
      <c r="BG202" s="224"/>
      <c r="BH202" s="224"/>
      <c r="BI202" s="224"/>
      <c r="BJ202" s="224"/>
      <c r="BK202" s="224"/>
      <c r="BL202" s="224"/>
      <c r="BM202" s="225">
        <v>1</v>
      </c>
    </row>
    <row r="203" spans="1:65">
      <c r="A203" s="30"/>
      <c r="B203" s="19">
        <v>1</v>
      </c>
      <c r="C203" s="9">
        <v>2</v>
      </c>
      <c r="D203" s="226">
        <v>15.2</v>
      </c>
      <c r="E203" s="223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  <c r="AA203" s="224"/>
      <c r="AB203" s="224"/>
      <c r="AC203" s="224"/>
      <c r="AD203" s="224"/>
      <c r="AE203" s="224"/>
      <c r="AF203" s="224"/>
      <c r="AG203" s="224"/>
      <c r="AH203" s="224"/>
      <c r="AI203" s="224"/>
      <c r="AJ203" s="224"/>
      <c r="AK203" s="224"/>
      <c r="AL203" s="224"/>
      <c r="AM203" s="224"/>
      <c r="AN203" s="224"/>
      <c r="AO203" s="224"/>
      <c r="AP203" s="224"/>
      <c r="AQ203" s="224"/>
      <c r="AR203" s="224"/>
      <c r="AS203" s="224"/>
      <c r="AT203" s="224"/>
      <c r="AU203" s="224"/>
      <c r="AV203" s="224"/>
      <c r="AW203" s="224"/>
      <c r="AX203" s="224"/>
      <c r="AY203" s="224"/>
      <c r="AZ203" s="224"/>
      <c r="BA203" s="224"/>
      <c r="BB203" s="224"/>
      <c r="BC203" s="224"/>
      <c r="BD203" s="224"/>
      <c r="BE203" s="224"/>
      <c r="BF203" s="224"/>
      <c r="BG203" s="224"/>
      <c r="BH203" s="224"/>
      <c r="BI203" s="224"/>
      <c r="BJ203" s="224"/>
      <c r="BK203" s="224"/>
      <c r="BL203" s="224"/>
      <c r="BM203" s="225">
        <v>27</v>
      </c>
    </row>
    <row r="204" spans="1:65">
      <c r="A204" s="30"/>
      <c r="B204" s="20" t="s">
        <v>267</v>
      </c>
      <c r="C204" s="12"/>
      <c r="D204" s="228">
        <v>15.05</v>
      </c>
      <c r="E204" s="223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  <c r="AB204" s="224"/>
      <c r="AC204" s="224"/>
      <c r="AD204" s="224"/>
      <c r="AE204" s="224"/>
      <c r="AF204" s="224"/>
      <c r="AG204" s="224"/>
      <c r="AH204" s="224"/>
      <c r="AI204" s="224"/>
      <c r="AJ204" s="224"/>
      <c r="AK204" s="224"/>
      <c r="AL204" s="224"/>
      <c r="AM204" s="224"/>
      <c r="AN204" s="224"/>
      <c r="AO204" s="224"/>
      <c r="AP204" s="224"/>
      <c r="AQ204" s="224"/>
      <c r="AR204" s="224"/>
      <c r="AS204" s="224"/>
      <c r="AT204" s="224"/>
      <c r="AU204" s="224"/>
      <c r="AV204" s="224"/>
      <c r="AW204" s="224"/>
      <c r="AX204" s="224"/>
      <c r="AY204" s="224"/>
      <c r="AZ204" s="224"/>
      <c r="BA204" s="224"/>
      <c r="BB204" s="224"/>
      <c r="BC204" s="224"/>
      <c r="BD204" s="224"/>
      <c r="BE204" s="224"/>
      <c r="BF204" s="224"/>
      <c r="BG204" s="224"/>
      <c r="BH204" s="224"/>
      <c r="BI204" s="224"/>
      <c r="BJ204" s="224"/>
      <c r="BK204" s="224"/>
      <c r="BL204" s="224"/>
      <c r="BM204" s="225">
        <v>16</v>
      </c>
    </row>
    <row r="205" spans="1:65">
      <c r="A205" s="30"/>
      <c r="B205" s="3" t="s">
        <v>268</v>
      </c>
      <c r="C205" s="29"/>
      <c r="D205" s="226">
        <v>15.05</v>
      </c>
      <c r="E205" s="223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  <c r="BD205" s="224"/>
      <c r="BE205" s="224"/>
      <c r="BF205" s="224"/>
      <c r="BG205" s="224"/>
      <c r="BH205" s="224"/>
      <c r="BI205" s="224"/>
      <c r="BJ205" s="224"/>
      <c r="BK205" s="224"/>
      <c r="BL205" s="224"/>
      <c r="BM205" s="225">
        <v>15.05</v>
      </c>
    </row>
    <row r="206" spans="1:65">
      <c r="A206" s="30"/>
      <c r="B206" s="3" t="s">
        <v>269</v>
      </c>
      <c r="C206" s="29"/>
      <c r="D206" s="226">
        <v>0.21213203435596351</v>
      </c>
      <c r="E206" s="223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AU206" s="224"/>
      <c r="AV206" s="224"/>
      <c r="AW206" s="224"/>
      <c r="AX206" s="224"/>
      <c r="AY206" s="224"/>
      <c r="AZ206" s="224"/>
      <c r="BA206" s="224"/>
      <c r="BB206" s="224"/>
      <c r="BC206" s="224"/>
      <c r="BD206" s="224"/>
      <c r="BE206" s="224"/>
      <c r="BF206" s="224"/>
      <c r="BG206" s="224"/>
      <c r="BH206" s="224"/>
      <c r="BI206" s="224"/>
      <c r="BJ206" s="224"/>
      <c r="BK206" s="224"/>
      <c r="BL206" s="224"/>
      <c r="BM206" s="225">
        <v>33</v>
      </c>
    </row>
    <row r="207" spans="1:65">
      <c r="A207" s="30"/>
      <c r="B207" s="3" t="s">
        <v>86</v>
      </c>
      <c r="C207" s="29"/>
      <c r="D207" s="13">
        <v>1.4095151784449401E-2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270</v>
      </c>
      <c r="C208" s="29"/>
      <c r="D208" s="13">
        <v>0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271</v>
      </c>
      <c r="C209" s="47"/>
      <c r="D209" s="45" t="s">
        <v>272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606</v>
      </c>
      <c r="BM211" s="28" t="s">
        <v>304</v>
      </c>
    </row>
    <row r="212" spans="1:65" ht="15">
      <c r="A212" s="25" t="s">
        <v>5</v>
      </c>
      <c r="B212" s="18" t="s">
        <v>109</v>
      </c>
      <c r="C212" s="15" t="s">
        <v>110</v>
      </c>
      <c r="D212" s="16" t="s">
        <v>322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228</v>
      </c>
      <c r="C213" s="9" t="s">
        <v>228</v>
      </c>
      <c r="D213" s="10" t="s">
        <v>111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331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3.16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3.28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28</v>
      </c>
    </row>
    <row r="218" spans="1:65">
      <c r="A218" s="30"/>
      <c r="B218" s="20" t="s">
        <v>267</v>
      </c>
      <c r="C218" s="12"/>
      <c r="D218" s="23">
        <v>3.2199999999999998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268</v>
      </c>
      <c r="C219" s="29"/>
      <c r="D219" s="11">
        <v>3.2199999999999998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3.22</v>
      </c>
    </row>
    <row r="220" spans="1:65">
      <c r="A220" s="30"/>
      <c r="B220" s="3" t="s">
        <v>269</v>
      </c>
      <c r="C220" s="29"/>
      <c r="D220" s="24">
        <v>8.4852813742385472E-2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34</v>
      </c>
    </row>
    <row r="221" spans="1:65">
      <c r="A221" s="30"/>
      <c r="B221" s="3" t="s">
        <v>86</v>
      </c>
      <c r="C221" s="29"/>
      <c r="D221" s="13">
        <v>2.6351805510057603E-2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270</v>
      </c>
      <c r="C222" s="29"/>
      <c r="D222" s="13">
        <v>-1.1102230246251565E-16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271</v>
      </c>
      <c r="C223" s="47"/>
      <c r="D223" s="45" t="s">
        <v>272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607</v>
      </c>
      <c r="BM225" s="28" t="s">
        <v>304</v>
      </c>
    </row>
    <row r="226" spans="1:65" ht="15">
      <c r="A226" s="25" t="s">
        <v>81</v>
      </c>
      <c r="B226" s="18" t="s">
        <v>109</v>
      </c>
      <c r="C226" s="15" t="s">
        <v>110</v>
      </c>
      <c r="D226" s="16" t="s">
        <v>322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228</v>
      </c>
      <c r="C227" s="9" t="s">
        <v>228</v>
      </c>
      <c r="D227" s="10" t="s">
        <v>111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331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1.1000000000000001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1.05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</v>
      </c>
    </row>
    <row r="232" spans="1:65">
      <c r="A232" s="30"/>
      <c r="B232" s="20" t="s">
        <v>267</v>
      </c>
      <c r="C232" s="12"/>
      <c r="D232" s="23">
        <v>1.0750000000000002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268</v>
      </c>
      <c r="C233" s="29"/>
      <c r="D233" s="11">
        <v>1.0750000000000002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1.075</v>
      </c>
    </row>
    <row r="234" spans="1:65">
      <c r="A234" s="30"/>
      <c r="B234" s="3" t="s">
        <v>269</v>
      </c>
      <c r="C234" s="29"/>
      <c r="D234" s="24">
        <v>3.5355339059327411E-2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35</v>
      </c>
    </row>
    <row r="235" spans="1:65">
      <c r="A235" s="30"/>
      <c r="B235" s="3" t="s">
        <v>86</v>
      </c>
      <c r="C235" s="29"/>
      <c r="D235" s="13">
        <v>3.2888687497048749E-2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270</v>
      </c>
      <c r="C236" s="29"/>
      <c r="D236" s="13">
        <v>2.2204460492503131E-16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271</v>
      </c>
      <c r="C237" s="47"/>
      <c r="D237" s="45" t="s">
        <v>272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608</v>
      </c>
      <c r="BM239" s="28" t="s">
        <v>304</v>
      </c>
    </row>
    <row r="240" spans="1:65" ht="15">
      <c r="A240" s="25" t="s">
        <v>8</v>
      </c>
      <c r="B240" s="18" t="s">
        <v>109</v>
      </c>
      <c r="C240" s="15" t="s">
        <v>110</v>
      </c>
      <c r="D240" s="16" t="s">
        <v>322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0" t="s">
        <v>111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331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3.13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2.88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13</v>
      </c>
    </row>
    <row r="246" spans="1:65">
      <c r="A246" s="30"/>
      <c r="B246" s="20" t="s">
        <v>267</v>
      </c>
      <c r="C246" s="12"/>
      <c r="D246" s="23">
        <v>3.0049999999999999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268</v>
      </c>
      <c r="C247" s="29"/>
      <c r="D247" s="11">
        <v>3.0049999999999999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3.0049999999999999</v>
      </c>
    </row>
    <row r="248" spans="1:65">
      <c r="A248" s="30"/>
      <c r="B248" s="3" t="s">
        <v>269</v>
      </c>
      <c r="C248" s="29"/>
      <c r="D248" s="24">
        <v>0.17677669529663689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19</v>
      </c>
    </row>
    <row r="249" spans="1:65">
      <c r="A249" s="30"/>
      <c r="B249" s="3" t="s">
        <v>86</v>
      </c>
      <c r="C249" s="29"/>
      <c r="D249" s="13">
        <v>5.8827519233489819E-2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270</v>
      </c>
      <c r="C250" s="29"/>
      <c r="D250" s="13">
        <v>0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271</v>
      </c>
      <c r="C251" s="47"/>
      <c r="D251" s="45" t="s">
        <v>272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609</v>
      </c>
      <c r="BM253" s="28" t="s">
        <v>304</v>
      </c>
    </row>
    <row r="254" spans="1:65" ht="15">
      <c r="A254" s="25" t="s">
        <v>11</v>
      </c>
      <c r="B254" s="18" t="s">
        <v>109</v>
      </c>
      <c r="C254" s="15" t="s">
        <v>110</v>
      </c>
      <c r="D254" s="16" t="s">
        <v>322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228</v>
      </c>
      <c r="C255" s="9" t="s">
        <v>228</v>
      </c>
      <c r="D255" s="10" t="s">
        <v>111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331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0.57999999999999996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0.57999999999999996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14</v>
      </c>
    </row>
    <row r="260" spans="1:65">
      <c r="A260" s="30"/>
      <c r="B260" s="20" t="s">
        <v>267</v>
      </c>
      <c r="C260" s="12"/>
      <c r="D260" s="23">
        <v>0.57999999999999996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268</v>
      </c>
      <c r="C261" s="29"/>
      <c r="D261" s="11">
        <v>0.57999999999999996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0.57999999999999996</v>
      </c>
    </row>
    <row r="262" spans="1:65">
      <c r="A262" s="30"/>
      <c r="B262" s="3" t="s">
        <v>269</v>
      </c>
      <c r="C262" s="29"/>
      <c r="D262" s="24">
        <v>0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20</v>
      </c>
    </row>
    <row r="263" spans="1:65">
      <c r="A263" s="30"/>
      <c r="B263" s="3" t="s">
        <v>86</v>
      </c>
      <c r="C263" s="29"/>
      <c r="D263" s="13">
        <v>0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270</v>
      </c>
      <c r="C264" s="29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271</v>
      </c>
      <c r="C265" s="47"/>
      <c r="D265" s="45" t="s">
        <v>272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610</v>
      </c>
      <c r="BM267" s="28" t="s">
        <v>304</v>
      </c>
    </row>
    <row r="268" spans="1:65" ht="15">
      <c r="A268" s="25" t="s">
        <v>14</v>
      </c>
      <c r="B268" s="18" t="s">
        <v>109</v>
      </c>
      <c r="C268" s="15" t="s">
        <v>110</v>
      </c>
      <c r="D268" s="16" t="s">
        <v>322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228</v>
      </c>
      <c r="C269" s="9" t="s">
        <v>228</v>
      </c>
      <c r="D269" s="10" t="s">
        <v>111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331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33" t="s">
        <v>207</v>
      </c>
      <c r="E272" s="209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  <c r="BK272" s="210"/>
      <c r="BL272" s="210"/>
      <c r="BM272" s="236">
        <v>1</v>
      </c>
    </row>
    <row r="273" spans="1:65">
      <c r="A273" s="30"/>
      <c r="B273" s="19">
        <v>1</v>
      </c>
      <c r="C273" s="9">
        <v>2</v>
      </c>
      <c r="D273" s="237" t="s">
        <v>207</v>
      </c>
      <c r="E273" s="209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  <c r="BK273" s="210"/>
      <c r="BL273" s="210"/>
      <c r="BM273" s="236">
        <v>15</v>
      </c>
    </row>
    <row r="274" spans="1:65">
      <c r="A274" s="30"/>
      <c r="B274" s="20" t="s">
        <v>267</v>
      </c>
      <c r="C274" s="12"/>
      <c r="D274" s="239" t="s">
        <v>644</v>
      </c>
      <c r="E274" s="209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  <c r="BK274" s="210"/>
      <c r="BL274" s="210"/>
      <c r="BM274" s="236">
        <v>16</v>
      </c>
    </row>
    <row r="275" spans="1:65">
      <c r="A275" s="30"/>
      <c r="B275" s="3" t="s">
        <v>268</v>
      </c>
      <c r="C275" s="29"/>
      <c r="D275" s="24" t="s">
        <v>644</v>
      </c>
      <c r="E275" s="209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  <c r="BK275" s="210"/>
      <c r="BL275" s="210"/>
      <c r="BM275" s="236" t="s">
        <v>207</v>
      </c>
    </row>
    <row r="276" spans="1:65">
      <c r="A276" s="30"/>
      <c r="B276" s="3" t="s">
        <v>269</v>
      </c>
      <c r="C276" s="29"/>
      <c r="D276" s="24" t="s">
        <v>644</v>
      </c>
      <c r="E276" s="209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  <c r="BK276" s="210"/>
      <c r="BL276" s="210"/>
      <c r="BM276" s="236">
        <v>21</v>
      </c>
    </row>
    <row r="277" spans="1:65">
      <c r="A277" s="30"/>
      <c r="B277" s="3" t="s">
        <v>86</v>
      </c>
      <c r="C277" s="29"/>
      <c r="D277" s="13" t="s">
        <v>644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270</v>
      </c>
      <c r="C278" s="29"/>
      <c r="D278" s="13" t="s">
        <v>644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271</v>
      </c>
      <c r="C279" s="47"/>
      <c r="D279" s="45" t="s">
        <v>272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611</v>
      </c>
      <c r="BM281" s="28" t="s">
        <v>304</v>
      </c>
    </row>
    <row r="282" spans="1:65" ht="15">
      <c r="A282" s="25" t="s">
        <v>17</v>
      </c>
      <c r="B282" s="18" t="s">
        <v>109</v>
      </c>
      <c r="C282" s="15" t="s">
        <v>110</v>
      </c>
      <c r="D282" s="16" t="s">
        <v>322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228</v>
      </c>
      <c r="C283" s="9" t="s">
        <v>228</v>
      </c>
      <c r="D283" s="10" t="s">
        <v>111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331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22">
        <v>15.299999999999999</v>
      </c>
      <c r="E286" s="223"/>
      <c r="F286" s="224"/>
      <c r="G286" s="224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  <c r="AA286" s="224"/>
      <c r="AB286" s="224"/>
      <c r="AC286" s="224"/>
      <c r="AD286" s="224"/>
      <c r="AE286" s="224"/>
      <c r="AF286" s="224"/>
      <c r="AG286" s="224"/>
      <c r="AH286" s="224"/>
      <c r="AI286" s="224"/>
      <c r="AJ286" s="224"/>
      <c r="AK286" s="224"/>
      <c r="AL286" s="224"/>
      <c r="AM286" s="224"/>
      <c r="AN286" s="224"/>
      <c r="AO286" s="224"/>
      <c r="AP286" s="224"/>
      <c r="AQ286" s="224"/>
      <c r="AR286" s="224"/>
      <c r="AS286" s="224"/>
      <c r="AT286" s="224"/>
      <c r="AU286" s="224"/>
      <c r="AV286" s="224"/>
      <c r="AW286" s="224"/>
      <c r="AX286" s="224"/>
      <c r="AY286" s="224"/>
      <c r="AZ286" s="224"/>
      <c r="BA286" s="224"/>
      <c r="BB286" s="224"/>
      <c r="BC286" s="224"/>
      <c r="BD286" s="224"/>
      <c r="BE286" s="224"/>
      <c r="BF286" s="224"/>
      <c r="BG286" s="224"/>
      <c r="BH286" s="224"/>
      <c r="BI286" s="224"/>
      <c r="BJ286" s="224"/>
      <c r="BK286" s="224"/>
      <c r="BL286" s="224"/>
      <c r="BM286" s="225">
        <v>1</v>
      </c>
    </row>
    <row r="287" spans="1:65">
      <c r="A287" s="30"/>
      <c r="B287" s="19">
        <v>1</v>
      </c>
      <c r="C287" s="9">
        <v>2</v>
      </c>
      <c r="D287" s="226">
        <v>15.6</v>
      </c>
      <c r="E287" s="223"/>
      <c r="F287" s="224"/>
      <c r="G287" s="224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  <c r="AA287" s="224"/>
      <c r="AB287" s="224"/>
      <c r="AC287" s="224"/>
      <c r="AD287" s="224"/>
      <c r="AE287" s="224"/>
      <c r="AF287" s="224"/>
      <c r="AG287" s="224"/>
      <c r="AH287" s="224"/>
      <c r="AI287" s="224"/>
      <c r="AJ287" s="224"/>
      <c r="AK287" s="224"/>
      <c r="AL287" s="224"/>
      <c r="AM287" s="224"/>
      <c r="AN287" s="224"/>
      <c r="AO287" s="224"/>
      <c r="AP287" s="224"/>
      <c r="AQ287" s="224"/>
      <c r="AR287" s="224"/>
      <c r="AS287" s="224"/>
      <c r="AT287" s="224"/>
      <c r="AU287" s="224"/>
      <c r="AV287" s="224"/>
      <c r="AW287" s="224"/>
      <c r="AX287" s="224"/>
      <c r="AY287" s="224"/>
      <c r="AZ287" s="224"/>
      <c r="BA287" s="224"/>
      <c r="BB287" s="224"/>
      <c r="BC287" s="224"/>
      <c r="BD287" s="224"/>
      <c r="BE287" s="224"/>
      <c r="BF287" s="224"/>
      <c r="BG287" s="224"/>
      <c r="BH287" s="224"/>
      <c r="BI287" s="224"/>
      <c r="BJ287" s="224"/>
      <c r="BK287" s="224"/>
      <c r="BL287" s="224"/>
      <c r="BM287" s="225">
        <v>16</v>
      </c>
    </row>
    <row r="288" spans="1:65">
      <c r="A288" s="30"/>
      <c r="B288" s="20" t="s">
        <v>267</v>
      </c>
      <c r="C288" s="12"/>
      <c r="D288" s="228">
        <v>15.45</v>
      </c>
      <c r="E288" s="223"/>
      <c r="F288" s="224"/>
      <c r="G288" s="224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  <c r="AA288" s="224"/>
      <c r="AB288" s="224"/>
      <c r="AC288" s="224"/>
      <c r="AD288" s="224"/>
      <c r="AE288" s="224"/>
      <c r="AF288" s="224"/>
      <c r="AG288" s="224"/>
      <c r="AH288" s="224"/>
      <c r="AI288" s="224"/>
      <c r="AJ288" s="224"/>
      <c r="AK288" s="224"/>
      <c r="AL288" s="224"/>
      <c r="AM288" s="224"/>
      <c r="AN288" s="224"/>
      <c r="AO288" s="224"/>
      <c r="AP288" s="224"/>
      <c r="AQ288" s="224"/>
      <c r="AR288" s="224"/>
      <c r="AS288" s="224"/>
      <c r="AT288" s="224"/>
      <c r="AU288" s="224"/>
      <c r="AV288" s="224"/>
      <c r="AW288" s="224"/>
      <c r="AX288" s="224"/>
      <c r="AY288" s="224"/>
      <c r="AZ288" s="224"/>
      <c r="BA288" s="224"/>
      <c r="BB288" s="224"/>
      <c r="BC288" s="224"/>
      <c r="BD288" s="224"/>
      <c r="BE288" s="224"/>
      <c r="BF288" s="224"/>
      <c r="BG288" s="224"/>
      <c r="BH288" s="224"/>
      <c r="BI288" s="224"/>
      <c r="BJ288" s="224"/>
      <c r="BK288" s="224"/>
      <c r="BL288" s="224"/>
      <c r="BM288" s="225">
        <v>16</v>
      </c>
    </row>
    <row r="289" spans="1:65">
      <c r="A289" s="30"/>
      <c r="B289" s="3" t="s">
        <v>268</v>
      </c>
      <c r="C289" s="29"/>
      <c r="D289" s="226">
        <v>15.45</v>
      </c>
      <c r="E289" s="223"/>
      <c r="F289" s="224"/>
      <c r="G289" s="224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  <c r="AA289" s="224"/>
      <c r="AB289" s="224"/>
      <c r="AC289" s="224"/>
      <c r="AD289" s="224"/>
      <c r="AE289" s="224"/>
      <c r="AF289" s="224"/>
      <c r="AG289" s="224"/>
      <c r="AH289" s="224"/>
      <c r="AI289" s="224"/>
      <c r="AJ289" s="224"/>
      <c r="AK289" s="224"/>
      <c r="AL289" s="224"/>
      <c r="AM289" s="224"/>
      <c r="AN289" s="224"/>
      <c r="AO289" s="224"/>
      <c r="AP289" s="224"/>
      <c r="AQ289" s="224"/>
      <c r="AR289" s="224"/>
      <c r="AS289" s="224"/>
      <c r="AT289" s="224"/>
      <c r="AU289" s="224"/>
      <c r="AV289" s="224"/>
      <c r="AW289" s="224"/>
      <c r="AX289" s="224"/>
      <c r="AY289" s="224"/>
      <c r="AZ289" s="224"/>
      <c r="BA289" s="224"/>
      <c r="BB289" s="224"/>
      <c r="BC289" s="224"/>
      <c r="BD289" s="224"/>
      <c r="BE289" s="224"/>
      <c r="BF289" s="224"/>
      <c r="BG289" s="224"/>
      <c r="BH289" s="224"/>
      <c r="BI289" s="224"/>
      <c r="BJ289" s="224"/>
      <c r="BK289" s="224"/>
      <c r="BL289" s="224"/>
      <c r="BM289" s="225">
        <v>15.45</v>
      </c>
    </row>
    <row r="290" spans="1:65">
      <c r="A290" s="30"/>
      <c r="B290" s="3" t="s">
        <v>269</v>
      </c>
      <c r="C290" s="29"/>
      <c r="D290" s="226">
        <v>0.21213203435596475</v>
      </c>
      <c r="E290" s="223"/>
      <c r="F290" s="224"/>
      <c r="G290" s="224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  <c r="AA290" s="224"/>
      <c r="AB290" s="224"/>
      <c r="AC290" s="224"/>
      <c r="AD290" s="224"/>
      <c r="AE290" s="224"/>
      <c r="AF290" s="224"/>
      <c r="AG290" s="224"/>
      <c r="AH290" s="224"/>
      <c r="AI290" s="224"/>
      <c r="AJ290" s="224"/>
      <c r="AK290" s="224"/>
      <c r="AL290" s="224"/>
      <c r="AM290" s="224"/>
      <c r="AN290" s="224"/>
      <c r="AO290" s="224"/>
      <c r="AP290" s="224"/>
      <c r="AQ290" s="224"/>
      <c r="AR290" s="224"/>
      <c r="AS290" s="224"/>
      <c r="AT290" s="224"/>
      <c r="AU290" s="224"/>
      <c r="AV290" s="224"/>
      <c r="AW290" s="224"/>
      <c r="AX290" s="224"/>
      <c r="AY290" s="224"/>
      <c r="AZ290" s="224"/>
      <c r="BA290" s="224"/>
      <c r="BB290" s="224"/>
      <c r="BC290" s="224"/>
      <c r="BD290" s="224"/>
      <c r="BE290" s="224"/>
      <c r="BF290" s="224"/>
      <c r="BG290" s="224"/>
      <c r="BH290" s="224"/>
      <c r="BI290" s="224"/>
      <c r="BJ290" s="224"/>
      <c r="BK290" s="224"/>
      <c r="BL290" s="224"/>
      <c r="BM290" s="225">
        <v>22</v>
      </c>
    </row>
    <row r="291" spans="1:65">
      <c r="A291" s="30"/>
      <c r="B291" s="3" t="s">
        <v>86</v>
      </c>
      <c r="C291" s="29"/>
      <c r="D291" s="13">
        <v>1.3730228760903868E-2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270</v>
      </c>
      <c r="C292" s="29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271</v>
      </c>
      <c r="C293" s="47"/>
      <c r="D293" s="45" t="s">
        <v>272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612</v>
      </c>
      <c r="BM295" s="28" t="s">
        <v>304</v>
      </c>
    </row>
    <row r="296" spans="1:65" ht="15">
      <c r="A296" s="25" t="s">
        <v>23</v>
      </c>
      <c r="B296" s="18" t="s">
        <v>109</v>
      </c>
      <c r="C296" s="15" t="s">
        <v>110</v>
      </c>
      <c r="D296" s="16" t="s">
        <v>322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228</v>
      </c>
      <c r="C297" s="9" t="s">
        <v>228</v>
      </c>
      <c r="D297" s="10" t="s">
        <v>111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331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0.23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0.23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17</v>
      </c>
    </row>
    <row r="302" spans="1:65">
      <c r="A302" s="30"/>
      <c r="B302" s="20" t="s">
        <v>267</v>
      </c>
      <c r="C302" s="12"/>
      <c r="D302" s="23">
        <v>0.23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268</v>
      </c>
      <c r="C303" s="29"/>
      <c r="D303" s="11">
        <v>0.23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0.23</v>
      </c>
    </row>
    <row r="304" spans="1:65">
      <c r="A304" s="30"/>
      <c r="B304" s="3" t="s">
        <v>269</v>
      </c>
      <c r="C304" s="29"/>
      <c r="D304" s="24">
        <v>0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23</v>
      </c>
    </row>
    <row r="305" spans="1:65">
      <c r="A305" s="30"/>
      <c r="B305" s="3" t="s">
        <v>86</v>
      </c>
      <c r="C305" s="29"/>
      <c r="D305" s="13">
        <v>0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270</v>
      </c>
      <c r="C306" s="29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271</v>
      </c>
      <c r="C307" s="47"/>
      <c r="D307" s="45" t="s">
        <v>272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613</v>
      </c>
      <c r="BM309" s="28" t="s">
        <v>304</v>
      </c>
    </row>
    <row r="310" spans="1:65" ht="15">
      <c r="A310" s="25" t="s">
        <v>56</v>
      </c>
      <c r="B310" s="18" t="s">
        <v>109</v>
      </c>
      <c r="C310" s="15" t="s">
        <v>110</v>
      </c>
      <c r="D310" s="16" t="s">
        <v>322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228</v>
      </c>
      <c r="C311" s="9" t="s">
        <v>228</v>
      </c>
      <c r="D311" s="10" t="s">
        <v>111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331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34">
        <v>9.2999999999999999E-2</v>
      </c>
      <c r="E314" s="209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  <c r="BK314" s="210"/>
      <c r="BL314" s="210"/>
      <c r="BM314" s="236">
        <v>1</v>
      </c>
    </row>
    <row r="315" spans="1:65">
      <c r="A315" s="30"/>
      <c r="B315" s="19">
        <v>1</v>
      </c>
      <c r="C315" s="9">
        <v>2</v>
      </c>
      <c r="D315" s="24">
        <v>9.4799999999999995E-2</v>
      </c>
      <c r="E315" s="209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  <c r="BK315" s="210"/>
      <c r="BL315" s="210"/>
      <c r="BM315" s="236">
        <v>18</v>
      </c>
    </row>
    <row r="316" spans="1:65">
      <c r="A316" s="30"/>
      <c r="B316" s="20" t="s">
        <v>267</v>
      </c>
      <c r="C316" s="12"/>
      <c r="D316" s="239">
        <v>9.3899999999999997E-2</v>
      </c>
      <c r="E316" s="209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  <c r="BK316" s="210"/>
      <c r="BL316" s="210"/>
      <c r="BM316" s="236">
        <v>16</v>
      </c>
    </row>
    <row r="317" spans="1:65">
      <c r="A317" s="30"/>
      <c r="B317" s="3" t="s">
        <v>268</v>
      </c>
      <c r="C317" s="29"/>
      <c r="D317" s="24">
        <v>9.3899999999999997E-2</v>
      </c>
      <c r="E317" s="209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  <c r="BK317" s="210"/>
      <c r="BL317" s="210"/>
      <c r="BM317" s="236">
        <v>9.3899999999999997E-2</v>
      </c>
    </row>
    <row r="318" spans="1:65">
      <c r="A318" s="30"/>
      <c r="B318" s="3" t="s">
        <v>269</v>
      </c>
      <c r="C318" s="29"/>
      <c r="D318" s="24">
        <v>1.2727922061357827E-3</v>
      </c>
      <c r="E318" s="209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  <c r="BK318" s="210"/>
      <c r="BL318" s="210"/>
      <c r="BM318" s="236">
        <v>24</v>
      </c>
    </row>
    <row r="319" spans="1:65">
      <c r="A319" s="30"/>
      <c r="B319" s="3" t="s">
        <v>86</v>
      </c>
      <c r="C319" s="29"/>
      <c r="D319" s="13">
        <v>1.3554762578655833E-2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270</v>
      </c>
      <c r="C320" s="29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271</v>
      </c>
      <c r="C321" s="47"/>
      <c r="D321" s="45" t="s">
        <v>272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614</v>
      </c>
      <c r="BM323" s="28" t="s">
        <v>304</v>
      </c>
    </row>
    <row r="324" spans="1:65" ht="15">
      <c r="A324" s="25" t="s">
        <v>26</v>
      </c>
      <c r="B324" s="18" t="s">
        <v>109</v>
      </c>
      <c r="C324" s="15" t="s">
        <v>110</v>
      </c>
      <c r="D324" s="16" t="s">
        <v>322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228</v>
      </c>
      <c r="C325" s="9" t="s">
        <v>228</v>
      </c>
      <c r="D325" s="10" t="s">
        <v>111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331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2.8</v>
      </c>
      <c r="E328" s="15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3.2</v>
      </c>
      <c r="E329" s="15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19</v>
      </c>
    </row>
    <row r="330" spans="1:65">
      <c r="A330" s="30"/>
      <c r="B330" s="20" t="s">
        <v>267</v>
      </c>
      <c r="C330" s="12"/>
      <c r="D330" s="23">
        <v>3</v>
      </c>
      <c r="E330" s="15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268</v>
      </c>
      <c r="C331" s="29"/>
      <c r="D331" s="11">
        <v>3</v>
      </c>
      <c r="E331" s="15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3</v>
      </c>
    </row>
    <row r="332" spans="1:65">
      <c r="A332" s="30"/>
      <c r="B332" s="3" t="s">
        <v>269</v>
      </c>
      <c r="C332" s="29"/>
      <c r="D332" s="24">
        <v>0.28284271247461928</v>
      </c>
      <c r="E332" s="15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25</v>
      </c>
    </row>
    <row r="333" spans="1:65">
      <c r="A333" s="30"/>
      <c r="B333" s="3" t="s">
        <v>86</v>
      </c>
      <c r="C333" s="29"/>
      <c r="D333" s="13">
        <v>9.4280904158206433E-2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270</v>
      </c>
      <c r="C334" s="29"/>
      <c r="D334" s="13">
        <v>0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271</v>
      </c>
      <c r="C335" s="47"/>
      <c r="D335" s="45" t="s">
        <v>272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615</v>
      </c>
      <c r="BM337" s="28" t="s">
        <v>304</v>
      </c>
    </row>
    <row r="338" spans="1:65" ht="15">
      <c r="A338" s="25" t="s">
        <v>29</v>
      </c>
      <c r="B338" s="18" t="s">
        <v>109</v>
      </c>
      <c r="C338" s="15" t="s">
        <v>110</v>
      </c>
      <c r="D338" s="16" t="s">
        <v>322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228</v>
      </c>
      <c r="C339" s="9" t="s">
        <v>228</v>
      </c>
      <c r="D339" s="10" t="s">
        <v>111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331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3.47</v>
      </c>
      <c r="E342" s="15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3.5</v>
      </c>
      <c r="E343" s="15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20</v>
      </c>
    </row>
    <row r="344" spans="1:65">
      <c r="A344" s="30"/>
      <c r="B344" s="20" t="s">
        <v>267</v>
      </c>
      <c r="C344" s="12"/>
      <c r="D344" s="23">
        <v>3.4850000000000003</v>
      </c>
      <c r="E344" s="15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268</v>
      </c>
      <c r="C345" s="29"/>
      <c r="D345" s="11">
        <v>3.4850000000000003</v>
      </c>
      <c r="E345" s="15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3.4849999999999999</v>
      </c>
    </row>
    <row r="346" spans="1:65">
      <c r="A346" s="30"/>
      <c r="B346" s="3" t="s">
        <v>269</v>
      </c>
      <c r="C346" s="29"/>
      <c r="D346" s="24">
        <v>2.1213203435596288E-2</v>
      </c>
      <c r="E346" s="15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26</v>
      </c>
    </row>
    <row r="347" spans="1:65">
      <c r="A347" s="30"/>
      <c r="B347" s="3" t="s">
        <v>86</v>
      </c>
      <c r="C347" s="29"/>
      <c r="D347" s="13">
        <v>6.0870024205441284E-3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270</v>
      </c>
      <c r="C348" s="29"/>
      <c r="D348" s="13">
        <v>2.2204460492503131E-16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271</v>
      </c>
      <c r="C349" s="47"/>
      <c r="D349" s="45" t="s">
        <v>272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616</v>
      </c>
      <c r="BM351" s="28" t="s">
        <v>304</v>
      </c>
    </row>
    <row r="352" spans="1:65" ht="15">
      <c r="A352" s="25" t="s">
        <v>31</v>
      </c>
      <c r="B352" s="18" t="s">
        <v>109</v>
      </c>
      <c r="C352" s="15" t="s">
        <v>110</v>
      </c>
      <c r="D352" s="16" t="s">
        <v>322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228</v>
      </c>
      <c r="C353" s="9" t="s">
        <v>228</v>
      </c>
      <c r="D353" s="10" t="s">
        <v>111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331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22">
        <v>16.399999999999999</v>
      </c>
      <c r="E356" s="223"/>
      <c r="F356" s="224"/>
      <c r="G356" s="224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Y356" s="224"/>
      <c r="Z356" s="224"/>
      <c r="AA356" s="224"/>
      <c r="AB356" s="224"/>
      <c r="AC356" s="224"/>
      <c r="AD356" s="224"/>
      <c r="AE356" s="224"/>
      <c r="AF356" s="224"/>
      <c r="AG356" s="224"/>
      <c r="AH356" s="224"/>
      <c r="AI356" s="224"/>
      <c r="AJ356" s="224"/>
      <c r="AK356" s="224"/>
      <c r="AL356" s="224"/>
      <c r="AM356" s="224"/>
      <c r="AN356" s="224"/>
      <c r="AO356" s="224"/>
      <c r="AP356" s="224"/>
      <c r="AQ356" s="224"/>
      <c r="AR356" s="224"/>
      <c r="AS356" s="224"/>
      <c r="AT356" s="224"/>
      <c r="AU356" s="224"/>
      <c r="AV356" s="224"/>
      <c r="AW356" s="224"/>
      <c r="AX356" s="224"/>
      <c r="AY356" s="224"/>
      <c r="AZ356" s="224"/>
      <c r="BA356" s="224"/>
      <c r="BB356" s="224"/>
      <c r="BC356" s="224"/>
      <c r="BD356" s="224"/>
      <c r="BE356" s="224"/>
      <c r="BF356" s="224"/>
      <c r="BG356" s="224"/>
      <c r="BH356" s="224"/>
      <c r="BI356" s="224"/>
      <c r="BJ356" s="224"/>
      <c r="BK356" s="224"/>
      <c r="BL356" s="224"/>
      <c r="BM356" s="225">
        <v>1</v>
      </c>
    </row>
    <row r="357" spans="1:65">
      <c r="A357" s="30"/>
      <c r="B357" s="19">
        <v>1</v>
      </c>
      <c r="C357" s="9">
        <v>2</v>
      </c>
      <c r="D357" s="226">
        <v>16.7</v>
      </c>
      <c r="E357" s="223"/>
      <c r="F357" s="224"/>
      <c r="G357" s="224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  <c r="X357" s="224"/>
      <c r="Y357" s="224"/>
      <c r="Z357" s="224"/>
      <c r="AA357" s="224"/>
      <c r="AB357" s="224"/>
      <c r="AC357" s="224"/>
      <c r="AD357" s="224"/>
      <c r="AE357" s="224"/>
      <c r="AF357" s="224"/>
      <c r="AG357" s="224"/>
      <c r="AH357" s="224"/>
      <c r="AI357" s="224"/>
      <c r="AJ357" s="224"/>
      <c r="AK357" s="224"/>
      <c r="AL357" s="224"/>
      <c r="AM357" s="224"/>
      <c r="AN357" s="224"/>
      <c r="AO357" s="224"/>
      <c r="AP357" s="224"/>
      <c r="AQ357" s="224"/>
      <c r="AR357" s="224"/>
      <c r="AS357" s="224"/>
      <c r="AT357" s="224"/>
      <c r="AU357" s="224"/>
      <c r="AV357" s="224"/>
      <c r="AW357" s="224"/>
      <c r="AX357" s="224"/>
      <c r="AY357" s="224"/>
      <c r="AZ357" s="224"/>
      <c r="BA357" s="224"/>
      <c r="BB357" s="224"/>
      <c r="BC357" s="224"/>
      <c r="BD357" s="224"/>
      <c r="BE357" s="224"/>
      <c r="BF357" s="224"/>
      <c r="BG357" s="224"/>
      <c r="BH357" s="224"/>
      <c r="BI357" s="224"/>
      <c r="BJ357" s="224"/>
      <c r="BK357" s="224"/>
      <c r="BL357" s="224"/>
      <c r="BM357" s="225">
        <v>21</v>
      </c>
    </row>
    <row r="358" spans="1:65">
      <c r="A358" s="30"/>
      <c r="B358" s="20" t="s">
        <v>267</v>
      </c>
      <c r="C358" s="12"/>
      <c r="D358" s="228">
        <v>16.549999999999997</v>
      </c>
      <c r="E358" s="223"/>
      <c r="F358" s="224"/>
      <c r="G358" s="224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4"/>
      <c r="U358" s="224"/>
      <c r="V358" s="224"/>
      <c r="W358" s="224"/>
      <c r="X358" s="224"/>
      <c r="Y358" s="224"/>
      <c r="Z358" s="224"/>
      <c r="AA358" s="224"/>
      <c r="AB358" s="224"/>
      <c r="AC358" s="224"/>
      <c r="AD358" s="224"/>
      <c r="AE358" s="224"/>
      <c r="AF358" s="224"/>
      <c r="AG358" s="224"/>
      <c r="AH358" s="224"/>
      <c r="AI358" s="224"/>
      <c r="AJ358" s="224"/>
      <c r="AK358" s="224"/>
      <c r="AL358" s="224"/>
      <c r="AM358" s="224"/>
      <c r="AN358" s="224"/>
      <c r="AO358" s="224"/>
      <c r="AP358" s="224"/>
      <c r="AQ358" s="224"/>
      <c r="AR358" s="224"/>
      <c r="AS358" s="224"/>
      <c r="AT358" s="224"/>
      <c r="AU358" s="224"/>
      <c r="AV358" s="224"/>
      <c r="AW358" s="224"/>
      <c r="AX358" s="224"/>
      <c r="AY358" s="224"/>
      <c r="AZ358" s="224"/>
      <c r="BA358" s="224"/>
      <c r="BB358" s="224"/>
      <c r="BC358" s="224"/>
      <c r="BD358" s="224"/>
      <c r="BE358" s="224"/>
      <c r="BF358" s="224"/>
      <c r="BG358" s="224"/>
      <c r="BH358" s="224"/>
      <c r="BI358" s="224"/>
      <c r="BJ358" s="224"/>
      <c r="BK358" s="224"/>
      <c r="BL358" s="224"/>
      <c r="BM358" s="225">
        <v>16</v>
      </c>
    </row>
    <row r="359" spans="1:65">
      <c r="A359" s="30"/>
      <c r="B359" s="3" t="s">
        <v>268</v>
      </c>
      <c r="C359" s="29"/>
      <c r="D359" s="226">
        <v>16.549999999999997</v>
      </c>
      <c r="E359" s="223"/>
      <c r="F359" s="224"/>
      <c r="G359" s="224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  <c r="AA359" s="224"/>
      <c r="AB359" s="224"/>
      <c r="AC359" s="224"/>
      <c r="AD359" s="224"/>
      <c r="AE359" s="224"/>
      <c r="AF359" s="224"/>
      <c r="AG359" s="224"/>
      <c r="AH359" s="224"/>
      <c r="AI359" s="224"/>
      <c r="AJ359" s="224"/>
      <c r="AK359" s="224"/>
      <c r="AL359" s="224"/>
      <c r="AM359" s="224"/>
      <c r="AN359" s="224"/>
      <c r="AO359" s="224"/>
      <c r="AP359" s="224"/>
      <c r="AQ359" s="224"/>
      <c r="AR359" s="224"/>
      <c r="AS359" s="224"/>
      <c r="AT359" s="224"/>
      <c r="AU359" s="224"/>
      <c r="AV359" s="224"/>
      <c r="AW359" s="224"/>
      <c r="AX359" s="224"/>
      <c r="AY359" s="224"/>
      <c r="AZ359" s="224"/>
      <c r="BA359" s="224"/>
      <c r="BB359" s="224"/>
      <c r="BC359" s="224"/>
      <c r="BD359" s="224"/>
      <c r="BE359" s="224"/>
      <c r="BF359" s="224"/>
      <c r="BG359" s="224"/>
      <c r="BH359" s="224"/>
      <c r="BI359" s="224"/>
      <c r="BJ359" s="224"/>
      <c r="BK359" s="224"/>
      <c r="BL359" s="224"/>
      <c r="BM359" s="225">
        <v>16.55</v>
      </c>
    </row>
    <row r="360" spans="1:65">
      <c r="A360" s="30"/>
      <c r="B360" s="3" t="s">
        <v>269</v>
      </c>
      <c r="C360" s="29"/>
      <c r="D360" s="226">
        <v>0.21213203435596475</v>
      </c>
      <c r="E360" s="223"/>
      <c r="F360" s="224"/>
      <c r="G360" s="224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  <c r="AA360" s="224"/>
      <c r="AB360" s="224"/>
      <c r="AC360" s="224"/>
      <c r="AD360" s="224"/>
      <c r="AE360" s="224"/>
      <c r="AF360" s="224"/>
      <c r="AG360" s="224"/>
      <c r="AH360" s="224"/>
      <c r="AI360" s="224"/>
      <c r="AJ360" s="224"/>
      <c r="AK360" s="224"/>
      <c r="AL360" s="224"/>
      <c r="AM360" s="224"/>
      <c r="AN360" s="224"/>
      <c r="AO360" s="224"/>
      <c r="AP360" s="224"/>
      <c r="AQ360" s="224"/>
      <c r="AR360" s="224"/>
      <c r="AS360" s="224"/>
      <c r="AT360" s="224"/>
      <c r="AU360" s="224"/>
      <c r="AV360" s="224"/>
      <c r="AW360" s="224"/>
      <c r="AX360" s="224"/>
      <c r="AY360" s="224"/>
      <c r="AZ360" s="224"/>
      <c r="BA360" s="224"/>
      <c r="BB360" s="224"/>
      <c r="BC360" s="224"/>
      <c r="BD360" s="224"/>
      <c r="BE360" s="224"/>
      <c r="BF360" s="224"/>
      <c r="BG360" s="224"/>
      <c r="BH360" s="224"/>
      <c r="BI360" s="224"/>
      <c r="BJ360" s="224"/>
      <c r="BK360" s="224"/>
      <c r="BL360" s="224"/>
      <c r="BM360" s="225">
        <v>27</v>
      </c>
    </row>
    <row r="361" spans="1:65">
      <c r="A361" s="30"/>
      <c r="B361" s="3" t="s">
        <v>86</v>
      </c>
      <c r="C361" s="29"/>
      <c r="D361" s="13">
        <v>1.2817645580420834E-2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270</v>
      </c>
      <c r="C362" s="29"/>
      <c r="D362" s="13">
        <v>-2.2204460492503131E-16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271</v>
      </c>
      <c r="C363" s="47"/>
      <c r="D363" s="45" t="s">
        <v>272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617</v>
      </c>
      <c r="BM365" s="28" t="s">
        <v>304</v>
      </c>
    </row>
    <row r="366" spans="1:65" ht="15">
      <c r="A366" s="25" t="s">
        <v>34</v>
      </c>
      <c r="B366" s="18" t="s">
        <v>109</v>
      </c>
      <c r="C366" s="15" t="s">
        <v>110</v>
      </c>
      <c r="D366" s="16" t="s">
        <v>322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228</v>
      </c>
      <c r="C367" s="9" t="s">
        <v>228</v>
      </c>
      <c r="D367" s="10" t="s">
        <v>111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331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/>
      <c r="C369" s="9"/>
      <c r="D369" s="26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8">
        <v>1</v>
      </c>
      <c r="C370" s="14">
        <v>1</v>
      </c>
      <c r="D370" s="222">
        <v>20</v>
      </c>
      <c r="E370" s="223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  <c r="AA370" s="224"/>
      <c r="AB370" s="224"/>
      <c r="AC370" s="224"/>
      <c r="AD370" s="224"/>
      <c r="AE370" s="224"/>
      <c r="AF370" s="224"/>
      <c r="AG370" s="224"/>
      <c r="AH370" s="224"/>
      <c r="AI370" s="224"/>
      <c r="AJ370" s="224"/>
      <c r="AK370" s="224"/>
      <c r="AL370" s="224"/>
      <c r="AM370" s="224"/>
      <c r="AN370" s="224"/>
      <c r="AO370" s="224"/>
      <c r="AP370" s="224"/>
      <c r="AQ370" s="224"/>
      <c r="AR370" s="224"/>
      <c r="AS370" s="224"/>
      <c r="AT370" s="224"/>
      <c r="AU370" s="224"/>
      <c r="AV370" s="224"/>
      <c r="AW370" s="224"/>
      <c r="AX370" s="224"/>
      <c r="AY370" s="224"/>
      <c r="AZ370" s="224"/>
      <c r="BA370" s="224"/>
      <c r="BB370" s="224"/>
      <c r="BC370" s="224"/>
      <c r="BD370" s="224"/>
      <c r="BE370" s="224"/>
      <c r="BF370" s="224"/>
      <c r="BG370" s="224"/>
      <c r="BH370" s="224"/>
      <c r="BI370" s="224"/>
      <c r="BJ370" s="224"/>
      <c r="BK370" s="224"/>
      <c r="BL370" s="224"/>
      <c r="BM370" s="225">
        <v>1</v>
      </c>
    </row>
    <row r="371" spans="1:65">
      <c r="A371" s="30"/>
      <c r="B371" s="19">
        <v>1</v>
      </c>
      <c r="C371" s="9">
        <v>2</v>
      </c>
      <c r="D371" s="226">
        <v>20</v>
      </c>
      <c r="E371" s="223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  <c r="AA371" s="224"/>
      <c r="AB371" s="224"/>
      <c r="AC371" s="224"/>
      <c r="AD371" s="224"/>
      <c r="AE371" s="224"/>
      <c r="AF371" s="224"/>
      <c r="AG371" s="224"/>
      <c r="AH371" s="224"/>
      <c r="AI371" s="224"/>
      <c r="AJ371" s="224"/>
      <c r="AK371" s="224"/>
      <c r="AL371" s="224"/>
      <c r="AM371" s="224"/>
      <c r="AN371" s="224"/>
      <c r="AO371" s="224"/>
      <c r="AP371" s="224"/>
      <c r="AQ371" s="224"/>
      <c r="AR371" s="224"/>
      <c r="AS371" s="224"/>
      <c r="AT371" s="224"/>
      <c r="AU371" s="224"/>
      <c r="AV371" s="224"/>
      <c r="AW371" s="224"/>
      <c r="AX371" s="224"/>
      <c r="AY371" s="224"/>
      <c r="AZ371" s="224"/>
      <c r="BA371" s="224"/>
      <c r="BB371" s="224"/>
      <c r="BC371" s="224"/>
      <c r="BD371" s="224"/>
      <c r="BE371" s="224"/>
      <c r="BF371" s="224"/>
      <c r="BG371" s="224"/>
      <c r="BH371" s="224"/>
      <c r="BI371" s="224"/>
      <c r="BJ371" s="224"/>
      <c r="BK371" s="224"/>
      <c r="BL371" s="224"/>
      <c r="BM371" s="225">
        <v>22</v>
      </c>
    </row>
    <row r="372" spans="1:65">
      <c r="A372" s="30"/>
      <c r="B372" s="20" t="s">
        <v>267</v>
      </c>
      <c r="C372" s="12"/>
      <c r="D372" s="228">
        <v>20</v>
      </c>
      <c r="E372" s="223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4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/>
      <c r="AT372" s="224"/>
      <c r="AU372" s="224"/>
      <c r="AV372" s="224"/>
      <c r="AW372" s="224"/>
      <c r="AX372" s="224"/>
      <c r="AY372" s="224"/>
      <c r="AZ372" s="224"/>
      <c r="BA372" s="224"/>
      <c r="BB372" s="224"/>
      <c r="BC372" s="224"/>
      <c r="BD372" s="224"/>
      <c r="BE372" s="224"/>
      <c r="BF372" s="224"/>
      <c r="BG372" s="224"/>
      <c r="BH372" s="224"/>
      <c r="BI372" s="224"/>
      <c r="BJ372" s="224"/>
      <c r="BK372" s="224"/>
      <c r="BL372" s="224"/>
      <c r="BM372" s="225">
        <v>16</v>
      </c>
    </row>
    <row r="373" spans="1:65">
      <c r="A373" s="30"/>
      <c r="B373" s="3" t="s">
        <v>268</v>
      </c>
      <c r="C373" s="29"/>
      <c r="D373" s="226">
        <v>20</v>
      </c>
      <c r="E373" s="223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  <c r="AA373" s="224"/>
      <c r="AB373" s="224"/>
      <c r="AC373" s="224"/>
      <c r="AD373" s="224"/>
      <c r="AE373" s="224"/>
      <c r="AF373" s="224"/>
      <c r="AG373" s="224"/>
      <c r="AH373" s="224"/>
      <c r="AI373" s="224"/>
      <c r="AJ373" s="224"/>
      <c r="AK373" s="224"/>
      <c r="AL373" s="224"/>
      <c r="AM373" s="224"/>
      <c r="AN373" s="224"/>
      <c r="AO373" s="224"/>
      <c r="AP373" s="224"/>
      <c r="AQ373" s="224"/>
      <c r="AR373" s="224"/>
      <c r="AS373" s="224"/>
      <c r="AT373" s="224"/>
      <c r="AU373" s="224"/>
      <c r="AV373" s="224"/>
      <c r="AW373" s="224"/>
      <c r="AX373" s="224"/>
      <c r="AY373" s="224"/>
      <c r="AZ373" s="224"/>
      <c r="BA373" s="224"/>
      <c r="BB373" s="224"/>
      <c r="BC373" s="224"/>
      <c r="BD373" s="224"/>
      <c r="BE373" s="224"/>
      <c r="BF373" s="224"/>
      <c r="BG373" s="224"/>
      <c r="BH373" s="224"/>
      <c r="BI373" s="224"/>
      <c r="BJ373" s="224"/>
      <c r="BK373" s="224"/>
      <c r="BL373" s="224"/>
      <c r="BM373" s="225">
        <v>20</v>
      </c>
    </row>
    <row r="374" spans="1:65">
      <c r="A374" s="30"/>
      <c r="B374" s="3" t="s">
        <v>269</v>
      </c>
      <c r="C374" s="29"/>
      <c r="D374" s="226">
        <v>0</v>
      </c>
      <c r="E374" s="223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  <c r="AA374" s="224"/>
      <c r="AB374" s="224"/>
      <c r="AC374" s="224"/>
      <c r="AD374" s="224"/>
      <c r="AE374" s="224"/>
      <c r="AF374" s="224"/>
      <c r="AG374" s="224"/>
      <c r="AH374" s="224"/>
      <c r="AI374" s="224"/>
      <c r="AJ374" s="224"/>
      <c r="AK374" s="224"/>
      <c r="AL374" s="224"/>
      <c r="AM374" s="224"/>
      <c r="AN374" s="224"/>
      <c r="AO374" s="224"/>
      <c r="AP374" s="224"/>
      <c r="AQ374" s="224"/>
      <c r="AR374" s="224"/>
      <c r="AS374" s="224"/>
      <c r="AT374" s="224"/>
      <c r="AU374" s="224"/>
      <c r="AV374" s="224"/>
      <c r="AW374" s="224"/>
      <c r="AX374" s="224"/>
      <c r="AY374" s="224"/>
      <c r="AZ374" s="224"/>
      <c r="BA374" s="224"/>
      <c r="BB374" s="224"/>
      <c r="BC374" s="224"/>
      <c r="BD374" s="224"/>
      <c r="BE374" s="224"/>
      <c r="BF374" s="224"/>
      <c r="BG374" s="224"/>
      <c r="BH374" s="224"/>
      <c r="BI374" s="224"/>
      <c r="BJ374" s="224"/>
      <c r="BK374" s="224"/>
      <c r="BL374" s="224"/>
      <c r="BM374" s="225">
        <v>28</v>
      </c>
    </row>
    <row r="375" spans="1:65">
      <c r="A375" s="30"/>
      <c r="B375" s="3" t="s">
        <v>86</v>
      </c>
      <c r="C375" s="29"/>
      <c r="D375" s="13">
        <v>0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270</v>
      </c>
      <c r="C376" s="29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271</v>
      </c>
      <c r="C377" s="47"/>
      <c r="D377" s="45" t="s">
        <v>272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618</v>
      </c>
      <c r="BM379" s="28" t="s">
        <v>304</v>
      </c>
    </row>
    <row r="380" spans="1:65" ht="15">
      <c r="A380" s="25" t="s">
        <v>37</v>
      </c>
      <c r="B380" s="18" t="s">
        <v>109</v>
      </c>
      <c r="C380" s="15" t="s">
        <v>110</v>
      </c>
      <c r="D380" s="16" t="s">
        <v>322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228</v>
      </c>
      <c r="C381" s="9" t="s">
        <v>228</v>
      </c>
      <c r="D381" s="10" t="s">
        <v>111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331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0</v>
      </c>
    </row>
    <row r="383" spans="1:65">
      <c r="A383" s="30"/>
      <c r="B383" s="19"/>
      <c r="C383" s="9"/>
      <c r="D383" s="26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0</v>
      </c>
    </row>
    <row r="384" spans="1:65">
      <c r="A384" s="30"/>
      <c r="B384" s="18">
        <v>1</v>
      </c>
      <c r="C384" s="14">
        <v>1</v>
      </c>
      <c r="D384" s="211">
        <v>55</v>
      </c>
      <c r="E384" s="214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6">
        <v>1</v>
      </c>
    </row>
    <row r="385" spans="1:65">
      <c r="A385" s="30"/>
      <c r="B385" s="19">
        <v>1</v>
      </c>
      <c r="C385" s="9">
        <v>2</v>
      </c>
      <c r="D385" s="217">
        <v>55</v>
      </c>
      <c r="E385" s="214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6">
        <v>23</v>
      </c>
    </row>
    <row r="386" spans="1:65">
      <c r="A386" s="30"/>
      <c r="B386" s="20" t="s">
        <v>267</v>
      </c>
      <c r="C386" s="12"/>
      <c r="D386" s="221">
        <v>55</v>
      </c>
      <c r="E386" s="214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6">
        <v>16</v>
      </c>
    </row>
    <row r="387" spans="1:65">
      <c r="A387" s="30"/>
      <c r="B387" s="3" t="s">
        <v>268</v>
      </c>
      <c r="C387" s="29"/>
      <c r="D387" s="217">
        <v>55</v>
      </c>
      <c r="E387" s="214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6">
        <v>55</v>
      </c>
    </row>
    <row r="388" spans="1:65">
      <c r="A388" s="30"/>
      <c r="B388" s="3" t="s">
        <v>269</v>
      </c>
      <c r="C388" s="29"/>
      <c r="D388" s="217">
        <v>0</v>
      </c>
      <c r="E388" s="214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6">
        <v>29</v>
      </c>
    </row>
    <row r="389" spans="1:65">
      <c r="A389" s="30"/>
      <c r="B389" s="3" t="s">
        <v>86</v>
      </c>
      <c r="C389" s="29"/>
      <c r="D389" s="13">
        <v>0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270</v>
      </c>
      <c r="C390" s="29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271</v>
      </c>
      <c r="C391" s="47"/>
      <c r="D391" s="45" t="s">
        <v>272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619</v>
      </c>
      <c r="BM393" s="28" t="s">
        <v>304</v>
      </c>
    </row>
    <row r="394" spans="1:65" ht="15">
      <c r="A394" s="25" t="s">
        <v>40</v>
      </c>
      <c r="B394" s="18" t="s">
        <v>109</v>
      </c>
      <c r="C394" s="15" t="s">
        <v>110</v>
      </c>
      <c r="D394" s="16" t="s">
        <v>322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228</v>
      </c>
      <c r="C395" s="9" t="s">
        <v>228</v>
      </c>
      <c r="D395" s="10" t="s">
        <v>111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331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4.12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4.2300000000000004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24</v>
      </c>
    </row>
    <row r="400" spans="1:65">
      <c r="A400" s="30"/>
      <c r="B400" s="20" t="s">
        <v>267</v>
      </c>
      <c r="C400" s="12"/>
      <c r="D400" s="23">
        <v>4.1750000000000007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268</v>
      </c>
      <c r="C401" s="29"/>
      <c r="D401" s="11">
        <v>4.1750000000000007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4.1749999999999998</v>
      </c>
    </row>
    <row r="402" spans="1:65">
      <c r="A402" s="30"/>
      <c r="B402" s="3" t="s">
        <v>269</v>
      </c>
      <c r="C402" s="29"/>
      <c r="D402" s="24">
        <v>7.7781745930520452E-2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30</v>
      </c>
    </row>
    <row r="403" spans="1:65">
      <c r="A403" s="30"/>
      <c r="B403" s="3" t="s">
        <v>86</v>
      </c>
      <c r="C403" s="29"/>
      <c r="D403" s="13">
        <v>1.8630358306711482E-2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270</v>
      </c>
      <c r="C404" s="29"/>
      <c r="D404" s="13">
        <v>2.2204460492503131E-16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271</v>
      </c>
      <c r="C405" s="47"/>
      <c r="D405" s="45" t="s">
        <v>272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620</v>
      </c>
      <c r="BM407" s="28" t="s">
        <v>304</v>
      </c>
    </row>
    <row r="408" spans="1:65" ht="15">
      <c r="A408" s="25" t="s">
        <v>43</v>
      </c>
      <c r="B408" s="18" t="s">
        <v>109</v>
      </c>
      <c r="C408" s="15" t="s">
        <v>110</v>
      </c>
      <c r="D408" s="16" t="s">
        <v>322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228</v>
      </c>
      <c r="C409" s="9" t="s">
        <v>228</v>
      </c>
      <c r="D409" s="10" t="s">
        <v>111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331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11">
        <v>65.5</v>
      </c>
      <c r="E412" s="214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6">
        <v>1</v>
      </c>
    </row>
    <row r="413" spans="1:65">
      <c r="A413" s="30"/>
      <c r="B413" s="19">
        <v>1</v>
      </c>
      <c r="C413" s="9">
        <v>2</v>
      </c>
      <c r="D413" s="217">
        <v>66.900000000000006</v>
      </c>
      <c r="E413" s="214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6">
        <v>25</v>
      </c>
    </row>
    <row r="414" spans="1:65">
      <c r="A414" s="30"/>
      <c r="B414" s="20" t="s">
        <v>267</v>
      </c>
      <c r="C414" s="12"/>
      <c r="D414" s="221">
        <v>66.2</v>
      </c>
      <c r="E414" s="214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6">
        <v>16</v>
      </c>
    </row>
    <row r="415" spans="1:65">
      <c r="A415" s="30"/>
      <c r="B415" s="3" t="s">
        <v>268</v>
      </c>
      <c r="C415" s="29"/>
      <c r="D415" s="217">
        <v>66.2</v>
      </c>
      <c r="E415" s="214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6">
        <v>66.2</v>
      </c>
    </row>
    <row r="416" spans="1:65">
      <c r="A416" s="30"/>
      <c r="B416" s="3" t="s">
        <v>269</v>
      </c>
      <c r="C416" s="29"/>
      <c r="D416" s="217">
        <v>0.98994949366117058</v>
      </c>
      <c r="E416" s="214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6">
        <v>31</v>
      </c>
    </row>
    <row r="417" spans="1:65">
      <c r="A417" s="30"/>
      <c r="B417" s="3" t="s">
        <v>86</v>
      </c>
      <c r="C417" s="29"/>
      <c r="D417" s="13">
        <v>1.4953919843824328E-2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270</v>
      </c>
      <c r="C418" s="29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271</v>
      </c>
      <c r="C419" s="47"/>
      <c r="D419" s="45" t="s">
        <v>272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621</v>
      </c>
      <c r="BM421" s="28" t="s">
        <v>304</v>
      </c>
    </row>
    <row r="422" spans="1:65" ht="15">
      <c r="A422" s="25" t="s">
        <v>59</v>
      </c>
      <c r="B422" s="18" t="s">
        <v>109</v>
      </c>
      <c r="C422" s="15" t="s">
        <v>110</v>
      </c>
      <c r="D422" s="16" t="s">
        <v>322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228</v>
      </c>
      <c r="C423" s="9" t="s">
        <v>228</v>
      </c>
      <c r="D423" s="10" t="s">
        <v>111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331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34">
        <v>0.02</v>
      </c>
      <c r="E426" s="209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  <c r="BK426" s="210"/>
      <c r="BL426" s="210"/>
      <c r="BM426" s="236">
        <v>1</v>
      </c>
    </row>
    <row r="427" spans="1:65">
      <c r="A427" s="30"/>
      <c r="B427" s="19">
        <v>1</v>
      </c>
      <c r="C427" s="9">
        <v>2</v>
      </c>
      <c r="D427" s="24" t="s">
        <v>105</v>
      </c>
      <c r="E427" s="209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  <c r="BK427" s="210"/>
      <c r="BL427" s="210"/>
      <c r="BM427" s="236">
        <v>26</v>
      </c>
    </row>
    <row r="428" spans="1:65">
      <c r="A428" s="30"/>
      <c r="B428" s="20" t="s">
        <v>267</v>
      </c>
      <c r="C428" s="12"/>
      <c r="D428" s="239">
        <v>0.02</v>
      </c>
      <c r="E428" s="209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  <c r="BK428" s="210"/>
      <c r="BL428" s="210"/>
      <c r="BM428" s="236">
        <v>16</v>
      </c>
    </row>
    <row r="429" spans="1:65">
      <c r="A429" s="30"/>
      <c r="B429" s="3" t="s">
        <v>268</v>
      </c>
      <c r="C429" s="29"/>
      <c r="D429" s="24">
        <v>0.02</v>
      </c>
      <c r="E429" s="209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  <c r="BK429" s="210"/>
      <c r="BL429" s="210"/>
      <c r="BM429" s="236">
        <v>1.2500000000000001E-2</v>
      </c>
    </row>
    <row r="430" spans="1:65">
      <c r="A430" s="30"/>
      <c r="B430" s="3" t="s">
        <v>269</v>
      </c>
      <c r="C430" s="29"/>
      <c r="D430" s="24" t="s">
        <v>644</v>
      </c>
      <c r="E430" s="209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  <c r="BK430" s="210"/>
      <c r="BL430" s="210"/>
      <c r="BM430" s="236">
        <v>32</v>
      </c>
    </row>
    <row r="431" spans="1:65">
      <c r="A431" s="30"/>
      <c r="B431" s="3" t="s">
        <v>86</v>
      </c>
      <c r="C431" s="29"/>
      <c r="D431" s="13" t="s">
        <v>644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270</v>
      </c>
      <c r="C432" s="29"/>
      <c r="D432" s="13">
        <v>0.59999999999999987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271</v>
      </c>
      <c r="C433" s="47"/>
      <c r="D433" s="45" t="s">
        <v>272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622</v>
      </c>
      <c r="BM435" s="28" t="s">
        <v>304</v>
      </c>
    </row>
    <row r="436" spans="1:65" ht="15">
      <c r="A436" s="25" t="s">
        <v>6</v>
      </c>
      <c r="B436" s="18" t="s">
        <v>109</v>
      </c>
      <c r="C436" s="15" t="s">
        <v>110</v>
      </c>
      <c r="D436" s="16" t="s">
        <v>322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228</v>
      </c>
      <c r="C437" s="9" t="s">
        <v>228</v>
      </c>
      <c r="D437" s="10" t="s">
        <v>111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331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1</v>
      </c>
    </row>
    <row r="439" spans="1:65">
      <c r="A439" s="30"/>
      <c r="B439" s="19"/>
      <c r="C439" s="9"/>
      <c r="D439" s="26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8">
        <v>1</v>
      </c>
      <c r="C440" s="14">
        <v>1</v>
      </c>
      <c r="D440" s="222">
        <v>10.8</v>
      </c>
      <c r="E440" s="223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  <c r="AA440" s="224"/>
      <c r="AB440" s="224"/>
      <c r="AC440" s="224"/>
      <c r="AD440" s="224"/>
      <c r="AE440" s="224"/>
      <c r="AF440" s="224"/>
      <c r="AG440" s="224"/>
      <c r="AH440" s="224"/>
      <c r="AI440" s="224"/>
      <c r="AJ440" s="224"/>
      <c r="AK440" s="224"/>
      <c r="AL440" s="224"/>
      <c r="AM440" s="224"/>
      <c r="AN440" s="224"/>
      <c r="AO440" s="224"/>
      <c r="AP440" s="224"/>
      <c r="AQ440" s="224"/>
      <c r="AR440" s="224"/>
      <c r="AS440" s="224"/>
      <c r="AT440" s="224"/>
      <c r="AU440" s="224"/>
      <c r="AV440" s="224"/>
      <c r="AW440" s="224"/>
      <c r="AX440" s="224"/>
      <c r="AY440" s="224"/>
      <c r="AZ440" s="224"/>
      <c r="BA440" s="224"/>
      <c r="BB440" s="224"/>
      <c r="BC440" s="224"/>
      <c r="BD440" s="224"/>
      <c r="BE440" s="224"/>
      <c r="BF440" s="224"/>
      <c r="BG440" s="224"/>
      <c r="BH440" s="224"/>
      <c r="BI440" s="224"/>
      <c r="BJ440" s="224"/>
      <c r="BK440" s="224"/>
      <c r="BL440" s="224"/>
      <c r="BM440" s="225">
        <v>1</v>
      </c>
    </row>
    <row r="441" spans="1:65">
      <c r="A441" s="30"/>
      <c r="B441" s="19">
        <v>1</v>
      </c>
      <c r="C441" s="9">
        <v>2</v>
      </c>
      <c r="D441" s="226">
        <v>11</v>
      </c>
      <c r="E441" s="223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  <c r="AA441" s="224"/>
      <c r="AB441" s="224"/>
      <c r="AC441" s="224"/>
      <c r="AD441" s="224"/>
      <c r="AE441" s="224"/>
      <c r="AF441" s="224"/>
      <c r="AG441" s="224"/>
      <c r="AH441" s="224"/>
      <c r="AI441" s="224"/>
      <c r="AJ441" s="224"/>
      <c r="AK441" s="224"/>
      <c r="AL441" s="224"/>
      <c r="AM441" s="224"/>
      <c r="AN441" s="224"/>
      <c r="AO441" s="224"/>
      <c r="AP441" s="224"/>
      <c r="AQ441" s="224"/>
      <c r="AR441" s="224"/>
      <c r="AS441" s="224"/>
      <c r="AT441" s="224"/>
      <c r="AU441" s="224"/>
      <c r="AV441" s="224"/>
      <c r="AW441" s="224"/>
      <c r="AX441" s="224"/>
      <c r="AY441" s="224"/>
      <c r="AZ441" s="224"/>
      <c r="BA441" s="224"/>
      <c r="BB441" s="224"/>
      <c r="BC441" s="224"/>
      <c r="BD441" s="224"/>
      <c r="BE441" s="224"/>
      <c r="BF441" s="224"/>
      <c r="BG441" s="224"/>
      <c r="BH441" s="224"/>
      <c r="BI441" s="224"/>
      <c r="BJ441" s="224"/>
      <c r="BK441" s="224"/>
      <c r="BL441" s="224"/>
      <c r="BM441" s="225">
        <v>27</v>
      </c>
    </row>
    <row r="442" spans="1:65">
      <c r="A442" s="30"/>
      <c r="B442" s="20" t="s">
        <v>267</v>
      </c>
      <c r="C442" s="12"/>
      <c r="D442" s="228">
        <v>10.9</v>
      </c>
      <c r="E442" s="223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  <c r="AA442" s="224"/>
      <c r="AB442" s="224"/>
      <c r="AC442" s="224"/>
      <c r="AD442" s="224"/>
      <c r="AE442" s="224"/>
      <c r="AF442" s="224"/>
      <c r="AG442" s="224"/>
      <c r="AH442" s="224"/>
      <c r="AI442" s="224"/>
      <c r="AJ442" s="224"/>
      <c r="AK442" s="224"/>
      <c r="AL442" s="224"/>
      <c r="AM442" s="224"/>
      <c r="AN442" s="224"/>
      <c r="AO442" s="224"/>
      <c r="AP442" s="224"/>
      <c r="AQ442" s="224"/>
      <c r="AR442" s="224"/>
      <c r="AS442" s="224"/>
      <c r="AT442" s="224"/>
      <c r="AU442" s="224"/>
      <c r="AV442" s="224"/>
      <c r="AW442" s="224"/>
      <c r="AX442" s="224"/>
      <c r="AY442" s="224"/>
      <c r="AZ442" s="224"/>
      <c r="BA442" s="224"/>
      <c r="BB442" s="224"/>
      <c r="BC442" s="224"/>
      <c r="BD442" s="224"/>
      <c r="BE442" s="224"/>
      <c r="BF442" s="224"/>
      <c r="BG442" s="224"/>
      <c r="BH442" s="224"/>
      <c r="BI442" s="224"/>
      <c r="BJ442" s="224"/>
      <c r="BK442" s="224"/>
      <c r="BL442" s="224"/>
      <c r="BM442" s="225">
        <v>16</v>
      </c>
    </row>
    <row r="443" spans="1:65">
      <c r="A443" s="30"/>
      <c r="B443" s="3" t="s">
        <v>268</v>
      </c>
      <c r="C443" s="29"/>
      <c r="D443" s="226">
        <v>10.9</v>
      </c>
      <c r="E443" s="223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  <c r="AA443" s="224"/>
      <c r="AB443" s="224"/>
      <c r="AC443" s="224"/>
      <c r="AD443" s="224"/>
      <c r="AE443" s="224"/>
      <c r="AF443" s="224"/>
      <c r="AG443" s="224"/>
      <c r="AH443" s="224"/>
      <c r="AI443" s="224"/>
      <c r="AJ443" s="224"/>
      <c r="AK443" s="224"/>
      <c r="AL443" s="224"/>
      <c r="AM443" s="224"/>
      <c r="AN443" s="224"/>
      <c r="AO443" s="224"/>
      <c r="AP443" s="224"/>
      <c r="AQ443" s="224"/>
      <c r="AR443" s="224"/>
      <c r="AS443" s="224"/>
      <c r="AT443" s="224"/>
      <c r="AU443" s="224"/>
      <c r="AV443" s="224"/>
      <c r="AW443" s="224"/>
      <c r="AX443" s="224"/>
      <c r="AY443" s="224"/>
      <c r="AZ443" s="224"/>
      <c r="BA443" s="224"/>
      <c r="BB443" s="224"/>
      <c r="BC443" s="224"/>
      <c r="BD443" s="224"/>
      <c r="BE443" s="224"/>
      <c r="BF443" s="224"/>
      <c r="BG443" s="224"/>
      <c r="BH443" s="224"/>
      <c r="BI443" s="224"/>
      <c r="BJ443" s="224"/>
      <c r="BK443" s="224"/>
      <c r="BL443" s="224"/>
      <c r="BM443" s="225">
        <v>10.9</v>
      </c>
    </row>
    <row r="444" spans="1:65">
      <c r="A444" s="30"/>
      <c r="B444" s="3" t="s">
        <v>269</v>
      </c>
      <c r="C444" s="29"/>
      <c r="D444" s="226">
        <v>0.141421356237309</v>
      </c>
      <c r="E444" s="223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5">
        <v>33</v>
      </c>
    </row>
    <row r="445" spans="1:65">
      <c r="A445" s="30"/>
      <c r="B445" s="3" t="s">
        <v>86</v>
      </c>
      <c r="C445" s="29"/>
      <c r="D445" s="13">
        <v>1.2974436352046698E-2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270</v>
      </c>
      <c r="C446" s="29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271</v>
      </c>
      <c r="C447" s="47"/>
      <c r="D447" s="45" t="s">
        <v>272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623</v>
      </c>
      <c r="BM449" s="28" t="s">
        <v>304</v>
      </c>
    </row>
    <row r="450" spans="1:65" ht="15">
      <c r="A450" s="25" t="s">
        <v>9</v>
      </c>
      <c r="B450" s="18" t="s">
        <v>109</v>
      </c>
      <c r="C450" s="15" t="s">
        <v>110</v>
      </c>
      <c r="D450" s="16" t="s">
        <v>322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228</v>
      </c>
      <c r="C451" s="9" t="s">
        <v>228</v>
      </c>
      <c r="D451" s="10" t="s">
        <v>111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331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22">
        <v>15.400000000000002</v>
      </c>
      <c r="E454" s="223"/>
      <c r="F454" s="224"/>
      <c r="G454" s="224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  <c r="X454" s="224"/>
      <c r="Y454" s="224"/>
      <c r="Z454" s="224"/>
      <c r="AA454" s="224"/>
      <c r="AB454" s="224"/>
      <c r="AC454" s="224"/>
      <c r="AD454" s="224"/>
      <c r="AE454" s="224"/>
      <c r="AF454" s="224"/>
      <c r="AG454" s="224"/>
      <c r="AH454" s="224"/>
      <c r="AI454" s="224"/>
      <c r="AJ454" s="224"/>
      <c r="AK454" s="224"/>
      <c r="AL454" s="224"/>
      <c r="AM454" s="224"/>
      <c r="AN454" s="224"/>
      <c r="AO454" s="224"/>
      <c r="AP454" s="224"/>
      <c r="AQ454" s="224"/>
      <c r="AR454" s="224"/>
      <c r="AS454" s="224"/>
      <c r="AT454" s="224"/>
      <c r="AU454" s="224"/>
      <c r="AV454" s="224"/>
      <c r="AW454" s="224"/>
      <c r="AX454" s="224"/>
      <c r="AY454" s="224"/>
      <c r="AZ454" s="224"/>
      <c r="BA454" s="224"/>
      <c r="BB454" s="224"/>
      <c r="BC454" s="224"/>
      <c r="BD454" s="224"/>
      <c r="BE454" s="224"/>
      <c r="BF454" s="224"/>
      <c r="BG454" s="224"/>
      <c r="BH454" s="224"/>
      <c r="BI454" s="224"/>
      <c r="BJ454" s="224"/>
      <c r="BK454" s="224"/>
      <c r="BL454" s="224"/>
      <c r="BM454" s="225">
        <v>1</v>
      </c>
    </row>
    <row r="455" spans="1:65">
      <c r="A455" s="30"/>
      <c r="B455" s="19">
        <v>1</v>
      </c>
      <c r="C455" s="9">
        <v>2</v>
      </c>
      <c r="D455" s="226">
        <v>16.7</v>
      </c>
      <c r="E455" s="223"/>
      <c r="F455" s="224"/>
      <c r="G455" s="224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  <c r="X455" s="224"/>
      <c r="Y455" s="224"/>
      <c r="Z455" s="224"/>
      <c r="AA455" s="224"/>
      <c r="AB455" s="224"/>
      <c r="AC455" s="224"/>
      <c r="AD455" s="224"/>
      <c r="AE455" s="224"/>
      <c r="AF455" s="224"/>
      <c r="AG455" s="224"/>
      <c r="AH455" s="224"/>
      <c r="AI455" s="224"/>
      <c r="AJ455" s="224"/>
      <c r="AK455" s="224"/>
      <c r="AL455" s="224"/>
      <c r="AM455" s="224"/>
      <c r="AN455" s="224"/>
      <c r="AO455" s="224"/>
      <c r="AP455" s="224"/>
      <c r="AQ455" s="224"/>
      <c r="AR455" s="224"/>
      <c r="AS455" s="224"/>
      <c r="AT455" s="224"/>
      <c r="AU455" s="224"/>
      <c r="AV455" s="224"/>
      <c r="AW455" s="224"/>
      <c r="AX455" s="224"/>
      <c r="AY455" s="224"/>
      <c r="AZ455" s="224"/>
      <c r="BA455" s="224"/>
      <c r="BB455" s="224"/>
      <c r="BC455" s="224"/>
      <c r="BD455" s="224"/>
      <c r="BE455" s="224"/>
      <c r="BF455" s="224"/>
      <c r="BG455" s="224"/>
      <c r="BH455" s="224"/>
      <c r="BI455" s="224"/>
      <c r="BJ455" s="224"/>
      <c r="BK455" s="224"/>
      <c r="BL455" s="224"/>
      <c r="BM455" s="225">
        <v>28</v>
      </c>
    </row>
    <row r="456" spans="1:65">
      <c r="A456" s="30"/>
      <c r="B456" s="20" t="s">
        <v>267</v>
      </c>
      <c r="C456" s="12"/>
      <c r="D456" s="228">
        <v>16.05</v>
      </c>
      <c r="E456" s="223"/>
      <c r="F456" s="224"/>
      <c r="G456" s="224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  <c r="AA456" s="224"/>
      <c r="AB456" s="224"/>
      <c r="AC456" s="224"/>
      <c r="AD456" s="224"/>
      <c r="AE456" s="224"/>
      <c r="AF456" s="224"/>
      <c r="AG456" s="224"/>
      <c r="AH456" s="224"/>
      <c r="AI456" s="224"/>
      <c r="AJ456" s="224"/>
      <c r="AK456" s="224"/>
      <c r="AL456" s="224"/>
      <c r="AM456" s="224"/>
      <c r="AN456" s="224"/>
      <c r="AO456" s="224"/>
      <c r="AP456" s="224"/>
      <c r="AQ456" s="224"/>
      <c r="AR456" s="224"/>
      <c r="AS456" s="224"/>
      <c r="AT456" s="224"/>
      <c r="AU456" s="224"/>
      <c r="AV456" s="224"/>
      <c r="AW456" s="224"/>
      <c r="AX456" s="224"/>
      <c r="AY456" s="224"/>
      <c r="AZ456" s="224"/>
      <c r="BA456" s="224"/>
      <c r="BB456" s="224"/>
      <c r="BC456" s="224"/>
      <c r="BD456" s="224"/>
      <c r="BE456" s="224"/>
      <c r="BF456" s="224"/>
      <c r="BG456" s="224"/>
      <c r="BH456" s="224"/>
      <c r="BI456" s="224"/>
      <c r="BJ456" s="224"/>
      <c r="BK456" s="224"/>
      <c r="BL456" s="224"/>
      <c r="BM456" s="225">
        <v>16</v>
      </c>
    </row>
    <row r="457" spans="1:65">
      <c r="A457" s="30"/>
      <c r="B457" s="3" t="s">
        <v>268</v>
      </c>
      <c r="C457" s="29"/>
      <c r="D457" s="226">
        <v>16.05</v>
      </c>
      <c r="E457" s="223"/>
      <c r="F457" s="224"/>
      <c r="G457" s="224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  <c r="X457" s="224"/>
      <c r="Y457" s="224"/>
      <c r="Z457" s="224"/>
      <c r="AA457" s="224"/>
      <c r="AB457" s="224"/>
      <c r="AC457" s="224"/>
      <c r="AD457" s="224"/>
      <c r="AE457" s="224"/>
      <c r="AF457" s="224"/>
      <c r="AG457" s="224"/>
      <c r="AH457" s="224"/>
      <c r="AI457" s="224"/>
      <c r="AJ457" s="224"/>
      <c r="AK457" s="224"/>
      <c r="AL457" s="224"/>
      <c r="AM457" s="224"/>
      <c r="AN457" s="224"/>
      <c r="AO457" s="224"/>
      <c r="AP457" s="224"/>
      <c r="AQ457" s="224"/>
      <c r="AR457" s="224"/>
      <c r="AS457" s="224"/>
      <c r="AT457" s="224"/>
      <c r="AU457" s="224"/>
      <c r="AV457" s="224"/>
      <c r="AW457" s="224"/>
      <c r="AX457" s="224"/>
      <c r="AY457" s="224"/>
      <c r="AZ457" s="224"/>
      <c r="BA457" s="224"/>
      <c r="BB457" s="224"/>
      <c r="BC457" s="224"/>
      <c r="BD457" s="224"/>
      <c r="BE457" s="224"/>
      <c r="BF457" s="224"/>
      <c r="BG457" s="224"/>
      <c r="BH457" s="224"/>
      <c r="BI457" s="224"/>
      <c r="BJ457" s="224"/>
      <c r="BK457" s="224"/>
      <c r="BL457" s="224"/>
      <c r="BM457" s="225">
        <v>16.05</v>
      </c>
    </row>
    <row r="458" spans="1:65">
      <c r="A458" s="30"/>
      <c r="B458" s="3" t="s">
        <v>269</v>
      </c>
      <c r="C458" s="29"/>
      <c r="D458" s="226">
        <v>0.91923881554250975</v>
      </c>
      <c r="E458" s="223"/>
      <c r="F458" s="224"/>
      <c r="G458" s="224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  <c r="X458" s="224"/>
      <c r="Y458" s="224"/>
      <c r="Z458" s="224"/>
      <c r="AA458" s="224"/>
      <c r="AB458" s="224"/>
      <c r="AC458" s="224"/>
      <c r="AD458" s="224"/>
      <c r="AE458" s="224"/>
      <c r="AF458" s="224"/>
      <c r="AG458" s="224"/>
      <c r="AH458" s="224"/>
      <c r="AI458" s="224"/>
      <c r="AJ458" s="224"/>
      <c r="AK458" s="224"/>
      <c r="AL458" s="224"/>
      <c r="AM458" s="224"/>
      <c r="AN458" s="224"/>
      <c r="AO458" s="224"/>
      <c r="AP458" s="224"/>
      <c r="AQ458" s="224"/>
      <c r="AR458" s="224"/>
      <c r="AS458" s="224"/>
      <c r="AT458" s="224"/>
      <c r="AU458" s="224"/>
      <c r="AV458" s="224"/>
      <c r="AW458" s="224"/>
      <c r="AX458" s="224"/>
      <c r="AY458" s="224"/>
      <c r="AZ458" s="224"/>
      <c r="BA458" s="224"/>
      <c r="BB458" s="224"/>
      <c r="BC458" s="224"/>
      <c r="BD458" s="224"/>
      <c r="BE458" s="224"/>
      <c r="BF458" s="224"/>
      <c r="BG458" s="224"/>
      <c r="BH458" s="224"/>
      <c r="BI458" s="224"/>
      <c r="BJ458" s="224"/>
      <c r="BK458" s="224"/>
      <c r="BL458" s="224"/>
      <c r="BM458" s="225">
        <v>34</v>
      </c>
    </row>
    <row r="459" spans="1:65">
      <c r="A459" s="30"/>
      <c r="B459" s="3" t="s">
        <v>86</v>
      </c>
      <c r="C459" s="29"/>
      <c r="D459" s="13">
        <v>5.7273446451246712E-2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270</v>
      </c>
      <c r="C460" s="29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271</v>
      </c>
      <c r="C461" s="47"/>
      <c r="D461" s="45" t="s">
        <v>272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624</v>
      </c>
      <c r="BM463" s="28" t="s">
        <v>304</v>
      </c>
    </row>
    <row r="464" spans="1:65" ht="15">
      <c r="A464" s="25" t="s">
        <v>61</v>
      </c>
      <c r="B464" s="18" t="s">
        <v>109</v>
      </c>
      <c r="C464" s="15" t="s">
        <v>110</v>
      </c>
      <c r="D464" s="16" t="s">
        <v>322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228</v>
      </c>
      <c r="C465" s="9" t="s">
        <v>228</v>
      </c>
      <c r="D465" s="10" t="s">
        <v>111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331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6" t="s">
        <v>103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7" t="s">
        <v>103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2</v>
      </c>
    </row>
    <row r="470" spans="1:65">
      <c r="A470" s="30"/>
      <c r="B470" s="20" t="s">
        <v>267</v>
      </c>
      <c r="C470" s="12"/>
      <c r="D470" s="23" t="s">
        <v>644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268</v>
      </c>
      <c r="C471" s="29"/>
      <c r="D471" s="11" t="s">
        <v>644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103</v>
      </c>
    </row>
    <row r="472" spans="1:65">
      <c r="A472" s="30"/>
      <c r="B472" s="3" t="s">
        <v>269</v>
      </c>
      <c r="C472" s="29"/>
      <c r="D472" s="24" t="s">
        <v>644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35</v>
      </c>
    </row>
    <row r="473" spans="1:65">
      <c r="A473" s="30"/>
      <c r="B473" s="3" t="s">
        <v>86</v>
      </c>
      <c r="C473" s="29"/>
      <c r="D473" s="13" t="s">
        <v>644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 t="s">
        <v>644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 t="s">
        <v>272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625</v>
      </c>
      <c r="BM477" s="28" t="s">
        <v>304</v>
      </c>
    </row>
    <row r="478" spans="1:65" ht="15">
      <c r="A478" s="25" t="s">
        <v>12</v>
      </c>
      <c r="B478" s="18" t="s">
        <v>109</v>
      </c>
      <c r="C478" s="15" t="s">
        <v>110</v>
      </c>
      <c r="D478" s="16" t="s">
        <v>322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228</v>
      </c>
      <c r="C479" s="9" t="s">
        <v>228</v>
      </c>
      <c r="D479" s="10" t="s">
        <v>111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331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3.48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3.9600000000000004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13</v>
      </c>
    </row>
    <row r="484" spans="1:65">
      <c r="A484" s="30"/>
      <c r="B484" s="20" t="s">
        <v>267</v>
      </c>
      <c r="C484" s="12"/>
      <c r="D484" s="23">
        <v>3.72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268</v>
      </c>
      <c r="C485" s="29"/>
      <c r="D485" s="11">
        <v>3.72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3.72</v>
      </c>
    </row>
    <row r="486" spans="1:65">
      <c r="A486" s="30"/>
      <c r="B486" s="3" t="s">
        <v>269</v>
      </c>
      <c r="C486" s="29"/>
      <c r="D486" s="24">
        <v>0.33941125496954311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19</v>
      </c>
    </row>
    <row r="487" spans="1:65">
      <c r="A487" s="30"/>
      <c r="B487" s="3" t="s">
        <v>86</v>
      </c>
      <c r="C487" s="29"/>
      <c r="D487" s="13">
        <v>9.1239584669232016E-2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270</v>
      </c>
      <c r="C488" s="29"/>
      <c r="D488" s="13">
        <v>0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271</v>
      </c>
      <c r="C489" s="47"/>
      <c r="D489" s="45" t="s">
        <v>272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626</v>
      </c>
      <c r="BM491" s="28" t="s">
        <v>304</v>
      </c>
    </row>
    <row r="492" spans="1:65" ht="15">
      <c r="A492" s="25" t="s">
        <v>15</v>
      </c>
      <c r="B492" s="18" t="s">
        <v>109</v>
      </c>
      <c r="C492" s="15" t="s">
        <v>110</v>
      </c>
      <c r="D492" s="16" t="s">
        <v>322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228</v>
      </c>
      <c r="C493" s="9" t="s">
        <v>228</v>
      </c>
      <c r="D493" s="10" t="s">
        <v>111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331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1.6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1.4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14</v>
      </c>
    </row>
    <row r="498" spans="1:65">
      <c r="A498" s="30"/>
      <c r="B498" s="20" t="s">
        <v>267</v>
      </c>
      <c r="C498" s="12"/>
      <c r="D498" s="23">
        <v>1.5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268</v>
      </c>
      <c r="C499" s="29"/>
      <c r="D499" s="11">
        <v>1.5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1.5</v>
      </c>
    </row>
    <row r="500" spans="1:65">
      <c r="A500" s="30"/>
      <c r="B500" s="3" t="s">
        <v>269</v>
      </c>
      <c r="C500" s="29"/>
      <c r="D500" s="24">
        <v>0.14142135623730964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20</v>
      </c>
    </row>
    <row r="501" spans="1:65">
      <c r="A501" s="30"/>
      <c r="B501" s="3" t="s">
        <v>86</v>
      </c>
      <c r="C501" s="29"/>
      <c r="D501" s="13">
        <v>9.4280904158206433E-2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270</v>
      </c>
      <c r="C502" s="29"/>
      <c r="D502" s="13">
        <v>0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271</v>
      </c>
      <c r="C503" s="47"/>
      <c r="D503" s="45" t="s">
        <v>272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627</v>
      </c>
      <c r="BM505" s="28" t="s">
        <v>304</v>
      </c>
    </row>
    <row r="506" spans="1:65" ht="15">
      <c r="A506" s="25" t="s">
        <v>18</v>
      </c>
      <c r="B506" s="18" t="s">
        <v>109</v>
      </c>
      <c r="C506" s="15" t="s">
        <v>110</v>
      </c>
      <c r="D506" s="16" t="s">
        <v>322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228</v>
      </c>
      <c r="C507" s="9" t="s">
        <v>228</v>
      </c>
      <c r="D507" s="10" t="s">
        <v>111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331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1">
        <v>412</v>
      </c>
      <c r="E510" s="214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6">
        <v>1</v>
      </c>
    </row>
    <row r="511" spans="1:65">
      <c r="A511" s="30"/>
      <c r="B511" s="19">
        <v>1</v>
      </c>
      <c r="C511" s="9">
        <v>2</v>
      </c>
      <c r="D511" s="217">
        <v>423</v>
      </c>
      <c r="E511" s="214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6">
        <v>15</v>
      </c>
    </row>
    <row r="512" spans="1:65">
      <c r="A512" s="30"/>
      <c r="B512" s="20" t="s">
        <v>267</v>
      </c>
      <c r="C512" s="12"/>
      <c r="D512" s="221">
        <v>417.5</v>
      </c>
      <c r="E512" s="214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6">
        <v>16</v>
      </c>
    </row>
    <row r="513" spans="1:65">
      <c r="A513" s="30"/>
      <c r="B513" s="3" t="s">
        <v>268</v>
      </c>
      <c r="C513" s="29"/>
      <c r="D513" s="217">
        <v>417.5</v>
      </c>
      <c r="E513" s="214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6">
        <v>417.5</v>
      </c>
    </row>
    <row r="514" spans="1:65">
      <c r="A514" s="30"/>
      <c r="B514" s="3" t="s">
        <v>269</v>
      </c>
      <c r="C514" s="29"/>
      <c r="D514" s="217">
        <v>7.7781745930520225</v>
      </c>
      <c r="E514" s="214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6">
        <v>21</v>
      </c>
    </row>
    <row r="515" spans="1:65">
      <c r="A515" s="30"/>
      <c r="B515" s="3" t="s">
        <v>86</v>
      </c>
      <c r="C515" s="29"/>
      <c r="D515" s="13">
        <v>1.863035830671143E-2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270</v>
      </c>
      <c r="C516" s="29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271</v>
      </c>
      <c r="C517" s="47"/>
      <c r="D517" s="45" t="s">
        <v>272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628</v>
      </c>
      <c r="BM519" s="28" t="s">
        <v>304</v>
      </c>
    </row>
    <row r="520" spans="1:65" ht="15">
      <c r="A520" s="25" t="s">
        <v>21</v>
      </c>
      <c r="B520" s="18" t="s">
        <v>109</v>
      </c>
      <c r="C520" s="15" t="s">
        <v>110</v>
      </c>
      <c r="D520" s="16" t="s">
        <v>322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228</v>
      </c>
      <c r="C521" s="9" t="s">
        <v>228</v>
      </c>
      <c r="D521" s="10" t="s">
        <v>111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331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0.24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0.24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16</v>
      </c>
    </row>
    <row r="526" spans="1:65">
      <c r="A526" s="30"/>
      <c r="B526" s="20" t="s">
        <v>267</v>
      </c>
      <c r="C526" s="12"/>
      <c r="D526" s="23">
        <v>0.24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268</v>
      </c>
      <c r="C527" s="29"/>
      <c r="D527" s="11">
        <v>0.24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0.24</v>
      </c>
    </row>
    <row r="528" spans="1:65">
      <c r="A528" s="30"/>
      <c r="B528" s="3" t="s">
        <v>269</v>
      </c>
      <c r="C528" s="29"/>
      <c r="D528" s="24">
        <v>0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22</v>
      </c>
    </row>
    <row r="529" spans="1:65">
      <c r="A529" s="30"/>
      <c r="B529" s="3" t="s">
        <v>86</v>
      </c>
      <c r="C529" s="29"/>
      <c r="D529" s="13">
        <v>0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 t="s">
        <v>272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629</v>
      </c>
      <c r="BM533" s="28" t="s">
        <v>304</v>
      </c>
    </row>
    <row r="534" spans="1:65" ht="15">
      <c r="A534" s="25" t="s">
        <v>24</v>
      </c>
      <c r="B534" s="18" t="s">
        <v>109</v>
      </c>
      <c r="C534" s="15" t="s">
        <v>110</v>
      </c>
      <c r="D534" s="16" t="s">
        <v>322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228</v>
      </c>
      <c r="C535" s="9" t="s">
        <v>228</v>
      </c>
      <c r="D535" s="10" t="s">
        <v>111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331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0.5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0.5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17</v>
      </c>
    </row>
    <row r="540" spans="1:65">
      <c r="A540" s="30"/>
      <c r="B540" s="20" t="s">
        <v>267</v>
      </c>
      <c r="C540" s="12"/>
      <c r="D540" s="23">
        <v>0.5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268</v>
      </c>
      <c r="C541" s="29"/>
      <c r="D541" s="11">
        <v>0.5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0.5</v>
      </c>
    </row>
    <row r="542" spans="1:65">
      <c r="A542" s="30"/>
      <c r="B542" s="3" t="s">
        <v>269</v>
      </c>
      <c r="C542" s="29"/>
      <c r="D542" s="24">
        <v>0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23</v>
      </c>
    </row>
    <row r="543" spans="1:65">
      <c r="A543" s="30"/>
      <c r="B543" s="3" t="s">
        <v>86</v>
      </c>
      <c r="C543" s="29"/>
      <c r="D543" s="13">
        <v>0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270</v>
      </c>
      <c r="C544" s="29"/>
      <c r="D544" s="13">
        <v>0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271</v>
      </c>
      <c r="C545" s="47"/>
      <c r="D545" s="45" t="s">
        <v>272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630</v>
      </c>
      <c r="BM547" s="28" t="s">
        <v>304</v>
      </c>
    </row>
    <row r="548" spans="1:65" ht="15">
      <c r="A548" s="25" t="s">
        <v>27</v>
      </c>
      <c r="B548" s="18" t="s">
        <v>109</v>
      </c>
      <c r="C548" s="15" t="s">
        <v>110</v>
      </c>
      <c r="D548" s="16" t="s">
        <v>322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228</v>
      </c>
      <c r="C549" s="9" t="s">
        <v>228</v>
      </c>
      <c r="D549" s="10" t="s">
        <v>111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331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22">
        <v>1.2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1.4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18</v>
      </c>
    </row>
    <row r="554" spans="1:65">
      <c r="A554" s="30"/>
      <c r="B554" s="20" t="s">
        <v>267</v>
      </c>
      <c r="C554" s="12"/>
      <c r="D554" s="23">
        <v>1.2999999999999998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268</v>
      </c>
      <c r="C555" s="29"/>
      <c r="D555" s="11">
        <v>1.2999999999999998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1.3</v>
      </c>
    </row>
    <row r="556" spans="1:65">
      <c r="A556" s="30"/>
      <c r="B556" s="3" t="s">
        <v>269</v>
      </c>
      <c r="C556" s="29"/>
      <c r="D556" s="24">
        <v>0.14142135623730948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24</v>
      </c>
    </row>
    <row r="557" spans="1:65">
      <c r="A557" s="30"/>
      <c r="B557" s="3" t="s">
        <v>86</v>
      </c>
      <c r="C557" s="29"/>
      <c r="D557" s="13">
        <v>0.10878565864408422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270</v>
      </c>
      <c r="C558" s="29"/>
      <c r="D558" s="13">
        <v>-2.2204460492503131E-16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271</v>
      </c>
      <c r="C559" s="47"/>
      <c r="D559" s="45" t="s">
        <v>272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631</v>
      </c>
      <c r="BM561" s="28" t="s">
        <v>304</v>
      </c>
    </row>
    <row r="562" spans="1:65" ht="15">
      <c r="A562" s="25" t="s">
        <v>30</v>
      </c>
      <c r="B562" s="18" t="s">
        <v>109</v>
      </c>
      <c r="C562" s="15" t="s">
        <v>110</v>
      </c>
      <c r="D562" s="16" t="s">
        <v>322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228</v>
      </c>
      <c r="C563" s="9" t="s">
        <v>228</v>
      </c>
      <c r="D563" s="10" t="s">
        <v>111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331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3.13</v>
      </c>
      <c r="E566" s="15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3.19</v>
      </c>
      <c r="E567" s="15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19</v>
      </c>
    </row>
    <row r="568" spans="1:65">
      <c r="A568" s="30"/>
      <c r="B568" s="20" t="s">
        <v>267</v>
      </c>
      <c r="C568" s="12"/>
      <c r="D568" s="23">
        <v>3.16</v>
      </c>
      <c r="E568" s="15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268</v>
      </c>
      <c r="C569" s="29"/>
      <c r="D569" s="11">
        <v>3.16</v>
      </c>
      <c r="E569" s="15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3.16</v>
      </c>
    </row>
    <row r="570" spans="1:65">
      <c r="A570" s="30"/>
      <c r="B570" s="3" t="s">
        <v>269</v>
      </c>
      <c r="C570" s="29"/>
      <c r="D570" s="24">
        <v>4.2426406871192889E-2</v>
      </c>
      <c r="E570" s="15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25</v>
      </c>
    </row>
    <row r="571" spans="1:65">
      <c r="A571" s="30"/>
      <c r="B571" s="3" t="s">
        <v>86</v>
      </c>
      <c r="C571" s="29"/>
      <c r="D571" s="13">
        <v>1.3426078123795218E-2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270</v>
      </c>
      <c r="C572" s="29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271</v>
      </c>
      <c r="C573" s="47"/>
      <c r="D573" s="45" t="s">
        <v>272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632</v>
      </c>
      <c r="BM575" s="28" t="s">
        <v>304</v>
      </c>
    </row>
    <row r="576" spans="1:65" ht="15">
      <c r="A576" s="25" t="s">
        <v>62</v>
      </c>
      <c r="B576" s="18" t="s">
        <v>109</v>
      </c>
      <c r="C576" s="15" t="s">
        <v>110</v>
      </c>
      <c r="D576" s="16" t="s">
        <v>322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228</v>
      </c>
      <c r="C577" s="9" t="s">
        <v>228</v>
      </c>
      <c r="D577" s="10" t="s">
        <v>111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331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34">
        <v>0.38100000000000001</v>
      </c>
      <c r="E580" s="209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  <c r="BK580" s="210"/>
      <c r="BL580" s="210"/>
      <c r="BM580" s="236">
        <v>1</v>
      </c>
    </row>
    <row r="581" spans="1:65">
      <c r="A581" s="30"/>
      <c r="B581" s="19">
        <v>1</v>
      </c>
      <c r="C581" s="9">
        <v>2</v>
      </c>
      <c r="D581" s="24">
        <v>0.38600000000000001</v>
      </c>
      <c r="E581" s="209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  <c r="BK581" s="210"/>
      <c r="BL581" s="210"/>
      <c r="BM581" s="236">
        <v>20</v>
      </c>
    </row>
    <row r="582" spans="1:65">
      <c r="A582" s="30"/>
      <c r="B582" s="20" t="s">
        <v>267</v>
      </c>
      <c r="C582" s="12"/>
      <c r="D582" s="239">
        <v>0.38350000000000001</v>
      </c>
      <c r="E582" s="209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  <c r="BK582" s="210"/>
      <c r="BL582" s="210"/>
      <c r="BM582" s="236">
        <v>16</v>
      </c>
    </row>
    <row r="583" spans="1:65">
      <c r="A583" s="30"/>
      <c r="B583" s="3" t="s">
        <v>268</v>
      </c>
      <c r="C583" s="29"/>
      <c r="D583" s="24">
        <v>0.38350000000000001</v>
      </c>
      <c r="E583" s="209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236">
        <v>0.38350000000000001</v>
      </c>
    </row>
    <row r="584" spans="1:65">
      <c r="A584" s="30"/>
      <c r="B584" s="3" t="s">
        <v>269</v>
      </c>
      <c r="C584" s="29"/>
      <c r="D584" s="24">
        <v>3.5355339059327407E-3</v>
      </c>
      <c r="E584" s="209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  <c r="BK584" s="210"/>
      <c r="BL584" s="210"/>
      <c r="BM584" s="236">
        <v>26</v>
      </c>
    </row>
    <row r="585" spans="1:65">
      <c r="A585" s="30"/>
      <c r="B585" s="3" t="s">
        <v>86</v>
      </c>
      <c r="C585" s="29"/>
      <c r="D585" s="13">
        <v>9.2191236139054517E-3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270</v>
      </c>
      <c r="C586" s="29"/>
      <c r="D586" s="13">
        <v>0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271</v>
      </c>
      <c r="C587" s="47"/>
      <c r="D587" s="45" t="s">
        <v>272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633</v>
      </c>
      <c r="BM589" s="28" t="s">
        <v>304</v>
      </c>
    </row>
    <row r="590" spans="1:65" ht="15">
      <c r="A590" s="25" t="s">
        <v>63</v>
      </c>
      <c r="B590" s="18" t="s">
        <v>109</v>
      </c>
      <c r="C590" s="15" t="s">
        <v>110</v>
      </c>
      <c r="D590" s="16" t="s">
        <v>322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228</v>
      </c>
      <c r="C591" s="9" t="s">
        <v>228</v>
      </c>
      <c r="D591" s="10" t="s">
        <v>111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331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0.4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0.4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21</v>
      </c>
    </row>
    <row r="596" spans="1:65">
      <c r="A596" s="30"/>
      <c r="B596" s="20" t="s">
        <v>267</v>
      </c>
      <c r="C596" s="12"/>
      <c r="D596" s="23">
        <v>0.4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268</v>
      </c>
      <c r="C597" s="29"/>
      <c r="D597" s="11">
        <v>0.4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0.4</v>
      </c>
    </row>
    <row r="598" spans="1:65">
      <c r="A598" s="30"/>
      <c r="B598" s="3" t="s">
        <v>269</v>
      </c>
      <c r="C598" s="29"/>
      <c r="D598" s="24">
        <v>0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27</v>
      </c>
    </row>
    <row r="599" spans="1:65">
      <c r="A599" s="30"/>
      <c r="B599" s="3" t="s">
        <v>86</v>
      </c>
      <c r="C599" s="29"/>
      <c r="D599" s="13">
        <v>0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270</v>
      </c>
      <c r="C600" s="29"/>
      <c r="D600" s="13">
        <v>0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271</v>
      </c>
      <c r="C601" s="47"/>
      <c r="D601" s="45" t="s">
        <v>272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634</v>
      </c>
      <c r="BM603" s="28" t="s">
        <v>304</v>
      </c>
    </row>
    <row r="604" spans="1:65" ht="15">
      <c r="A604" s="25" t="s">
        <v>64</v>
      </c>
      <c r="B604" s="18" t="s">
        <v>109</v>
      </c>
      <c r="C604" s="15" t="s">
        <v>110</v>
      </c>
      <c r="D604" s="16" t="s">
        <v>322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228</v>
      </c>
      <c r="C605" s="9" t="s">
        <v>228</v>
      </c>
      <c r="D605" s="10" t="s">
        <v>111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331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0.23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0.24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4</v>
      </c>
    </row>
    <row r="610" spans="1:65">
      <c r="A610" s="30"/>
      <c r="B610" s="20" t="s">
        <v>267</v>
      </c>
      <c r="C610" s="12"/>
      <c r="D610" s="23">
        <v>0.23499999999999999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268</v>
      </c>
      <c r="C611" s="29"/>
      <c r="D611" s="11">
        <v>0.23499999999999999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0.23499999999999999</v>
      </c>
    </row>
    <row r="612" spans="1:65">
      <c r="A612" s="30"/>
      <c r="B612" s="3" t="s">
        <v>269</v>
      </c>
      <c r="C612" s="29"/>
      <c r="D612" s="24">
        <v>7.0710678118654623E-3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28</v>
      </c>
    </row>
    <row r="613" spans="1:65">
      <c r="A613" s="30"/>
      <c r="B613" s="3" t="s">
        <v>86</v>
      </c>
      <c r="C613" s="29"/>
      <c r="D613" s="13">
        <v>3.0089650263257287E-2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270</v>
      </c>
      <c r="C614" s="29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271</v>
      </c>
      <c r="C615" s="47"/>
      <c r="D615" s="45" t="s">
        <v>272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635</v>
      </c>
      <c r="BM617" s="28" t="s">
        <v>304</v>
      </c>
    </row>
    <row r="618" spans="1:65" ht="15">
      <c r="A618" s="25" t="s">
        <v>32</v>
      </c>
      <c r="B618" s="18" t="s">
        <v>109</v>
      </c>
      <c r="C618" s="15" t="s">
        <v>110</v>
      </c>
      <c r="D618" s="16" t="s">
        <v>322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228</v>
      </c>
      <c r="C619" s="9" t="s">
        <v>228</v>
      </c>
      <c r="D619" s="10" t="s">
        <v>111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331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0.84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0.86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23</v>
      </c>
    </row>
    <row r="624" spans="1:65">
      <c r="A624" s="30"/>
      <c r="B624" s="20" t="s">
        <v>267</v>
      </c>
      <c r="C624" s="12"/>
      <c r="D624" s="23">
        <v>0.85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268</v>
      </c>
      <c r="C625" s="29"/>
      <c r="D625" s="11">
        <v>0.85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0.85</v>
      </c>
    </row>
    <row r="626" spans="1:65">
      <c r="A626" s="30"/>
      <c r="B626" s="3" t="s">
        <v>269</v>
      </c>
      <c r="C626" s="29"/>
      <c r="D626" s="24">
        <v>1.4142135623730963E-2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29</v>
      </c>
    </row>
    <row r="627" spans="1:65">
      <c r="A627" s="30"/>
      <c r="B627" s="3" t="s">
        <v>86</v>
      </c>
      <c r="C627" s="29"/>
      <c r="D627" s="13">
        <v>1.6637806616154074E-2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270</v>
      </c>
      <c r="C628" s="29"/>
      <c r="D628" s="13">
        <v>0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271</v>
      </c>
      <c r="C629" s="47"/>
      <c r="D629" s="45" t="s">
        <v>272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636</v>
      </c>
      <c r="BM631" s="28" t="s">
        <v>304</v>
      </c>
    </row>
    <row r="632" spans="1:65" ht="15">
      <c r="A632" s="25" t="s">
        <v>65</v>
      </c>
      <c r="B632" s="18" t="s">
        <v>109</v>
      </c>
      <c r="C632" s="15" t="s">
        <v>110</v>
      </c>
      <c r="D632" s="16" t="s">
        <v>322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228</v>
      </c>
      <c r="C633" s="9" t="s">
        <v>228</v>
      </c>
      <c r="D633" s="10" t="s">
        <v>111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331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1">
        <v>133</v>
      </c>
      <c r="E636" s="214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6">
        <v>1</v>
      </c>
    </row>
    <row r="637" spans="1:65">
      <c r="A637" s="30"/>
      <c r="B637" s="19">
        <v>1</v>
      </c>
      <c r="C637" s="9">
        <v>2</v>
      </c>
      <c r="D637" s="217">
        <v>138</v>
      </c>
      <c r="E637" s="214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6">
        <v>24</v>
      </c>
    </row>
    <row r="638" spans="1:65">
      <c r="A638" s="30"/>
      <c r="B638" s="20" t="s">
        <v>267</v>
      </c>
      <c r="C638" s="12"/>
      <c r="D638" s="221">
        <v>135.5</v>
      </c>
      <c r="E638" s="214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6">
        <v>16</v>
      </c>
    </row>
    <row r="639" spans="1:65">
      <c r="A639" s="30"/>
      <c r="B639" s="3" t="s">
        <v>268</v>
      </c>
      <c r="C639" s="29"/>
      <c r="D639" s="217">
        <v>135.5</v>
      </c>
      <c r="E639" s="214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6">
        <v>135.5</v>
      </c>
    </row>
    <row r="640" spans="1:65">
      <c r="A640" s="30"/>
      <c r="B640" s="3" t="s">
        <v>269</v>
      </c>
      <c r="C640" s="29"/>
      <c r="D640" s="217">
        <v>3.5355339059327378</v>
      </c>
      <c r="E640" s="214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6">
        <v>30</v>
      </c>
    </row>
    <row r="641" spans="1:65">
      <c r="A641" s="30"/>
      <c r="B641" s="3" t="s">
        <v>86</v>
      </c>
      <c r="C641" s="29"/>
      <c r="D641" s="13">
        <v>2.6092501150795113E-2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270</v>
      </c>
      <c r="C642" s="29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271</v>
      </c>
      <c r="C643" s="47"/>
      <c r="D643" s="45" t="s">
        <v>272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637</v>
      </c>
      <c r="BM645" s="28" t="s">
        <v>304</v>
      </c>
    </row>
    <row r="646" spans="1:65" ht="15">
      <c r="A646" s="25" t="s">
        <v>35</v>
      </c>
      <c r="B646" s="18" t="s">
        <v>109</v>
      </c>
      <c r="C646" s="15" t="s">
        <v>110</v>
      </c>
      <c r="D646" s="16" t="s">
        <v>322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228</v>
      </c>
      <c r="C647" s="9" t="s">
        <v>228</v>
      </c>
      <c r="D647" s="10" t="s">
        <v>111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331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">
        <v>2.5</v>
      </c>
      <c r="E650" s="15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3.5</v>
      </c>
      <c r="E651" s="15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25</v>
      </c>
    </row>
    <row r="652" spans="1:65">
      <c r="A652" s="30"/>
      <c r="B652" s="20" t="s">
        <v>267</v>
      </c>
      <c r="C652" s="12"/>
      <c r="D652" s="23">
        <v>3</v>
      </c>
      <c r="E652" s="15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268</v>
      </c>
      <c r="C653" s="29"/>
      <c r="D653" s="11">
        <v>3</v>
      </c>
      <c r="E653" s="15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3</v>
      </c>
    </row>
    <row r="654" spans="1:65">
      <c r="A654" s="30"/>
      <c r="B654" s="3" t="s">
        <v>269</v>
      </c>
      <c r="C654" s="29"/>
      <c r="D654" s="24">
        <v>0.70710678118654757</v>
      </c>
      <c r="E654" s="15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31</v>
      </c>
    </row>
    <row r="655" spans="1:65">
      <c r="A655" s="30"/>
      <c r="B655" s="3" t="s">
        <v>86</v>
      </c>
      <c r="C655" s="29"/>
      <c r="D655" s="13">
        <v>0.23570226039551587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270</v>
      </c>
      <c r="C656" s="29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271</v>
      </c>
      <c r="C657" s="47"/>
      <c r="D657" s="45" t="s">
        <v>272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638</v>
      </c>
      <c r="BM659" s="28" t="s">
        <v>304</v>
      </c>
    </row>
    <row r="660" spans="1:65" ht="15">
      <c r="A660" s="25" t="s">
        <v>38</v>
      </c>
      <c r="B660" s="18" t="s">
        <v>109</v>
      </c>
      <c r="C660" s="15" t="s">
        <v>110</v>
      </c>
      <c r="D660" s="16" t="s">
        <v>322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228</v>
      </c>
      <c r="C661" s="9" t="s">
        <v>228</v>
      </c>
      <c r="D661" s="10" t="s">
        <v>111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331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22">
        <v>15.5</v>
      </c>
      <c r="E664" s="223"/>
      <c r="F664" s="224"/>
      <c r="G664" s="224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  <c r="AA664" s="224"/>
      <c r="AB664" s="224"/>
      <c r="AC664" s="224"/>
      <c r="AD664" s="224"/>
      <c r="AE664" s="224"/>
      <c r="AF664" s="224"/>
      <c r="AG664" s="224"/>
      <c r="AH664" s="224"/>
      <c r="AI664" s="224"/>
      <c r="AJ664" s="224"/>
      <c r="AK664" s="224"/>
      <c r="AL664" s="224"/>
      <c r="AM664" s="224"/>
      <c r="AN664" s="224"/>
      <c r="AO664" s="224"/>
      <c r="AP664" s="224"/>
      <c r="AQ664" s="224"/>
      <c r="AR664" s="224"/>
      <c r="AS664" s="224"/>
      <c r="AT664" s="224"/>
      <c r="AU664" s="224"/>
      <c r="AV664" s="224"/>
      <c r="AW664" s="224"/>
      <c r="AX664" s="224"/>
      <c r="AY664" s="224"/>
      <c r="AZ664" s="224"/>
      <c r="BA664" s="224"/>
      <c r="BB664" s="224"/>
      <c r="BC664" s="224"/>
      <c r="BD664" s="224"/>
      <c r="BE664" s="224"/>
      <c r="BF664" s="224"/>
      <c r="BG664" s="224"/>
      <c r="BH664" s="224"/>
      <c r="BI664" s="224"/>
      <c r="BJ664" s="224"/>
      <c r="BK664" s="224"/>
      <c r="BL664" s="224"/>
      <c r="BM664" s="225">
        <v>1</v>
      </c>
    </row>
    <row r="665" spans="1:65">
      <c r="A665" s="30"/>
      <c r="B665" s="19">
        <v>1</v>
      </c>
      <c r="C665" s="9">
        <v>2</v>
      </c>
      <c r="D665" s="226">
        <v>16.2</v>
      </c>
      <c r="E665" s="223"/>
      <c r="F665" s="224"/>
      <c r="G665" s="224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  <c r="AA665" s="224"/>
      <c r="AB665" s="224"/>
      <c r="AC665" s="224"/>
      <c r="AD665" s="224"/>
      <c r="AE665" s="224"/>
      <c r="AF665" s="224"/>
      <c r="AG665" s="224"/>
      <c r="AH665" s="224"/>
      <c r="AI665" s="224"/>
      <c r="AJ665" s="224"/>
      <c r="AK665" s="224"/>
      <c r="AL665" s="224"/>
      <c r="AM665" s="224"/>
      <c r="AN665" s="224"/>
      <c r="AO665" s="224"/>
      <c r="AP665" s="224"/>
      <c r="AQ665" s="224"/>
      <c r="AR665" s="224"/>
      <c r="AS665" s="224"/>
      <c r="AT665" s="224"/>
      <c r="AU665" s="224"/>
      <c r="AV665" s="224"/>
      <c r="AW665" s="224"/>
      <c r="AX665" s="224"/>
      <c r="AY665" s="224"/>
      <c r="AZ665" s="224"/>
      <c r="BA665" s="224"/>
      <c r="BB665" s="224"/>
      <c r="BC665" s="224"/>
      <c r="BD665" s="224"/>
      <c r="BE665" s="224"/>
      <c r="BF665" s="224"/>
      <c r="BG665" s="224"/>
      <c r="BH665" s="224"/>
      <c r="BI665" s="224"/>
      <c r="BJ665" s="224"/>
      <c r="BK665" s="224"/>
      <c r="BL665" s="224"/>
      <c r="BM665" s="225">
        <v>26</v>
      </c>
    </row>
    <row r="666" spans="1:65">
      <c r="A666" s="30"/>
      <c r="B666" s="20" t="s">
        <v>267</v>
      </c>
      <c r="C666" s="12"/>
      <c r="D666" s="228">
        <v>15.85</v>
      </c>
      <c r="E666" s="223"/>
      <c r="F666" s="224"/>
      <c r="G666" s="224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  <c r="AA666" s="224"/>
      <c r="AB666" s="224"/>
      <c r="AC666" s="224"/>
      <c r="AD666" s="224"/>
      <c r="AE666" s="224"/>
      <c r="AF666" s="224"/>
      <c r="AG666" s="224"/>
      <c r="AH666" s="224"/>
      <c r="AI666" s="224"/>
      <c r="AJ666" s="224"/>
      <c r="AK666" s="224"/>
      <c r="AL666" s="224"/>
      <c r="AM666" s="224"/>
      <c r="AN666" s="224"/>
      <c r="AO666" s="224"/>
      <c r="AP666" s="224"/>
      <c r="AQ666" s="224"/>
      <c r="AR666" s="224"/>
      <c r="AS666" s="224"/>
      <c r="AT666" s="224"/>
      <c r="AU666" s="224"/>
      <c r="AV666" s="224"/>
      <c r="AW666" s="224"/>
      <c r="AX666" s="224"/>
      <c r="AY666" s="224"/>
      <c r="AZ666" s="224"/>
      <c r="BA666" s="224"/>
      <c r="BB666" s="224"/>
      <c r="BC666" s="224"/>
      <c r="BD666" s="224"/>
      <c r="BE666" s="224"/>
      <c r="BF666" s="224"/>
      <c r="BG666" s="224"/>
      <c r="BH666" s="224"/>
      <c r="BI666" s="224"/>
      <c r="BJ666" s="224"/>
      <c r="BK666" s="224"/>
      <c r="BL666" s="224"/>
      <c r="BM666" s="225">
        <v>16</v>
      </c>
    </row>
    <row r="667" spans="1:65">
      <c r="A667" s="30"/>
      <c r="B667" s="3" t="s">
        <v>268</v>
      </c>
      <c r="C667" s="29"/>
      <c r="D667" s="226">
        <v>15.85</v>
      </c>
      <c r="E667" s="223"/>
      <c r="F667" s="224"/>
      <c r="G667" s="224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  <c r="AA667" s="224"/>
      <c r="AB667" s="224"/>
      <c r="AC667" s="224"/>
      <c r="AD667" s="224"/>
      <c r="AE667" s="224"/>
      <c r="AF667" s="224"/>
      <c r="AG667" s="224"/>
      <c r="AH667" s="224"/>
      <c r="AI667" s="224"/>
      <c r="AJ667" s="224"/>
      <c r="AK667" s="224"/>
      <c r="AL667" s="224"/>
      <c r="AM667" s="224"/>
      <c r="AN667" s="224"/>
      <c r="AO667" s="224"/>
      <c r="AP667" s="224"/>
      <c r="AQ667" s="224"/>
      <c r="AR667" s="224"/>
      <c r="AS667" s="224"/>
      <c r="AT667" s="224"/>
      <c r="AU667" s="224"/>
      <c r="AV667" s="224"/>
      <c r="AW667" s="224"/>
      <c r="AX667" s="224"/>
      <c r="AY667" s="224"/>
      <c r="AZ667" s="224"/>
      <c r="BA667" s="224"/>
      <c r="BB667" s="224"/>
      <c r="BC667" s="224"/>
      <c r="BD667" s="224"/>
      <c r="BE667" s="224"/>
      <c r="BF667" s="224"/>
      <c r="BG667" s="224"/>
      <c r="BH667" s="224"/>
      <c r="BI667" s="224"/>
      <c r="BJ667" s="224"/>
      <c r="BK667" s="224"/>
      <c r="BL667" s="224"/>
      <c r="BM667" s="225">
        <v>15.85</v>
      </c>
    </row>
    <row r="668" spans="1:65">
      <c r="A668" s="30"/>
      <c r="B668" s="3" t="s">
        <v>269</v>
      </c>
      <c r="C668" s="29"/>
      <c r="D668" s="226">
        <v>0.49497474683058273</v>
      </c>
      <c r="E668" s="223"/>
      <c r="F668" s="224"/>
      <c r="G668" s="224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  <c r="AA668" s="224"/>
      <c r="AB668" s="224"/>
      <c r="AC668" s="224"/>
      <c r="AD668" s="224"/>
      <c r="AE668" s="224"/>
      <c r="AF668" s="224"/>
      <c r="AG668" s="224"/>
      <c r="AH668" s="224"/>
      <c r="AI668" s="224"/>
      <c r="AJ668" s="224"/>
      <c r="AK668" s="224"/>
      <c r="AL668" s="224"/>
      <c r="AM668" s="224"/>
      <c r="AN668" s="224"/>
      <c r="AO668" s="224"/>
      <c r="AP668" s="224"/>
      <c r="AQ668" s="224"/>
      <c r="AR668" s="224"/>
      <c r="AS668" s="224"/>
      <c r="AT668" s="224"/>
      <c r="AU668" s="224"/>
      <c r="AV668" s="224"/>
      <c r="AW668" s="224"/>
      <c r="AX668" s="224"/>
      <c r="AY668" s="224"/>
      <c r="AZ668" s="224"/>
      <c r="BA668" s="224"/>
      <c r="BB668" s="224"/>
      <c r="BC668" s="224"/>
      <c r="BD668" s="224"/>
      <c r="BE668" s="224"/>
      <c r="BF668" s="224"/>
      <c r="BG668" s="224"/>
      <c r="BH668" s="224"/>
      <c r="BI668" s="224"/>
      <c r="BJ668" s="224"/>
      <c r="BK668" s="224"/>
      <c r="BL668" s="224"/>
      <c r="BM668" s="225">
        <v>32</v>
      </c>
    </row>
    <row r="669" spans="1:65">
      <c r="A669" s="30"/>
      <c r="B669" s="3" t="s">
        <v>86</v>
      </c>
      <c r="C669" s="29"/>
      <c r="D669" s="13">
        <v>3.1228690651771782E-2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270</v>
      </c>
      <c r="C670" s="29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271</v>
      </c>
      <c r="C671" s="47"/>
      <c r="D671" s="45" t="s">
        <v>272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639</v>
      </c>
      <c r="BM673" s="28" t="s">
        <v>304</v>
      </c>
    </row>
    <row r="674" spans="1:65" ht="15">
      <c r="A674" s="25" t="s">
        <v>41</v>
      </c>
      <c r="B674" s="18" t="s">
        <v>109</v>
      </c>
      <c r="C674" s="15" t="s">
        <v>110</v>
      </c>
      <c r="D674" s="16" t="s">
        <v>322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228</v>
      </c>
      <c r="C675" s="9" t="s">
        <v>228</v>
      </c>
      <c r="D675" s="10" t="s">
        <v>111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331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1.54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1.6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27</v>
      </c>
    </row>
    <row r="680" spans="1:65">
      <c r="A680" s="30"/>
      <c r="B680" s="20" t="s">
        <v>267</v>
      </c>
      <c r="C680" s="12"/>
      <c r="D680" s="23">
        <v>1.57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268</v>
      </c>
      <c r="C681" s="29"/>
      <c r="D681" s="11">
        <v>1.57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1.57</v>
      </c>
    </row>
    <row r="682" spans="1:65">
      <c r="A682" s="30"/>
      <c r="B682" s="3" t="s">
        <v>269</v>
      </c>
      <c r="C682" s="29"/>
      <c r="D682" s="24">
        <v>4.2426406871192889E-2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33</v>
      </c>
    </row>
    <row r="683" spans="1:65">
      <c r="A683" s="30"/>
      <c r="B683" s="3" t="s">
        <v>86</v>
      </c>
      <c r="C683" s="29"/>
      <c r="D683" s="13">
        <v>2.7023189089931773E-2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270</v>
      </c>
      <c r="C684" s="29"/>
      <c r="D684" s="13">
        <v>0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271</v>
      </c>
      <c r="C685" s="47"/>
      <c r="D685" s="45" t="s">
        <v>272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640</v>
      </c>
      <c r="BM687" s="28" t="s">
        <v>304</v>
      </c>
    </row>
    <row r="688" spans="1:65" ht="15">
      <c r="A688" s="25" t="s">
        <v>44</v>
      </c>
      <c r="B688" s="18" t="s">
        <v>109</v>
      </c>
      <c r="C688" s="15" t="s">
        <v>110</v>
      </c>
      <c r="D688" s="16" t="s">
        <v>322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228</v>
      </c>
      <c r="C689" s="9" t="s">
        <v>228</v>
      </c>
      <c r="D689" s="10" t="s">
        <v>111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331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1">
        <v>165</v>
      </c>
      <c r="E692" s="214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6">
        <v>1</v>
      </c>
    </row>
    <row r="693" spans="1:65">
      <c r="A693" s="30"/>
      <c r="B693" s="19">
        <v>1</v>
      </c>
      <c r="C693" s="9">
        <v>2</v>
      </c>
      <c r="D693" s="217">
        <v>175</v>
      </c>
      <c r="E693" s="214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6">
        <v>28</v>
      </c>
    </row>
    <row r="694" spans="1:65">
      <c r="A694" s="30"/>
      <c r="B694" s="20" t="s">
        <v>267</v>
      </c>
      <c r="C694" s="12"/>
      <c r="D694" s="221">
        <v>170</v>
      </c>
      <c r="E694" s="214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6">
        <v>16</v>
      </c>
    </row>
    <row r="695" spans="1:65">
      <c r="A695" s="30"/>
      <c r="B695" s="3" t="s">
        <v>268</v>
      </c>
      <c r="C695" s="29"/>
      <c r="D695" s="217">
        <v>170</v>
      </c>
      <c r="E695" s="214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6">
        <v>170</v>
      </c>
    </row>
    <row r="696" spans="1:65">
      <c r="A696" s="30"/>
      <c r="B696" s="3" t="s">
        <v>269</v>
      </c>
      <c r="C696" s="29"/>
      <c r="D696" s="217">
        <v>7.0710678118654755</v>
      </c>
      <c r="E696" s="214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6">
        <v>34</v>
      </c>
    </row>
    <row r="697" spans="1:65">
      <c r="A697" s="30"/>
      <c r="B697" s="3" t="s">
        <v>86</v>
      </c>
      <c r="C697" s="29"/>
      <c r="D697" s="13">
        <v>4.1594516540385151E-2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270</v>
      </c>
      <c r="C698" s="29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271</v>
      </c>
      <c r="C699" s="47"/>
      <c r="D699" s="45" t="s">
        <v>272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641</v>
      </c>
      <c r="BM701" s="28" t="s">
        <v>304</v>
      </c>
    </row>
    <row r="702" spans="1:65" ht="15">
      <c r="A702" s="25" t="s">
        <v>45</v>
      </c>
      <c r="B702" s="18" t="s">
        <v>109</v>
      </c>
      <c r="C702" s="15" t="s">
        <v>110</v>
      </c>
      <c r="D702" s="16" t="s">
        <v>322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228</v>
      </c>
      <c r="C703" s="9" t="s">
        <v>228</v>
      </c>
      <c r="D703" s="10" t="s">
        <v>111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331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1">
        <v>107</v>
      </c>
      <c r="E706" s="214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6">
        <v>1</v>
      </c>
    </row>
    <row r="707" spans="1:65">
      <c r="A707" s="30"/>
      <c r="B707" s="19">
        <v>1</v>
      </c>
      <c r="C707" s="9">
        <v>2</v>
      </c>
      <c r="D707" s="217">
        <v>110</v>
      </c>
      <c r="E707" s="214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6">
        <v>29</v>
      </c>
    </row>
    <row r="708" spans="1:65">
      <c r="A708" s="30"/>
      <c r="B708" s="20" t="s">
        <v>267</v>
      </c>
      <c r="C708" s="12"/>
      <c r="D708" s="221">
        <v>108.5</v>
      </c>
      <c r="E708" s="214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6">
        <v>16</v>
      </c>
    </row>
    <row r="709" spans="1:65">
      <c r="A709" s="30"/>
      <c r="B709" s="3" t="s">
        <v>268</v>
      </c>
      <c r="C709" s="29"/>
      <c r="D709" s="217">
        <v>108.5</v>
      </c>
      <c r="E709" s="214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6">
        <v>108.5</v>
      </c>
    </row>
    <row r="710" spans="1:65">
      <c r="A710" s="30"/>
      <c r="B710" s="3" t="s">
        <v>269</v>
      </c>
      <c r="C710" s="29"/>
      <c r="D710" s="217">
        <v>2.1213203435596424</v>
      </c>
      <c r="E710" s="214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6">
        <v>35</v>
      </c>
    </row>
    <row r="711" spans="1:65">
      <c r="A711" s="30"/>
      <c r="B711" s="3" t="s">
        <v>86</v>
      </c>
      <c r="C711" s="29"/>
      <c r="D711" s="13">
        <v>1.9551339571978271E-2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270</v>
      </c>
      <c r="C712" s="29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271</v>
      </c>
      <c r="C713" s="47"/>
      <c r="D713" s="45" t="s">
        <v>272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557F-D744-4FEF-A961-DB7C9DB34BAC}">
  <sheetPr codeName="Sheet18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642</v>
      </c>
      <c r="BM1" s="28" t="s">
        <v>304</v>
      </c>
    </row>
    <row r="2" spans="1:66" ht="15">
      <c r="A2" s="25" t="s">
        <v>108</v>
      </c>
      <c r="B2" s="18" t="s">
        <v>109</v>
      </c>
      <c r="C2" s="15" t="s">
        <v>110</v>
      </c>
      <c r="D2" s="16" t="s">
        <v>322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34">
        <v>0.7</v>
      </c>
      <c r="E6" s="209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210"/>
      <c r="BH6" s="210"/>
      <c r="BI6" s="210"/>
      <c r="BJ6" s="210"/>
      <c r="BK6" s="210"/>
      <c r="BL6" s="210"/>
      <c r="BM6" s="236">
        <v>1</v>
      </c>
    </row>
    <row r="7" spans="1:66">
      <c r="A7" s="30"/>
      <c r="B7" s="19">
        <v>1</v>
      </c>
      <c r="C7" s="9">
        <v>2</v>
      </c>
      <c r="D7" s="24">
        <v>0.7</v>
      </c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36">
        <v>31</v>
      </c>
    </row>
    <row r="8" spans="1:66">
      <c r="A8" s="30"/>
      <c r="B8" s="20" t="s">
        <v>267</v>
      </c>
      <c r="C8" s="12"/>
      <c r="D8" s="239">
        <v>0.7</v>
      </c>
      <c r="E8" s="209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36">
        <v>16</v>
      </c>
    </row>
    <row r="9" spans="1:66">
      <c r="A9" s="30"/>
      <c r="B9" s="3" t="s">
        <v>268</v>
      </c>
      <c r="C9" s="29"/>
      <c r="D9" s="24">
        <v>0.7</v>
      </c>
      <c r="E9" s="209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36">
        <v>0.7</v>
      </c>
      <c r="BN9" s="28"/>
    </row>
    <row r="10" spans="1:66">
      <c r="A10" s="30"/>
      <c r="B10" s="3" t="s">
        <v>269</v>
      </c>
      <c r="C10" s="29"/>
      <c r="D10" s="24">
        <v>0</v>
      </c>
      <c r="E10" s="209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36">
        <v>37</v>
      </c>
    </row>
    <row r="11" spans="1:66">
      <c r="A11" s="30"/>
      <c r="B11" s="3" t="s">
        <v>86</v>
      </c>
      <c r="C11" s="29"/>
      <c r="D11" s="13">
        <v>0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643</v>
      </c>
      <c r="BM15" s="28" t="s">
        <v>304</v>
      </c>
    </row>
    <row r="16" spans="1:66" ht="15">
      <c r="A16" s="25" t="s">
        <v>60</v>
      </c>
      <c r="B16" s="18" t="s">
        <v>109</v>
      </c>
      <c r="C16" s="15" t="s">
        <v>110</v>
      </c>
      <c r="D16" s="16" t="s">
        <v>322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34">
        <v>0.56999999999999995</v>
      </c>
      <c r="E20" s="209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36">
        <v>1</v>
      </c>
    </row>
    <row r="21" spans="1:65">
      <c r="A21" s="30"/>
      <c r="B21" s="19">
        <v>1</v>
      </c>
      <c r="C21" s="9">
        <v>2</v>
      </c>
      <c r="D21" s="24">
        <v>0.56000000000000005</v>
      </c>
      <c r="E21" s="209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36">
        <v>31</v>
      </c>
    </row>
    <row r="22" spans="1:65">
      <c r="A22" s="30"/>
      <c r="B22" s="20" t="s">
        <v>267</v>
      </c>
      <c r="C22" s="12"/>
      <c r="D22" s="239">
        <v>0.56499999999999995</v>
      </c>
      <c r="E22" s="209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36">
        <v>16</v>
      </c>
    </row>
    <row r="23" spans="1:65">
      <c r="A23" s="30"/>
      <c r="B23" s="3" t="s">
        <v>268</v>
      </c>
      <c r="C23" s="29"/>
      <c r="D23" s="24">
        <v>0.56499999999999995</v>
      </c>
      <c r="E23" s="209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36">
        <v>0.56499999999999995</v>
      </c>
    </row>
    <row r="24" spans="1:65">
      <c r="A24" s="30"/>
      <c r="B24" s="3" t="s">
        <v>269</v>
      </c>
      <c r="C24" s="29"/>
      <c r="D24" s="24">
        <v>7.0710678118654034E-3</v>
      </c>
      <c r="E24" s="209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36">
        <v>37</v>
      </c>
    </row>
    <row r="25" spans="1:65">
      <c r="A25" s="30"/>
      <c r="B25" s="3" t="s">
        <v>86</v>
      </c>
      <c r="C25" s="29"/>
      <c r="D25" s="13">
        <v>1.2515164268788325E-2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648</v>
      </c>
      <c r="C1" s="89"/>
      <c r="D1" s="89"/>
      <c r="E1" s="89"/>
      <c r="F1" s="89"/>
      <c r="G1" s="89"/>
      <c r="H1" s="73"/>
    </row>
    <row r="2" spans="1:8" ht="15.75" customHeight="1">
      <c r="A2" s="282"/>
      <c r="B2" s="280" t="s">
        <v>2</v>
      </c>
      <c r="C2" s="74" t="s">
        <v>66</v>
      </c>
      <c r="D2" s="278" t="s">
        <v>185</v>
      </c>
      <c r="E2" s="279"/>
      <c r="F2" s="278" t="s">
        <v>93</v>
      </c>
      <c r="G2" s="279"/>
      <c r="H2" s="81"/>
    </row>
    <row r="3" spans="1:8" ht="12.75">
      <c r="A3" s="282"/>
      <c r="B3" s="281"/>
      <c r="C3" s="72" t="s">
        <v>47</v>
      </c>
      <c r="D3" s="175" t="s">
        <v>67</v>
      </c>
      <c r="E3" s="39" t="s">
        <v>68</v>
      </c>
      <c r="F3" s="175" t="s">
        <v>67</v>
      </c>
      <c r="G3" s="39" t="s">
        <v>68</v>
      </c>
      <c r="H3" s="82"/>
    </row>
    <row r="4" spans="1:8" ht="15.75" customHeight="1">
      <c r="A4" s="91"/>
      <c r="B4" s="40" t="s">
        <v>208</v>
      </c>
      <c r="C4" s="177"/>
      <c r="D4" s="177"/>
      <c r="E4" s="177"/>
      <c r="F4" s="177"/>
      <c r="G4" s="176"/>
      <c r="H4" s="83"/>
    </row>
    <row r="5" spans="1:8" ht="15.75" customHeight="1">
      <c r="A5" s="91"/>
      <c r="B5" s="178" t="s">
        <v>387</v>
      </c>
      <c r="C5" s="242">
        <v>10.541277365109824</v>
      </c>
      <c r="D5" s="243">
        <v>10.437483464665901</v>
      </c>
      <c r="E5" s="244">
        <v>10.645071265553748</v>
      </c>
      <c r="F5" s="243">
        <v>10.506178295307837</v>
      </c>
      <c r="G5" s="244">
        <v>10.576376434911811</v>
      </c>
      <c r="H5" s="83"/>
    </row>
    <row r="6" spans="1:8" ht="15.75" customHeight="1">
      <c r="A6" s="91"/>
      <c r="B6" s="245" t="s">
        <v>209</v>
      </c>
      <c r="C6" s="177"/>
      <c r="D6" s="177"/>
      <c r="E6" s="177"/>
      <c r="F6" s="177"/>
      <c r="G6" s="176"/>
      <c r="H6" s="83"/>
    </row>
    <row r="7" spans="1:8" ht="15.75" customHeight="1">
      <c r="A7" s="91"/>
      <c r="B7" s="178" t="s">
        <v>387</v>
      </c>
      <c r="C7" s="242">
        <v>10.310297916666666</v>
      </c>
      <c r="D7" s="243">
        <v>10.069022212526555</v>
      </c>
      <c r="E7" s="244">
        <v>10.551573620806778</v>
      </c>
      <c r="F7" s="243">
        <v>10.272691305164965</v>
      </c>
      <c r="G7" s="244">
        <v>10.347904528168367</v>
      </c>
      <c r="H7" s="83"/>
    </row>
    <row r="8" spans="1:8" ht="15.75" customHeight="1">
      <c r="A8" s="91"/>
      <c r="B8" s="245" t="s">
        <v>183</v>
      </c>
      <c r="C8" s="177"/>
      <c r="D8" s="177"/>
      <c r="E8" s="177"/>
      <c r="F8" s="177"/>
      <c r="G8" s="176"/>
      <c r="H8" s="83"/>
    </row>
    <row r="9" spans="1:8" ht="15.75" customHeight="1">
      <c r="A9" s="91"/>
      <c r="B9" s="178" t="s">
        <v>388</v>
      </c>
      <c r="C9" s="242">
        <v>7.688391388329948</v>
      </c>
      <c r="D9" s="243">
        <v>7.4333505779569347</v>
      </c>
      <c r="E9" s="244">
        <v>7.9434321987029612</v>
      </c>
      <c r="F9" s="243">
        <v>7.5450106318296264</v>
      </c>
      <c r="G9" s="244">
        <v>7.8317721448302695</v>
      </c>
      <c r="H9" s="83"/>
    </row>
    <row r="10" spans="1:8" ht="15.75" customHeight="1">
      <c r="A10" s="91"/>
      <c r="B10" s="178" t="s">
        <v>389</v>
      </c>
      <c r="C10" s="242">
        <v>6.9692354950938142</v>
      </c>
      <c r="D10" s="243">
        <v>6.8320843185776354</v>
      </c>
      <c r="E10" s="244">
        <v>7.106386671609993</v>
      </c>
      <c r="F10" s="243">
        <v>6.8737764451166399</v>
      </c>
      <c r="G10" s="244">
        <v>7.0646945450709886</v>
      </c>
      <c r="H10" s="83"/>
    </row>
    <row r="11" spans="1:8" ht="15.75" customHeight="1">
      <c r="A11" s="91"/>
      <c r="B11" s="178" t="s">
        <v>390</v>
      </c>
      <c r="C11" s="241">
        <v>109.17611558254245</v>
      </c>
      <c r="D11" s="246">
        <v>104.41139885572085</v>
      </c>
      <c r="E11" s="247">
        <v>113.94083230936405</v>
      </c>
      <c r="F11" s="246">
        <v>106.53885679645686</v>
      </c>
      <c r="G11" s="247">
        <v>111.81337436862805</v>
      </c>
      <c r="H11" s="83"/>
    </row>
    <row r="12" spans="1:8" ht="15.75" customHeight="1">
      <c r="A12" s="91"/>
      <c r="B12" s="178" t="s">
        <v>391</v>
      </c>
      <c r="C12" s="241">
        <v>393.00497022394177</v>
      </c>
      <c r="D12" s="246">
        <v>384.16014593000733</v>
      </c>
      <c r="E12" s="247">
        <v>401.84979451787621</v>
      </c>
      <c r="F12" s="246">
        <v>386.17091691555663</v>
      </c>
      <c r="G12" s="247">
        <v>399.83902353232691</v>
      </c>
      <c r="H12" s="83"/>
    </row>
    <row r="13" spans="1:8" ht="15.75" customHeight="1">
      <c r="A13" s="91"/>
      <c r="B13" s="178" t="s">
        <v>392</v>
      </c>
      <c r="C13" s="242">
        <v>0.94537508669674197</v>
      </c>
      <c r="D13" s="243">
        <v>0.88301522840233149</v>
      </c>
      <c r="E13" s="244">
        <v>1.0077349449911526</v>
      </c>
      <c r="F13" s="243">
        <v>0.91476867407550788</v>
      </c>
      <c r="G13" s="244">
        <v>0.97598149931797606</v>
      </c>
      <c r="H13" s="83"/>
    </row>
    <row r="14" spans="1:8" ht="15.75" customHeight="1">
      <c r="A14" s="91"/>
      <c r="B14" s="178" t="s">
        <v>393</v>
      </c>
      <c r="C14" s="242">
        <v>0.12755981205049588</v>
      </c>
      <c r="D14" s="243">
        <v>0.11006511371495355</v>
      </c>
      <c r="E14" s="244">
        <v>0.14505451038603823</v>
      </c>
      <c r="F14" s="243" t="s">
        <v>94</v>
      </c>
      <c r="G14" s="244" t="s">
        <v>94</v>
      </c>
      <c r="H14" s="83"/>
    </row>
    <row r="15" spans="1:8" ht="15.75" customHeight="1">
      <c r="A15" s="91"/>
      <c r="B15" s="178" t="s">
        <v>394</v>
      </c>
      <c r="C15" s="242">
        <v>3.8417119442968772</v>
      </c>
      <c r="D15" s="243">
        <v>3.7644582390774772</v>
      </c>
      <c r="E15" s="244">
        <v>3.9189656495162772</v>
      </c>
      <c r="F15" s="243">
        <v>3.7883780882194573</v>
      </c>
      <c r="G15" s="244">
        <v>3.8950458003742972</v>
      </c>
      <c r="H15" s="83"/>
    </row>
    <row r="16" spans="1:8" ht="15.75" customHeight="1">
      <c r="A16" s="91"/>
      <c r="B16" s="178" t="s">
        <v>395</v>
      </c>
      <c r="C16" s="242">
        <v>0.44903796515955324</v>
      </c>
      <c r="D16" s="243">
        <v>0.41469441812216479</v>
      </c>
      <c r="E16" s="244">
        <v>0.4833815121969417</v>
      </c>
      <c r="F16" s="243">
        <v>0.41808212370834341</v>
      </c>
      <c r="G16" s="244">
        <v>0.47999380661076307</v>
      </c>
      <c r="H16" s="83"/>
    </row>
    <row r="17" spans="1:8" ht="15.75" customHeight="1">
      <c r="A17" s="91"/>
      <c r="B17" s="178" t="s">
        <v>396</v>
      </c>
      <c r="C17" s="250">
        <v>30.556110867562872</v>
      </c>
      <c r="D17" s="251">
        <v>29.005566517888774</v>
      </c>
      <c r="E17" s="252">
        <v>32.10665521723697</v>
      </c>
      <c r="F17" s="251">
        <v>29.547647152217468</v>
      </c>
      <c r="G17" s="252">
        <v>31.564574582908275</v>
      </c>
      <c r="H17" s="83"/>
    </row>
    <row r="18" spans="1:8" ht="15.75" customHeight="1">
      <c r="A18" s="91"/>
      <c r="B18" s="178" t="s">
        <v>397</v>
      </c>
      <c r="C18" s="250">
        <v>14.715278041607508</v>
      </c>
      <c r="D18" s="251">
        <v>13.994069159640583</v>
      </c>
      <c r="E18" s="252">
        <v>15.436486923574433</v>
      </c>
      <c r="F18" s="251">
        <v>14.377086708121839</v>
      </c>
      <c r="G18" s="252">
        <v>15.053469375093178</v>
      </c>
      <c r="H18" s="83"/>
    </row>
    <row r="19" spans="1:8" ht="15.75" customHeight="1">
      <c r="A19" s="91"/>
      <c r="B19" s="178" t="s">
        <v>398</v>
      </c>
      <c r="C19" s="250">
        <v>31.80375354117519</v>
      </c>
      <c r="D19" s="251">
        <v>29.389742384175534</v>
      </c>
      <c r="E19" s="252">
        <v>34.217764698174847</v>
      </c>
      <c r="F19" s="251">
        <v>30.280557285507562</v>
      </c>
      <c r="G19" s="252">
        <v>33.326949796842818</v>
      </c>
      <c r="H19" s="83"/>
    </row>
    <row r="20" spans="1:8" ht="15.75" customHeight="1">
      <c r="A20" s="91"/>
      <c r="B20" s="178" t="s">
        <v>399</v>
      </c>
      <c r="C20" s="242">
        <v>3.883442831191426</v>
      </c>
      <c r="D20" s="243">
        <v>3.6790421037466201</v>
      </c>
      <c r="E20" s="244">
        <v>4.0878435586362318</v>
      </c>
      <c r="F20" s="243">
        <v>3.7920201706964001</v>
      </c>
      <c r="G20" s="244">
        <v>3.9748654916864519</v>
      </c>
      <c r="H20" s="83"/>
    </row>
    <row r="21" spans="1:8" ht="15.75" customHeight="1">
      <c r="A21" s="91"/>
      <c r="B21" s="178" t="s">
        <v>400</v>
      </c>
      <c r="C21" s="241">
        <v>143.89432243816378</v>
      </c>
      <c r="D21" s="246">
        <v>140.34298053343898</v>
      </c>
      <c r="E21" s="247">
        <v>147.44566434288859</v>
      </c>
      <c r="F21" s="246">
        <v>141.45151552484697</v>
      </c>
      <c r="G21" s="247">
        <v>146.3371293514806</v>
      </c>
      <c r="H21" s="83"/>
    </row>
    <row r="22" spans="1:8" ht="15.75" customHeight="1">
      <c r="A22" s="91"/>
      <c r="B22" s="178" t="s">
        <v>401</v>
      </c>
      <c r="C22" s="242">
        <v>2.4945994059817918</v>
      </c>
      <c r="D22" s="243">
        <v>2.279269705305691</v>
      </c>
      <c r="E22" s="244">
        <v>2.7099291066578926</v>
      </c>
      <c r="F22" s="243">
        <v>2.3870844454190459</v>
      </c>
      <c r="G22" s="244">
        <v>2.6021143665445376</v>
      </c>
      <c r="H22" s="83"/>
    </row>
    <row r="23" spans="1:8" ht="15.75" customHeight="1">
      <c r="A23" s="91"/>
      <c r="B23" s="178" t="s">
        <v>402</v>
      </c>
      <c r="C23" s="242">
        <v>1.4717534806331294</v>
      </c>
      <c r="D23" s="243">
        <v>1.3429466623819708</v>
      </c>
      <c r="E23" s="244">
        <v>1.600560298884288</v>
      </c>
      <c r="F23" s="243">
        <v>1.3842467401348675</v>
      </c>
      <c r="G23" s="244">
        <v>1.5592602211313913</v>
      </c>
      <c r="H23" s="83"/>
    </row>
    <row r="24" spans="1:8" ht="15.75" customHeight="1">
      <c r="A24" s="91"/>
      <c r="B24" s="178" t="s">
        <v>403</v>
      </c>
      <c r="C24" s="242">
        <v>0.87264496030736838</v>
      </c>
      <c r="D24" s="243">
        <v>0.79577012629632082</v>
      </c>
      <c r="E24" s="244">
        <v>0.94951979431841593</v>
      </c>
      <c r="F24" s="243">
        <v>0.83567602622399206</v>
      </c>
      <c r="G24" s="244">
        <v>0.90961389439074469</v>
      </c>
      <c r="H24" s="83"/>
    </row>
    <row r="25" spans="1:8" ht="15.75" customHeight="1">
      <c r="A25" s="91"/>
      <c r="B25" s="178" t="s">
        <v>404</v>
      </c>
      <c r="C25" s="242">
        <v>3.9404188491205123</v>
      </c>
      <c r="D25" s="243">
        <v>3.8565980203746091</v>
      </c>
      <c r="E25" s="244">
        <v>4.024239677866416</v>
      </c>
      <c r="F25" s="243">
        <v>3.8752685787832619</v>
      </c>
      <c r="G25" s="244">
        <v>4.0055691194577632</v>
      </c>
      <c r="H25" s="83"/>
    </row>
    <row r="26" spans="1:8" ht="15.75" customHeight="1">
      <c r="A26" s="91"/>
      <c r="B26" s="178" t="s">
        <v>405</v>
      </c>
      <c r="C26" s="250">
        <v>14.887313977409022</v>
      </c>
      <c r="D26" s="251">
        <v>14.424072052134518</v>
      </c>
      <c r="E26" s="252">
        <v>15.350555902683526</v>
      </c>
      <c r="F26" s="251">
        <v>14.535683990538022</v>
      </c>
      <c r="G26" s="252">
        <v>15.238943964280022</v>
      </c>
      <c r="H26" s="83"/>
    </row>
    <row r="27" spans="1:8" ht="15.75" customHeight="1">
      <c r="A27" s="91"/>
      <c r="B27" s="178" t="s">
        <v>406</v>
      </c>
      <c r="C27" s="242">
        <v>2.9289659325820643</v>
      </c>
      <c r="D27" s="243">
        <v>2.6841066246646887</v>
      </c>
      <c r="E27" s="244">
        <v>3.1738252404994398</v>
      </c>
      <c r="F27" s="243">
        <v>2.7736856228572409</v>
      </c>
      <c r="G27" s="244">
        <v>3.0842462423068877</v>
      </c>
      <c r="H27" s="83"/>
    </row>
    <row r="28" spans="1:8" ht="15.75" customHeight="1">
      <c r="A28" s="91"/>
      <c r="B28" s="178" t="s">
        <v>407</v>
      </c>
      <c r="C28" s="242">
        <v>2.5784147901392407</v>
      </c>
      <c r="D28" s="243">
        <v>2.4352571142437371</v>
      </c>
      <c r="E28" s="244">
        <v>2.7215724660347442</v>
      </c>
      <c r="F28" s="243">
        <v>2.4702601583475747</v>
      </c>
      <c r="G28" s="244">
        <v>2.6865694219309066</v>
      </c>
      <c r="H28" s="83"/>
    </row>
    <row r="29" spans="1:8" ht="15.75" customHeight="1">
      <c r="A29" s="91"/>
      <c r="B29" s="178" t="s">
        <v>408</v>
      </c>
      <c r="C29" s="242">
        <v>0.52062497347980519</v>
      </c>
      <c r="D29" s="243">
        <v>0.46267798969413787</v>
      </c>
      <c r="E29" s="244">
        <v>0.5785719572654725</v>
      </c>
      <c r="F29" s="243" t="s">
        <v>94</v>
      </c>
      <c r="G29" s="244" t="s">
        <v>94</v>
      </c>
      <c r="H29" s="84"/>
    </row>
    <row r="30" spans="1:8" ht="15.75" customHeight="1">
      <c r="A30" s="91"/>
      <c r="B30" s="178" t="s">
        <v>409</v>
      </c>
      <c r="C30" s="240">
        <v>4.9197435897435901E-2</v>
      </c>
      <c r="D30" s="255">
        <v>4.2818884619129062E-2</v>
      </c>
      <c r="E30" s="256">
        <v>5.557598717574274E-2</v>
      </c>
      <c r="F30" s="255">
        <v>4.6069612746712188E-2</v>
      </c>
      <c r="G30" s="256">
        <v>5.2325259048159614E-2</v>
      </c>
      <c r="H30" s="83"/>
    </row>
    <row r="31" spans="1:8" ht="15.75" customHeight="1">
      <c r="A31" s="91"/>
      <c r="B31" s="178" t="s">
        <v>410</v>
      </c>
      <c r="C31" s="242">
        <v>1.801675365771672</v>
      </c>
      <c r="D31" s="243">
        <v>1.7608467393751828</v>
      </c>
      <c r="E31" s="244">
        <v>1.8425039921681612</v>
      </c>
      <c r="F31" s="243">
        <v>1.7732261714641739</v>
      </c>
      <c r="G31" s="244">
        <v>1.83012456007917</v>
      </c>
      <c r="H31" s="83"/>
    </row>
    <row r="32" spans="1:8" ht="15.75" customHeight="1">
      <c r="A32" s="91"/>
      <c r="B32" s="178" t="s">
        <v>411</v>
      </c>
      <c r="C32" s="250">
        <v>14.12411679802643</v>
      </c>
      <c r="D32" s="251">
        <v>13.386689712903253</v>
      </c>
      <c r="E32" s="252">
        <v>14.861543883149606</v>
      </c>
      <c r="F32" s="251">
        <v>13.726056840473991</v>
      </c>
      <c r="G32" s="252">
        <v>14.522176755578869</v>
      </c>
      <c r="H32" s="83"/>
    </row>
    <row r="33" spans="1:8" ht="15.75" customHeight="1">
      <c r="A33" s="91"/>
      <c r="B33" s="178" t="s">
        <v>412</v>
      </c>
      <c r="C33" s="250">
        <v>34.887580075527758</v>
      </c>
      <c r="D33" s="251">
        <v>33.92502710946998</v>
      </c>
      <c r="E33" s="252">
        <v>35.850133041585536</v>
      </c>
      <c r="F33" s="251">
        <v>34.029698274155635</v>
      </c>
      <c r="G33" s="252">
        <v>35.745461876899881</v>
      </c>
      <c r="H33" s="83"/>
    </row>
    <row r="34" spans="1:8" ht="15.75" customHeight="1">
      <c r="A34" s="91"/>
      <c r="B34" s="178" t="s">
        <v>413</v>
      </c>
      <c r="C34" s="242">
        <v>0.22199199861778296</v>
      </c>
      <c r="D34" s="243">
        <v>0.20837658007876864</v>
      </c>
      <c r="E34" s="244">
        <v>0.23560741715679728</v>
      </c>
      <c r="F34" s="243">
        <v>0.20478919053929143</v>
      </c>
      <c r="G34" s="244">
        <v>0.23919480669627449</v>
      </c>
      <c r="H34" s="83"/>
    </row>
    <row r="35" spans="1:8" ht="15.75" customHeight="1">
      <c r="A35" s="91"/>
      <c r="B35" s="178" t="s">
        <v>414</v>
      </c>
      <c r="C35" s="242">
        <v>1.476111230030805</v>
      </c>
      <c r="D35" s="243">
        <v>1.4370725944910121</v>
      </c>
      <c r="E35" s="244">
        <v>1.5151498655705979</v>
      </c>
      <c r="F35" s="243">
        <v>1.4507162693453142</v>
      </c>
      <c r="G35" s="244">
        <v>1.5015061907162959</v>
      </c>
      <c r="H35" s="83"/>
    </row>
    <row r="36" spans="1:8" ht="15.75" customHeight="1">
      <c r="A36" s="91"/>
      <c r="B36" s="178" t="s">
        <v>415</v>
      </c>
      <c r="C36" s="240">
        <v>8.9347392080758148E-2</v>
      </c>
      <c r="D36" s="255">
        <v>8.7623618767411135E-2</v>
      </c>
      <c r="E36" s="256">
        <v>9.1071165394105161E-2</v>
      </c>
      <c r="F36" s="255">
        <v>8.8075315041199878E-2</v>
      </c>
      <c r="G36" s="256">
        <v>9.0619469120316418E-2</v>
      </c>
      <c r="H36" s="83"/>
    </row>
    <row r="37" spans="1:8" ht="15.75" customHeight="1">
      <c r="A37" s="91"/>
      <c r="B37" s="178" t="s">
        <v>416</v>
      </c>
      <c r="C37" s="242">
        <v>2.9840897088090372</v>
      </c>
      <c r="D37" s="243">
        <v>2.8115777643715281</v>
      </c>
      <c r="E37" s="244">
        <v>3.1566016532465464</v>
      </c>
      <c r="F37" s="243">
        <v>2.8983853357927494</v>
      </c>
      <c r="G37" s="244">
        <v>3.0697940818253251</v>
      </c>
      <c r="H37" s="83"/>
    </row>
    <row r="38" spans="1:8" ht="15.75" customHeight="1">
      <c r="A38" s="91"/>
      <c r="B38" s="178" t="s">
        <v>417</v>
      </c>
      <c r="C38" s="242">
        <v>1.8550305389182091</v>
      </c>
      <c r="D38" s="243">
        <v>1.8159016452839902</v>
      </c>
      <c r="E38" s="244">
        <v>1.894159432552428</v>
      </c>
      <c r="F38" s="243">
        <v>1.8228120573666771</v>
      </c>
      <c r="G38" s="244">
        <v>1.8872490204697412</v>
      </c>
      <c r="H38" s="83"/>
    </row>
    <row r="39" spans="1:8" ht="15.75" customHeight="1">
      <c r="A39" s="91"/>
      <c r="B39" s="178" t="s">
        <v>418</v>
      </c>
      <c r="C39" s="242">
        <v>3.23859649122807</v>
      </c>
      <c r="D39" s="243">
        <v>3.0874209175185436</v>
      </c>
      <c r="E39" s="244">
        <v>3.3897720649375964</v>
      </c>
      <c r="F39" s="243">
        <v>3.1209794424578563</v>
      </c>
      <c r="G39" s="244">
        <v>3.3562135399982838</v>
      </c>
      <c r="H39" s="83"/>
    </row>
    <row r="40" spans="1:8" ht="15.75" customHeight="1">
      <c r="A40" s="91"/>
      <c r="B40" s="178" t="s">
        <v>419</v>
      </c>
      <c r="C40" s="250">
        <v>15.430520585699693</v>
      </c>
      <c r="D40" s="251">
        <v>14.278511335388451</v>
      </c>
      <c r="E40" s="252">
        <v>16.582529836010934</v>
      </c>
      <c r="F40" s="251">
        <v>14.84883177315953</v>
      </c>
      <c r="G40" s="252">
        <v>16.012209398239854</v>
      </c>
      <c r="H40" s="83"/>
    </row>
    <row r="41" spans="1:8" ht="15.75" customHeight="1">
      <c r="A41" s="91"/>
      <c r="B41" s="178" t="s">
        <v>420</v>
      </c>
      <c r="C41" s="250">
        <v>18.721560734922878</v>
      </c>
      <c r="D41" s="251">
        <v>17.855564059692224</v>
      </c>
      <c r="E41" s="252">
        <v>19.587557410153533</v>
      </c>
      <c r="F41" s="251">
        <v>18.198331762823432</v>
      </c>
      <c r="G41" s="252">
        <v>19.244789707022324</v>
      </c>
      <c r="H41" s="83"/>
    </row>
    <row r="42" spans="1:8" ht="15.75" customHeight="1">
      <c r="A42" s="91"/>
      <c r="B42" s="178" t="s">
        <v>421</v>
      </c>
      <c r="C42" s="240">
        <v>8.7687596912321239E-2</v>
      </c>
      <c r="D42" s="255">
        <v>8.5182392535196147E-2</v>
      </c>
      <c r="E42" s="256">
        <v>9.0192801289446331E-2</v>
      </c>
      <c r="F42" s="255">
        <v>8.6339571919097219E-2</v>
      </c>
      <c r="G42" s="256">
        <v>8.9035621905545259E-2</v>
      </c>
      <c r="H42" s="83"/>
    </row>
    <row r="43" spans="1:8" ht="15.75" customHeight="1">
      <c r="A43" s="91"/>
      <c r="B43" s="178" t="s">
        <v>422</v>
      </c>
      <c r="C43" s="241">
        <v>52.006539426714774</v>
      </c>
      <c r="D43" s="246">
        <v>50.093167883487297</v>
      </c>
      <c r="E43" s="247">
        <v>53.919910969942251</v>
      </c>
      <c r="F43" s="246">
        <v>50.315471775936494</v>
      </c>
      <c r="G43" s="247">
        <v>53.697607077493053</v>
      </c>
      <c r="H43" s="83"/>
    </row>
    <row r="44" spans="1:8" ht="15.75" customHeight="1">
      <c r="A44" s="91"/>
      <c r="B44" s="178" t="s">
        <v>423</v>
      </c>
      <c r="C44" s="242">
        <v>3.7228480705148521</v>
      </c>
      <c r="D44" s="243">
        <v>3.355045184659371</v>
      </c>
      <c r="E44" s="244">
        <v>4.0906509563703333</v>
      </c>
      <c r="F44" s="243">
        <v>3.609370525008865</v>
      </c>
      <c r="G44" s="244">
        <v>3.8363256160208392</v>
      </c>
      <c r="H44" s="83"/>
    </row>
    <row r="45" spans="1:8" ht="15.75" customHeight="1">
      <c r="A45" s="91"/>
      <c r="B45" s="178" t="s">
        <v>424</v>
      </c>
      <c r="C45" s="241">
        <v>64.601792584672836</v>
      </c>
      <c r="D45" s="246">
        <v>61.336356965442477</v>
      </c>
      <c r="E45" s="247">
        <v>67.867228203903196</v>
      </c>
      <c r="F45" s="246">
        <v>62.853974252014417</v>
      </c>
      <c r="G45" s="247">
        <v>66.349610917331248</v>
      </c>
      <c r="H45" s="83"/>
    </row>
    <row r="46" spans="1:8" ht="15.75" customHeight="1">
      <c r="A46" s="91"/>
      <c r="B46" s="178" t="s">
        <v>425</v>
      </c>
      <c r="C46" s="240" t="s">
        <v>210</v>
      </c>
      <c r="D46" s="255" t="s">
        <v>94</v>
      </c>
      <c r="E46" s="256" t="s">
        <v>94</v>
      </c>
      <c r="F46" s="255" t="s">
        <v>94</v>
      </c>
      <c r="G46" s="256" t="s">
        <v>94</v>
      </c>
      <c r="H46" s="85"/>
    </row>
    <row r="47" spans="1:8" ht="15.75" customHeight="1">
      <c r="A47" s="91"/>
      <c r="B47" s="178" t="s">
        <v>426</v>
      </c>
      <c r="C47" s="240">
        <v>0.58900730451388894</v>
      </c>
      <c r="D47" s="255">
        <v>0.57333970569888337</v>
      </c>
      <c r="E47" s="256">
        <v>0.60467490332889451</v>
      </c>
      <c r="F47" s="255">
        <v>0.57865642188187327</v>
      </c>
      <c r="G47" s="256">
        <v>0.59935818714590461</v>
      </c>
      <c r="H47" s="85"/>
    </row>
    <row r="48" spans="1:8" ht="15.75" customHeight="1">
      <c r="A48" s="91"/>
      <c r="B48" s="178" t="s">
        <v>427</v>
      </c>
      <c r="C48" s="250">
        <v>10.584036251424058</v>
      </c>
      <c r="D48" s="251">
        <v>10.025588048345647</v>
      </c>
      <c r="E48" s="252">
        <v>11.142484454502469</v>
      </c>
      <c r="F48" s="251">
        <v>10.195108118603558</v>
      </c>
      <c r="G48" s="252">
        <v>10.972964384244557</v>
      </c>
      <c r="H48" s="83"/>
    </row>
    <row r="49" spans="1:8" ht="15.75" customHeight="1">
      <c r="A49" s="91"/>
      <c r="B49" s="178" t="s">
        <v>428</v>
      </c>
      <c r="C49" s="250">
        <v>15.290344953398755</v>
      </c>
      <c r="D49" s="251">
        <v>14.599059015492813</v>
      </c>
      <c r="E49" s="252">
        <v>15.981630891304697</v>
      </c>
      <c r="F49" s="251">
        <v>14.935304328694706</v>
      </c>
      <c r="G49" s="252">
        <v>15.645385578102804</v>
      </c>
      <c r="H49" s="83"/>
    </row>
    <row r="50" spans="1:8" ht="15.75" customHeight="1">
      <c r="A50" s="91"/>
      <c r="B50" s="178" t="s">
        <v>429</v>
      </c>
      <c r="C50" s="242">
        <v>3.3194181947485375</v>
      </c>
      <c r="D50" s="243">
        <v>3.0517775712425297</v>
      </c>
      <c r="E50" s="244">
        <v>3.5870588182545453</v>
      </c>
      <c r="F50" s="243">
        <v>3.1442646103877503</v>
      </c>
      <c r="G50" s="244">
        <v>3.4945717791093247</v>
      </c>
      <c r="H50" s="83"/>
    </row>
    <row r="51" spans="1:8" ht="15.75" customHeight="1">
      <c r="A51" s="91"/>
      <c r="B51" s="178" t="s">
        <v>430</v>
      </c>
      <c r="C51" s="242">
        <v>0.98148820215949883</v>
      </c>
      <c r="D51" s="243">
        <v>0.88495265156299263</v>
      </c>
      <c r="E51" s="244">
        <v>1.078023752756005</v>
      </c>
      <c r="F51" s="243" t="s">
        <v>94</v>
      </c>
      <c r="G51" s="244" t="s">
        <v>94</v>
      </c>
      <c r="H51" s="83"/>
    </row>
    <row r="52" spans="1:8" ht="15.75" customHeight="1">
      <c r="A52" s="91"/>
      <c r="B52" s="178" t="s">
        <v>431</v>
      </c>
      <c r="C52" s="241">
        <v>420.71632015031167</v>
      </c>
      <c r="D52" s="246">
        <v>410.64121076812364</v>
      </c>
      <c r="E52" s="247">
        <v>430.79142953249971</v>
      </c>
      <c r="F52" s="246">
        <v>415.20969686087824</v>
      </c>
      <c r="G52" s="247">
        <v>426.22294343974511</v>
      </c>
      <c r="H52" s="83"/>
    </row>
    <row r="53" spans="1:8" ht="15.75" customHeight="1">
      <c r="A53" s="91"/>
      <c r="B53" s="178" t="s">
        <v>432</v>
      </c>
      <c r="C53" s="242">
        <v>0.20541666666666669</v>
      </c>
      <c r="D53" s="243">
        <v>0.19315540513697724</v>
      </c>
      <c r="E53" s="244">
        <v>0.21767792819635615</v>
      </c>
      <c r="F53" s="243">
        <v>0.19196004927183699</v>
      </c>
      <c r="G53" s="244">
        <v>0.21887328406149639</v>
      </c>
      <c r="H53" s="83"/>
    </row>
    <row r="54" spans="1:8" ht="15.75" customHeight="1">
      <c r="A54" s="91"/>
      <c r="B54" s="178" t="s">
        <v>433</v>
      </c>
      <c r="C54" s="242">
        <v>0.42801207596398688</v>
      </c>
      <c r="D54" s="243">
        <v>0.37400960877612599</v>
      </c>
      <c r="E54" s="244">
        <v>0.48201454315184777</v>
      </c>
      <c r="F54" s="243">
        <v>0.40884931763345711</v>
      </c>
      <c r="G54" s="244">
        <v>0.44717483429451665</v>
      </c>
      <c r="H54" s="83"/>
    </row>
    <row r="55" spans="1:8" ht="15.75" customHeight="1">
      <c r="A55" s="91"/>
      <c r="B55" s="178" t="s">
        <v>434</v>
      </c>
      <c r="C55" s="242">
        <v>1.1651206267967524</v>
      </c>
      <c r="D55" s="243">
        <v>1.0915363673089997</v>
      </c>
      <c r="E55" s="244">
        <v>1.2387048862845051</v>
      </c>
      <c r="F55" s="243">
        <v>1.0805722424431665</v>
      </c>
      <c r="G55" s="244">
        <v>1.2496690111503383</v>
      </c>
      <c r="H55" s="83"/>
    </row>
    <row r="56" spans="1:8" ht="15.75" customHeight="1">
      <c r="A56" s="91"/>
      <c r="B56" s="178" t="s">
        <v>435</v>
      </c>
      <c r="C56" s="242">
        <v>2.9981079172385678</v>
      </c>
      <c r="D56" s="243">
        <v>2.8233764824834018</v>
      </c>
      <c r="E56" s="244">
        <v>3.1728393519937339</v>
      </c>
      <c r="F56" s="243">
        <v>2.8968331730434995</v>
      </c>
      <c r="G56" s="244">
        <v>3.0993826614336362</v>
      </c>
      <c r="H56" s="83"/>
    </row>
    <row r="57" spans="1:8" ht="15.75" customHeight="1">
      <c r="A57" s="91"/>
      <c r="B57" s="178" t="s">
        <v>436</v>
      </c>
      <c r="C57" s="240">
        <v>0.36879496273422246</v>
      </c>
      <c r="D57" s="255">
        <v>0.36080149461192029</v>
      </c>
      <c r="E57" s="256">
        <v>0.37678843085652464</v>
      </c>
      <c r="F57" s="255">
        <v>0.36223883735095369</v>
      </c>
      <c r="G57" s="256">
        <v>0.37535108811749124</v>
      </c>
      <c r="H57" s="83"/>
    </row>
    <row r="58" spans="1:8" ht="15.75" customHeight="1">
      <c r="A58" s="91"/>
      <c r="B58" s="178" t="s">
        <v>437</v>
      </c>
      <c r="C58" s="242">
        <v>0.54435731754710925</v>
      </c>
      <c r="D58" s="243">
        <v>0.50940219663872388</v>
      </c>
      <c r="E58" s="244">
        <v>0.57931243845549463</v>
      </c>
      <c r="F58" s="243">
        <v>0.52752352654181633</v>
      </c>
      <c r="G58" s="244">
        <v>0.56119110855240217</v>
      </c>
      <c r="H58" s="83"/>
    </row>
    <row r="59" spans="1:8" ht="15.75" customHeight="1">
      <c r="A59" s="91"/>
      <c r="B59" s="178" t="s">
        <v>438</v>
      </c>
      <c r="C59" s="242">
        <v>0.20642717161260382</v>
      </c>
      <c r="D59" s="243">
        <v>0.19596713686910108</v>
      </c>
      <c r="E59" s="244">
        <v>0.21688720635610656</v>
      </c>
      <c r="F59" s="243" t="s">
        <v>94</v>
      </c>
      <c r="G59" s="244" t="s">
        <v>94</v>
      </c>
      <c r="H59" s="83"/>
    </row>
    <row r="60" spans="1:8" ht="15.75" customHeight="1">
      <c r="A60" s="91"/>
      <c r="B60" s="178" t="s">
        <v>439</v>
      </c>
      <c r="C60" s="242">
        <v>0.7900487572624495</v>
      </c>
      <c r="D60" s="243">
        <v>0.72243100791572712</v>
      </c>
      <c r="E60" s="244">
        <v>0.85766650660917187</v>
      </c>
      <c r="F60" s="243">
        <v>0.74862082164356691</v>
      </c>
      <c r="G60" s="244">
        <v>0.83147669288133208</v>
      </c>
      <c r="H60" s="83"/>
    </row>
    <row r="61" spans="1:8" ht="15.75" customHeight="1">
      <c r="A61" s="91"/>
      <c r="B61" s="178" t="s">
        <v>440</v>
      </c>
      <c r="C61" s="241">
        <v>125.57484417193602</v>
      </c>
      <c r="D61" s="246">
        <v>121.97597072856298</v>
      </c>
      <c r="E61" s="247">
        <v>129.17371761530904</v>
      </c>
      <c r="F61" s="246">
        <v>123.16973619454994</v>
      </c>
      <c r="G61" s="247">
        <v>127.9799521493221</v>
      </c>
      <c r="H61" s="83"/>
    </row>
    <row r="62" spans="1:8" ht="15.75" customHeight="1">
      <c r="A62" s="91"/>
      <c r="B62" s="178" t="s">
        <v>441</v>
      </c>
      <c r="C62" s="242">
        <v>3.137766265624601</v>
      </c>
      <c r="D62" s="243">
        <v>2.9520137270570133</v>
      </c>
      <c r="E62" s="244">
        <v>3.3235188041921888</v>
      </c>
      <c r="F62" s="243">
        <v>2.9939700536260716</v>
      </c>
      <c r="G62" s="244">
        <v>3.2815624776231305</v>
      </c>
      <c r="H62" s="83"/>
    </row>
    <row r="63" spans="1:8" ht="15.75" customHeight="1">
      <c r="A63" s="91"/>
      <c r="B63" s="178" t="s">
        <v>442</v>
      </c>
      <c r="C63" s="250">
        <v>13.802862575218526</v>
      </c>
      <c r="D63" s="251">
        <v>13.115103262209651</v>
      </c>
      <c r="E63" s="252">
        <v>14.490621888227402</v>
      </c>
      <c r="F63" s="251">
        <v>13.445820880708323</v>
      </c>
      <c r="G63" s="252">
        <v>14.159904269728729</v>
      </c>
      <c r="H63" s="83"/>
    </row>
    <row r="64" spans="1:8" ht="15.75" customHeight="1">
      <c r="A64" s="91"/>
      <c r="B64" s="178" t="s">
        <v>443</v>
      </c>
      <c r="C64" s="242">
        <v>1.4449024818278624</v>
      </c>
      <c r="D64" s="243">
        <v>1.3696933363540891</v>
      </c>
      <c r="E64" s="244">
        <v>1.5201116273016357</v>
      </c>
      <c r="F64" s="243">
        <v>1.3764718309176052</v>
      </c>
      <c r="G64" s="244">
        <v>1.5133331327381196</v>
      </c>
      <c r="H64" s="83"/>
    </row>
    <row r="65" spans="1:8" ht="15.75" customHeight="1">
      <c r="A65" s="91"/>
      <c r="B65" s="178" t="s">
        <v>444</v>
      </c>
      <c r="C65" s="241">
        <v>167.81969727838649</v>
      </c>
      <c r="D65" s="246">
        <v>161.66791641266656</v>
      </c>
      <c r="E65" s="247">
        <v>173.97147814410641</v>
      </c>
      <c r="F65" s="246">
        <v>164.45196581982407</v>
      </c>
      <c r="G65" s="247">
        <v>171.1874287369489</v>
      </c>
      <c r="H65" s="83"/>
    </row>
    <row r="66" spans="1:8" ht="15.75" customHeight="1">
      <c r="A66" s="91"/>
      <c r="B66" s="178" t="s">
        <v>445</v>
      </c>
      <c r="C66" s="241">
        <v>97.629800985844653</v>
      </c>
      <c r="D66" s="246">
        <v>94.194659978676285</v>
      </c>
      <c r="E66" s="247">
        <v>101.06494199301302</v>
      </c>
      <c r="F66" s="246">
        <v>95.433412709694835</v>
      </c>
      <c r="G66" s="247">
        <v>99.826189261994472</v>
      </c>
      <c r="H66" s="83"/>
    </row>
    <row r="67" spans="1:8" ht="15.75" customHeight="1">
      <c r="A67" s="91"/>
      <c r="B67" s="245" t="s">
        <v>205</v>
      </c>
      <c r="C67" s="177"/>
      <c r="D67" s="177"/>
      <c r="E67" s="177"/>
      <c r="F67" s="177"/>
      <c r="G67" s="176"/>
      <c r="H67" s="83"/>
    </row>
    <row r="68" spans="1:8" ht="15.75" customHeight="1">
      <c r="A68" s="91"/>
      <c r="B68" s="178" t="s">
        <v>388</v>
      </c>
      <c r="C68" s="242">
        <v>7.704130232014788</v>
      </c>
      <c r="D68" s="243">
        <v>7.4474987161654971</v>
      </c>
      <c r="E68" s="244">
        <v>7.9607617478640789</v>
      </c>
      <c r="F68" s="243">
        <v>7.5372917044009728</v>
      </c>
      <c r="G68" s="244">
        <v>7.8709687596286031</v>
      </c>
      <c r="H68" s="83"/>
    </row>
    <row r="69" spans="1:8" ht="15.75" customHeight="1">
      <c r="A69" s="91"/>
      <c r="B69" s="178" t="s">
        <v>389</v>
      </c>
      <c r="C69" s="242">
        <v>2.1851095890817089</v>
      </c>
      <c r="D69" s="243">
        <v>2.109056766376626</v>
      </c>
      <c r="E69" s="244">
        <v>2.2611624117867919</v>
      </c>
      <c r="F69" s="243">
        <v>2.1491049061291361</v>
      </c>
      <c r="G69" s="244">
        <v>2.2211142720342818</v>
      </c>
      <c r="H69" s="83"/>
    </row>
    <row r="70" spans="1:8" ht="15.75" customHeight="1">
      <c r="A70" s="91"/>
      <c r="B70" s="178" t="s">
        <v>390</v>
      </c>
      <c r="C70" s="241">
        <v>103.80751651391536</v>
      </c>
      <c r="D70" s="246">
        <v>99.931125067754479</v>
      </c>
      <c r="E70" s="247">
        <v>107.68390796007624</v>
      </c>
      <c r="F70" s="246">
        <v>100.88177691097275</v>
      </c>
      <c r="G70" s="247">
        <v>106.73325611685797</v>
      </c>
      <c r="H70" s="83"/>
    </row>
    <row r="71" spans="1:8" ht="15.75" customHeight="1">
      <c r="A71" s="91"/>
      <c r="B71" s="178" t="s">
        <v>446</v>
      </c>
      <c r="C71" s="250">
        <v>11.316666666666665</v>
      </c>
      <c r="D71" s="251">
        <v>9.6154012095566799</v>
      </c>
      <c r="E71" s="252">
        <v>13.017932123776649</v>
      </c>
      <c r="F71" s="251" t="s">
        <v>94</v>
      </c>
      <c r="G71" s="252" t="s">
        <v>94</v>
      </c>
      <c r="H71" s="83"/>
    </row>
    <row r="72" spans="1:8" ht="15.75" customHeight="1">
      <c r="A72" s="91"/>
      <c r="B72" s="178" t="s">
        <v>391</v>
      </c>
      <c r="C72" s="241">
        <v>61.643837184039121</v>
      </c>
      <c r="D72" s="246">
        <v>58.786591488774498</v>
      </c>
      <c r="E72" s="247">
        <v>64.501082879303738</v>
      </c>
      <c r="F72" s="246">
        <v>60.296423550074536</v>
      </c>
      <c r="G72" s="247">
        <v>62.991250818003707</v>
      </c>
      <c r="H72" s="83"/>
    </row>
    <row r="73" spans="1:8" ht="15.75" customHeight="1">
      <c r="A73" s="91"/>
      <c r="B73" s="178" t="s">
        <v>392</v>
      </c>
      <c r="C73" s="242">
        <v>0.4757805220483996</v>
      </c>
      <c r="D73" s="243">
        <v>0.45760262911794647</v>
      </c>
      <c r="E73" s="244">
        <v>0.49395841497885273</v>
      </c>
      <c r="F73" s="243">
        <v>0.45880288701059763</v>
      </c>
      <c r="G73" s="244">
        <v>0.49275815708620158</v>
      </c>
      <c r="H73" s="83"/>
    </row>
    <row r="74" spans="1:8" ht="15.75" customHeight="1">
      <c r="A74" s="91"/>
      <c r="B74" s="178" t="s">
        <v>393</v>
      </c>
      <c r="C74" s="242">
        <v>0.12110830621448951</v>
      </c>
      <c r="D74" s="243">
        <v>0.11063967632351737</v>
      </c>
      <c r="E74" s="244">
        <v>0.13157693610546164</v>
      </c>
      <c r="F74" s="243" t="s">
        <v>94</v>
      </c>
      <c r="G74" s="244" t="s">
        <v>94</v>
      </c>
      <c r="H74" s="83"/>
    </row>
    <row r="75" spans="1:8" ht="15.75" customHeight="1">
      <c r="A75" s="91"/>
      <c r="B75" s="178" t="s">
        <v>394</v>
      </c>
      <c r="C75" s="242">
        <v>2.9410561610951009</v>
      </c>
      <c r="D75" s="243">
        <v>2.8754983306140796</v>
      </c>
      <c r="E75" s="244">
        <v>3.0066139915761223</v>
      </c>
      <c r="F75" s="243">
        <v>2.8790202036637003</v>
      </c>
      <c r="G75" s="244">
        <v>3.0030921185265016</v>
      </c>
      <c r="H75" s="83"/>
    </row>
    <row r="76" spans="1:8" ht="15.75" customHeight="1">
      <c r="A76" s="91"/>
      <c r="B76" s="178" t="s">
        <v>395</v>
      </c>
      <c r="C76" s="242">
        <v>0.43067569095939895</v>
      </c>
      <c r="D76" s="243">
        <v>0.39863029934420158</v>
      </c>
      <c r="E76" s="244">
        <v>0.46272108257459632</v>
      </c>
      <c r="F76" s="243">
        <v>0.40090133291770358</v>
      </c>
      <c r="G76" s="244">
        <v>0.46045004900109432</v>
      </c>
      <c r="H76" s="83"/>
    </row>
    <row r="77" spans="1:8" ht="15.75" customHeight="1">
      <c r="A77" s="91"/>
      <c r="B77" s="178" t="s">
        <v>396</v>
      </c>
      <c r="C77" s="250">
        <v>27.599200901637154</v>
      </c>
      <c r="D77" s="251">
        <v>26.474586462970766</v>
      </c>
      <c r="E77" s="252">
        <v>28.723815340303542</v>
      </c>
      <c r="F77" s="251">
        <v>26.893986034337136</v>
      </c>
      <c r="G77" s="252">
        <v>28.304415768937172</v>
      </c>
      <c r="H77" s="83"/>
    </row>
    <row r="78" spans="1:8" ht="15.75" customHeight="1">
      <c r="A78" s="91"/>
      <c r="B78" s="178" t="s">
        <v>397</v>
      </c>
      <c r="C78" s="250">
        <v>13.346704649790746</v>
      </c>
      <c r="D78" s="251">
        <v>12.897540756034916</v>
      </c>
      <c r="E78" s="252">
        <v>13.795868543546577</v>
      </c>
      <c r="F78" s="251">
        <v>12.971903526287949</v>
      </c>
      <c r="G78" s="252">
        <v>13.721505773293543</v>
      </c>
      <c r="H78" s="83"/>
    </row>
    <row r="79" spans="1:8" ht="15.75" customHeight="1">
      <c r="A79" s="91"/>
      <c r="B79" s="178" t="s">
        <v>398</v>
      </c>
      <c r="C79" s="250">
        <v>29.675618616169153</v>
      </c>
      <c r="D79" s="251">
        <v>28.546159651850829</v>
      </c>
      <c r="E79" s="252">
        <v>30.805077580487477</v>
      </c>
      <c r="F79" s="251">
        <v>28.704328817591815</v>
      </c>
      <c r="G79" s="252">
        <v>30.646908414746491</v>
      </c>
      <c r="H79" s="83"/>
    </row>
    <row r="80" spans="1:8" ht="15.75" customHeight="1">
      <c r="A80" s="91"/>
      <c r="B80" s="178" t="s">
        <v>399</v>
      </c>
      <c r="C80" s="242">
        <v>2.1809539313264046</v>
      </c>
      <c r="D80" s="243">
        <v>2.066175933125737</v>
      </c>
      <c r="E80" s="244">
        <v>2.2957319295270722</v>
      </c>
      <c r="F80" s="243">
        <v>2.1177673770984975</v>
      </c>
      <c r="G80" s="244">
        <v>2.2441404855543117</v>
      </c>
      <c r="H80" s="83"/>
    </row>
    <row r="81" spans="1:8" ht="15.75" customHeight="1">
      <c r="A81" s="91"/>
      <c r="B81" s="178" t="s">
        <v>400</v>
      </c>
      <c r="C81" s="241">
        <v>140.64596262392882</v>
      </c>
      <c r="D81" s="246">
        <v>136.54201401373024</v>
      </c>
      <c r="E81" s="247">
        <v>144.74991123412741</v>
      </c>
      <c r="F81" s="246">
        <v>137.98481734207309</v>
      </c>
      <c r="G81" s="247">
        <v>143.30710790578456</v>
      </c>
      <c r="H81" s="83"/>
    </row>
    <row r="82" spans="1:8" ht="15.75" customHeight="1">
      <c r="A82" s="91"/>
      <c r="B82" s="178" t="s">
        <v>401</v>
      </c>
      <c r="C82" s="242">
        <v>1.9916856906875873</v>
      </c>
      <c r="D82" s="243">
        <v>1.7902443667646857</v>
      </c>
      <c r="E82" s="244">
        <v>2.1931270146104889</v>
      </c>
      <c r="F82" s="243">
        <v>1.9529374865479918</v>
      </c>
      <c r="G82" s="244">
        <v>2.0304338948271825</v>
      </c>
      <c r="H82" s="83"/>
    </row>
    <row r="83" spans="1:8" ht="15.75" customHeight="1">
      <c r="A83" s="91"/>
      <c r="B83" s="178" t="s">
        <v>402</v>
      </c>
      <c r="C83" s="242">
        <v>1.0110204657181843</v>
      </c>
      <c r="D83" s="243">
        <v>0.91415081880668203</v>
      </c>
      <c r="E83" s="244">
        <v>1.1078901126296865</v>
      </c>
      <c r="F83" s="243">
        <v>0.97488620130650872</v>
      </c>
      <c r="G83" s="244">
        <v>1.0471547301298598</v>
      </c>
      <c r="H83" s="83"/>
    </row>
    <row r="84" spans="1:8" ht="15.75" customHeight="1">
      <c r="A84" s="91"/>
      <c r="B84" s="178" t="s">
        <v>403</v>
      </c>
      <c r="C84" s="242">
        <v>0.63547252640705698</v>
      </c>
      <c r="D84" s="243">
        <v>0.58755354038352547</v>
      </c>
      <c r="E84" s="244">
        <v>0.68339151243058849</v>
      </c>
      <c r="F84" s="243">
        <v>0.617705760268767</v>
      </c>
      <c r="G84" s="244">
        <v>0.65323929254534696</v>
      </c>
      <c r="H84" s="83"/>
    </row>
    <row r="85" spans="1:8" ht="15.75" customHeight="1">
      <c r="A85" s="91"/>
      <c r="B85" s="178" t="s">
        <v>404</v>
      </c>
      <c r="C85" s="242">
        <v>3.5578642509141916</v>
      </c>
      <c r="D85" s="243">
        <v>3.4571141405381693</v>
      </c>
      <c r="E85" s="244">
        <v>3.6586143612902138</v>
      </c>
      <c r="F85" s="243">
        <v>3.4999152392917487</v>
      </c>
      <c r="G85" s="244">
        <v>3.6158132625366344</v>
      </c>
      <c r="H85" s="83"/>
    </row>
    <row r="86" spans="1:8" ht="15.75" customHeight="1">
      <c r="A86" s="91"/>
      <c r="B86" s="178" t="s">
        <v>405</v>
      </c>
      <c r="C86" s="242">
        <v>8.0810996754014326</v>
      </c>
      <c r="D86" s="243">
        <v>7.7785245586895808</v>
      </c>
      <c r="E86" s="244">
        <v>8.3836747921132844</v>
      </c>
      <c r="F86" s="243">
        <v>7.877295993833104</v>
      </c>
      <c r="G86" s="244">
        <v>8.2849033569697621</v>
      </c>
      <c r="H86" s="83"/>
    </row>
    <row r="87" spans="1:8" ht="15.75" customHeight="1">
      <c r="A87" s="91"/>
      <c r="B87" s="178" t="s">
        <v>406</v>
      </c>
      <c r="C87" s="242">
        <v>2.7366764225974105</v>
      </c>
      <c r="D87" s="243">
        <v>2.5761326288697139</v>
      </c>
      <c r="E87" s="244">
        <v>2.8972202163251071</v>
      </c>
      <c r="F87" s="243">
        <v>2.6484910312651246</v>
      </c>
      <c r="G87" s="244">
        <v>2.8248618139296964</v>
      </c>
      <c r="H87" s="83"/>
    </row>
    <row r="88" spans="1:8" ht="15.75" customHeight="1">
      <c r="A88" s="91"/>
      <c r="B88" s="178" t="s">
        <v>447</v>
      </c>
      <c r="C88" s="240">
        <v>9.0108324014266425E-2</v>
      </c>
      <c r="D88" s="255">
        <v>6.5337537115618211E-2</v>
      </c>
      <c r="E88" s="256">
        <v>0.11487911091291464</v>
      </c>
      <c r="F88" s="255" t="s">
        <v>94</v>
      </c>
      <c r="G88" s="256" t="s">
        <v>94</v>
      </c>
      <c r="H88" s="83"/>
    </row>
    <row r="89" spans="1:8" ht="15.75" customHeight="1">
      <c r="A89" s="91"/>
      <c r="B89" s="178" t="s">
        <v>407</v>
      </c>
      <c r="C89" s="242">
        <v>0.68707022315915389</v>
      </c>
      <c r="D89" s="243">
        <v>0.6286759205295096</v>
      </c>
      <c r="E89" s="244">
        <v>0.74546452578879818</v>
      </c>
      <c r="F89" s="243">
        <v>0.65899249100714019</v>
      </c>
      <c r="G89" s="244">
        <v>0.71514795531116759</v>
      </c>
      <c r="H89" s="83"/>
    </row>
    <row r="90" spans="1:8" ht="15.75" customHeight="1">
      <c r="A90" s="91"/>
      <c r="B90" s="178" t="s">
        <v>448</v>
      </c>
      <c r="C90" s="240">
        <v>7.5783333333333328E-2</v>
      </c>
      <c r="D90" s="255">
        <v>5.8543460193690507E-2</v>
      </c>
      <c r="E90" s="256">
        <v>9.3023206472976155E-2</v>
      </c>
      <c r="F90" s="255" t="s">
        <v>94</v>
      </c>
      <c r="G90" s="256" t="s">
        <v>94</v>
      </c>
      <c r="H90" s="83"/>
    </row>
    <row r="91" spans="1:8" ht="15.75" customHeight="1">
      <c r="A91" s="91"/>
      <c r="B91" s="178" t="s">
        <v>408</v>
      </c>
      <c r="C91" s="242">
        <v>0.37158971463299229</v>
      </c>
      <c r="D91" s="243">
        <v>0.31057896294624271</v>
      </c>
      <c r="E91" s="244">
        <v>0.43260046631974186</v>
      </c>
      <c r="F91" s="243">
        <v>0.35854238713680903</v>
      </c>
      <c r="G91" s="244">
        <v>0.38463704212917554</v>
      </c>
      <c r="H91" s="83"/>
    </row>
    <row r="92" spans="1:8" ht="15.75" customHeight="1">
      <c r="A92" s="91"/>
      <c r="B92" s="178" t="s">
        <v>409</v>
      </c>
      <c r="C92" s="240">
        <v>3.6617948717948719E-2</v>
      </c>
      <c r="D92" s="255">
        <v>3.0824039133308185E-2</v>
      </c>
      <c r="E92" s="256">
        <v>4.2411858302589249E-2</v>
      </c>
      <c r="F92" s="255">
        <v>3.1774539234240347E-2</v>
      </c>
      <c r="G92" s="256">
        <v>4.1461358201657091E-2</v>
      </c>
      <c r="H92" s="83"/>
    </row>
    <row r="93" spans="1:8" ht="15.75" customHeight="1">
      <c r="A93" s="91"/>
      <c r="B93" s="178" t="s">
        <v>410</v>
      </c>
      <c r="C93" s="240">
        <v>0.20531100790760384</v>
      </c>
      <c r="D93" s="255">
        <v>0.19725815953227446</v>
      </c>
      <c r="E93" s="256">
        <v>0.21336385628293322</v>
      </c>
      <c r="F93" s="255">
        <v>0.19925662586094592</v>
      </c>
      <c r="G93" s="256">
        <v>0.21136538995426177</v>
      </c>
      <c r="H93" s="83"/>
    </row>
    <row r="94" spans="1:8" ht="15.75" customHeight="1">
      <c r="A94" s="91"/>
      <c r="B94" s="178" t="s">
        <v>411</v>
      </c>
      <c r="C94" s="250">
        <v>12.491009656743747</v>
      </c>
      <c r="D94" s="251">
        <v>12.103518502079313</v>
      </c>
      <c r="E94" s="252">
        <v>12.878500811408182</v>
      </c>
      <c r="F94" s="251">
        <v>12.184461194186529</v>
      </c>
      <c r="G94" s="252">
        <v>12.797558119300966</v>
      </c>
      <c r="H94" s="83"/>
    </row>
    <row r="95" spans="1:8" ht="15.75" customHeight="1">
      <c r="A95" s="91"/>
      <c r="B95" s="178" t="s">
        <v>412</v>
      </c>
      <c r="C95" s="250">
        <v>19.962041605894051</v>
      </c>
      <c r="D95" s="251">
        <v>19.21302080127651</v>
      </c>
      <c r="E95" s="252">
        <v>20.711062410511591</v>
      </c>
      <c r="F95" s="251">
        <v>19.365942194892014</v>
      </c>
      <c r="G95" s="252">
        <v>20.558141016896087</v>
      </c>
      <c r="H95" s="83"/>
    </row>
    <row r="96" spans="1:8" ht="15.75" customHeight="1">
      <c r="A96" s="91"/>
      <c r="B96" s="178" t="s">
        <v>413</v>
      </c>
      <c r="C96" s="242">
        <v>0.13195637891235329</v>
      </c>
      <c r="D96" s="243">
        <v>0.12092567502629452</v>
      </c>
      <c r="E96" s="244">
        <v>0.14298708279841207</v>
      </c>
      <c r="F96" s="243" t="s">
        <v>94</v>
      </c>
      <c r="G96" s="244" t="s">
        <v>94</v>
      </c>
      <c r="H96" s="83"/>
    </row>
    <row r="97" spans="1:8" ht="15.75" customHeight="1">
      <c r="A97" s="91"/>
      <c r="B97" s="178" t="s">
        <v>414</v>
      </c>
      <c r="C97" s="242">
        <v>1.2815238698888174</v>
      </c>
      <c r="D97" s="243">
        <v>1.2452050326943225</v>
      </c>
      <c r="E97" s="244">
        <v>1.3178427070833123</v>
      </c>
      <c r="F97" s="243">
        <v>1.2614731108144723</v>
      </c>
      <c r="G97" s="244">
        <v>1.3015746289631624</v>
      </c>
      <c r="H97" s="83"/>
    </row>
    <row r="98" spans="1:8" ht="15.75" customHeight="1">
      <c r="A98" s="91"/>
      <c r="B98" s="178" t="s">
        <v>415</v>
      </c>
      <c r="C98" s="240">
        <v>8.3125022476650434E-2</v>
      </c>
      <c r="D98" s="255">
        <v>8.0656620138424978E-2</v>
      </c>
      <c r="E98" s="256">
        <v>8.559342481487589E-2</v>
      </c>
      <c r="F98" s="255">
        <v>8.2063975306176776E-2</v>
      </c>
      <c r="G98" s="256">
        <v>8.4186069647124093E-2</v>
      </c>
      <c r="H98" s="83"/>
    </row>
    <row r="99" spans="1:8" ht="15.75" customHeight="1">
      <c r="A99" s="91"/>
      <c r="B99" s="178" t="s">
        <v>416</v>
      </c>
      <c r="C99" s="242">
        <v>2.7569670038682221</v>
      </c>
      <c r="D99" s="243">
        <v>2.6067881927615653</v>
      </c>
      <c r="E99" s="244">
        <v>2.907145814974879</v>
      </c>
      <c r="F99" s="243">
        <v>2.632286305411411</v>
      </c>
      <c r="G99" s="244">
        <v>2.8816477023250333</v>
      </c>
      <c r="H99" s="83"/>
    </row>
    <row r="100" spans="1:8" ht="15.75" customHeight="1">
      <c r="A100" s="91"/>
      <c r="B100" s="178" t="s">
        <v>417</v>
      </c>
      <c r="C100" s="240">
        <v>0.20198769420119358</v>
      </c>
      <c r="D100" s="255">
        <v>0.18819903282951472</v>
      </c>
      <c r="E100" s="256">
        <v>0.21577635557287245</v>
      </c>
      <c r="F100" s="255">
        <v>0.19421811395919125</v>
      </c>
      <c r="G100" s="256">
        <v>0.20975727444319592</v>
      </c>
      <c r="H100" s="83"/>
    </row>
    <row r="101" spans="1:8" ht="15.75" customHeight="1">
      <c r="A101" s="91"/>
      <c r="B101" s="178" t="s">
        <v>418</v>
      </c>
      <c r="C101" s="242">
        <v>0.10186111111111112</v>
      </c>
      <c r="D101" s="243">
        <v>7.2768688307051382E-2</v>
      </c>
      <c r="E101" s="244">
        <v>0.13095353391517087</v>
      </c>
      <c r="F101" s="243" t="s">
        <v>94</v>
      </c>
      <c r="G101" s="244" t="s">
        <v>94</v>
      </c>
      <c r="H101" s="83"/>
    </row>
    <row r="102" spans="1:8" ht="15.75" customHeight="1">
      <c r="A102" s="91"/>
      <c r="B102" s="178" t="s">
        <v>419</v>
      </c>
      <c r="C102" s="250">
        <v>13.633801007217148</v>
      </c>
      <c r="D102" s="251">
        <v>12.368688037071879</v>
      </c>
      <c r="E102" s="252">
        <v>14.898913977362417</v>
      </c>
      <c r="F102" s="251">
        <v>13.342802599074464</v>
      </c>
      <c r="G102" s="252">
        <v>13.924799415359832</v>
      </c>
      <c r="H102" s="83"/>
    </row>
    <row r="103" spans="1:8" ht="15.75" customHeight="1">
      <c r="A103" s="91"/>
      <c r="B103" s="178" t="s">
        <v>420</v>
      </c>
      <c r="C103" s="250">
        <v>16.225333441593424</v>
      </c>
      <c r="D103" s="251">
        <v>15.281171419446382</v>
      </c>
      <c r="E103" s="252">
        <v>17.169495463740468</v>
      </c>
      <c r="F103" s="251">
        <v>15.780113861402052</v>
      </c>
      <c r="G103" s="252">
        <v>16.670553021784798</v>
      </c>
      <c r="H103" s="83"/>
    </row>
    <row r="104" spans="1:8" ht="15.75" customHeight="1">
      <c r="A104" s="91"/>
      <c r="B104" s="178" t="s">
        <v>421</v>
      </c>
      <c r="C104" s="240">
        <v>8.2187764678671046E-2</v>
      </c>
      <c r="D104" s="255">
        <v>7.962467182825142E-2</v>
      </c>
      <c r="E104" s="256">
        <v>8.4750857529090673E-2</v>
      </c>
      <c r="F104" s="255">
        <v>8.0670640614141517E-2</v>
      </c>
      <c r="G104" s="256">
        <v>8.3704888743200576E-2</v>
      </c>
      <c r="H104" s="83"/>
    </row>
    <row r="105" spans="1:8" ht="15.75" customHeight="1">
      <c r="A105" s="91"/>
      <c r="B105" s="178" t="s">
        <v>422</v>
      </c>
      <c r="C105" s="250">
        <v>48.584251917374637</v>
      </c>
      <c r="D105" s="251">
        <v>46.85480686912539</v>
      </c>
      <c r="E105" s="252">
        <v>50.313696965623883</v>
      </c>
      <c r="F105" s="251">
        <v>47.505196105196362</v>
      </c>
      <c r="G105" s="252">
        <v>49.663307729552912</v>
      </c>
      <c r="H105" s="83"/>
    </row>
    <row r="106" spans="1:8" ht="15.75" customHeight="1">
      <c r="A106" s="91"/>
      <c r="B106" s="178" t="s">
        <v>423</v>
      </c>
      <c r="C106" s="242">
        <v>3.3633342740990613</v>
      </c>
      <c r="D106" s="243">
        <v>3.0771458482674268</v>
      </c>
      <c r="E106" s="244">
        <v>3.6495226999306958</v>
      </c>
      <c r="F106" s="243">
        <v>3.2781208371269761</v>
      </c>
      <c r="G106" s="244">
        <v>3.4485477110711464</v>
      </c>
      <c r="H106" s="83"/>
    </row>
    <row r="107" spans="1:8" ht="15.75" customHeight="1">
      <c r="A107" s="91"/>
      <c r="B107" s="178" t="s">
        <v>424</v>
      </c>
      <c r="C107" s="242">
        <v>9.0049785322625144</v>
      </c>
      <c r="D107" s="243">
        <v>8.4858962277023444</v>
      </c>
      <c r="E107" s="244">
        <v>9.5240608368226845</v>
      </c>
      <c r="F107" s="243">
        <v>8.7551725813167778</v>
      </c>
      <c r="G107" s="244">
        <v>9.2547844832082511</v>
      </c>
      <c r="H107" s="83"/>
    </row>
    <row r="108" spans="1:8" ht="15.75" customHeight="1">
      <c r="A108" s="91"/>
      <c r="B108" s="178" t="s">
        <v>425</v>
      </c>
      <c r="C108" s="240">
        <v>8.6666666666666674E-4</v>
      </c>
      <c r="D108" s="255">
        <v>4.6630600916859561E-4</v>
      </c>
      <c r="E108" s="256">
        <v>1.2670273241647378E-3</v>
      </c>
      <c r="F108" s="255" t="s">
        <v>94</v>
      </c>
      <c r="G108" s="256" t="s">
        <v>94</v>
      </c>
      <c r="H108" s="83"/>
    </row>
    <row r="109" spans="1:8" ht="15.75" customHeight="1">
      <c r="A109" s="91"/>
      <c r="B109" s="178" t="s">
        <v>426</v>
      </c>
      <c r="C109" s="240">
        <v>0.58258722222222215</v>
      </c>
      <c r="D109" s="255">
        <v>0.56253651936242577</v>
      </c>
      <c r="E109" s="256">
        <v>0.60263792508201852</v>
      </c>
      <c r="F109" s="255">
        <v>0.56969723537669825</v>
      </c>
      <c r="G109" s="256">
        <v>0.59547720906774604</v>
      </c>
      <c r="H109" s="83"/>
    </row>
    <row r="110" spans="1:8" ht="15.75" customHeight="1">
      <c r="A110" s="91"/>
      <c r="B110" s="178" t="s">
        <v>427</v>
      </c>
      <c r="C110" s="242">
        <v>6.9997125771486788</v>
      </c>
      <c r="D110" s="243">
        <v>6.3363038691103979</v>
      </c>
      <c r="E110" s="244">
        <v>7.6631212851869597</v>
      </c>
      <c r="F110" s="243">
        <v>6.6645252195776532</v>
      </c>
      <c r="G110" s="244">
        <v>7.3348999347197044</v>
      </c>
      <c r="H110" s="83"/>
    </row>
    <row r="111" spans="1:8" ht="15.75" customHeight="1">
      <c r="A111" s="91"/>
      <c r="B111" s="178" t="s">
        <v>428</v>
      </c>
      <c r="C111" s="250">
        <v>10.200797298013091</v>
      </c>
      <c r="D111" s="251">
        <v>9.6624820323569587</v>
      </c>
      <c r="E111" s="252">
        <v>10.739112563669224</v>
      </c>
      <c r="F111" s="251">
        <v>9.8909443945526956</v>
      </c>
      <c r="G111" s="252">
        <v>10.510650201473487</v>
      </c>
      <c r="H111" s="83"/>
    </row>
    <row r="112" spans="1:8" ht="15.75" customHeight="1">
      <c r="A112" s="91"/>
      <c r="B112" s="178" t="s">
        <v>449</v>
      </c>
      <c r="C112" s="242">
        <v>0.50633333333333341</v>
      </c>
      <c r="D112" s="243">
        <v>0.3177012110706855</v>
      </c>
      <c r="E112" s="244">
        <v>0.69496545559598133</v>
      </c>
      <c r="F112" s="243" t="s">
        <v>94</v>
      </c>
      <c r="G112" s="244" t="s">
        <v>94</v>
      </c>
      <c r="H112" s="83"/>
    </row>
    <row r="113" spans="1:8" ht="15.75" customHeight="1">
      <c r="A113" s="91"/>
      <c r="B113" s="178" t="s">
        <v>429</v>
      </c>
      <c r="C113" s="242">
        <v>2.8827553983906555</v>
      </c>
      <c r="D113" s="243">
        <v>2.529779274642201</v>
      </c>
      <c r="E113" s="244">
        <v>3.2357315221391101</v>
      </c>
      <c r="F113" s="243">
        <v>2.7704511573033765</v>
      </c>
      <c r="G113" s="244">
        <v>2.9950596394779345</v>
      </c>
      <c r="H113" s="83"/>
    </row>
    <row r="114" spans="1:8" ht="15.75" customHeight="1">
      <c r="A114" s="91"/>
      <c r="B114" s="178" t="s">
        <v>430</v>
      </c>
      <c r="C114" s="242">
        <v>0.6864169524266337</v>
      </c>
      <c r="D114" s="243">
        <v>0.61085520930689496</v>
      </c>
      <c r="E114" s="244">
        <v>0.76197869554637243</v>
      </c>
      <c r="F114" s="243">
        <v>0.64893451077378983</v>
      </c>
      <c r="G114" s="244">
        <v>0.72389939407947757</v>
      </c>
      <c r="H114" s="83"/>
    </row>
    <row r="115" spans="1:8" ht="15.75" customHeight="1">
      <c r="A115" s="91"/>
      <c r="B115" s="178" t="s">
        <v>431</v>
      </c>
      <c r="C115" s="241">
        <v>146.19264006111564</v>
      </c>
      <c r="D115" s="246">
        <v>140.69797802076164</v>
      </c>
      <c r="E115" s="247">
        <v>151.68730210146964</v>
      </c>
      <c r="F115" s="246">
        <v>144.10234550849819</v>
      </c>
      <c r="G115" s="247">
        <v>148.28293461373309</v>
      </c>
      <c r="H115" s="83"/>
    </row>
    <row r="116" spans="1:8" ht="15.75" customHeight="1">
      <c r="A116" s="91"/>
      <c r="B116" s="178" t="s">
        <v>432</v>
      </c>
      <c r="C116" s="240" t="s">
        <v>105</v>
      </c>
      <c r="D116" s="255" t="s">
        <v>94</v>
      </c>
      <c r="E116" s="256" t="s">
        <v>94</v>
      </c>
      <c r="F116" s="255" t="s">
        <v>94</v>
      </c>
      <c r="G116" s="256" t="s">
        <v>94</v>
      </c>
      <c r="H116" s="83"/>
    </row>
    <row r="117" spans="1:8" ht="15.75" customHeight="1">
      <c r="A117" s="91"/>
      <c r="B117" s="178" t="s">
        <v>433</v>
      </c>
      <c r="C117" s="242">
        <v>0.38055184458902064</v>
      </c>
      <c r="D117" s="243">
        <v>0.34417699826637538</v>
      </c>
      <c r="E117" s="244">
        <v>0.4169266909116659</v>
      </c>
      <c r="F117" s="243">
        <v>0.36358845645363258</v>
      </c>
      <c r="G117" s="244">
        <v>0.3975152327244087</v>
      </c>
      <c r="H117" s="83"/>
    </row>
    <row r="118" spans="1:8" ht="15.75" customHeight="1">
      <c r="A118" s="91"/>
      <c r="B118" s="178" t="s">
        <v>434</v>
      </c>
      <c r="C118" s="242">
        <v>1.0614920818166695</v>
      </c>
      <c r="D118" s="243">
        <v>0.98409652545827186</v>
      </c>
      <c r="E118" s="244">
        <v>1.1388876381750672</v>
      </c>
      <c r="F118" s="243">
        <v>0.99947754531438882</v>
      </c>
      <c r="G118" s="244">
        <v>1.1235066183189502</v>
      </c>
      <c r="H118" s="83"/>
    </row>
    <row r="119" spans="1:8" ht="15.75" customHeight="1">
      <c r="A119" s="91"/>
      <c r="B119" s="178" t="s">
        <v>435</v>
      </c>
      <c r="C119" s="242">
        <v>1.7173194987200533</v>
      </c>
      <c r="D119" s="243">
        <v>1.6242094362615984</v>
      </c>
      <c r="E119" s="244">
        <v>1.8104295611785082</v>
      </c>
      <c r="F119" s="243">
        <v>1.6617945241079641</v>
      </c>
      <c r="G119" s="244">
        <v>1.7728444733321425</v>
      </c>
      <c r="H119" s="83"/>
    </row>
    <row r="120" spans="1:8" ht="15.75" customHeight="1">
      <c r="A120" s="91"/>
      <c r="B120" s="178" t="s">
        <v>436</v>
      </c>
      <c r="C120" s="240">
        <v>0.14547257300147962</v>
      </c>
      <c r="D120" s="255">
        <v>0.137690200836563</v>
      </c>
      <c r="E120" s="256">
        <v>0.15325494516639623</v>
      </c>
      <c r="F120" s="255">
        <v>0.14236563421625295</v>
      </c>
      <c r="G120" s="256">
        <v>0.14857951178670628</v>
      </c>
      <c r="H120" s="83"/>
    </row>
    <row r="121" spans="1:8" ht="15.75" customHeight="1">
      <c r="A121" s="91"/>
      <c r="B121" s="178" t="s">
        <v>437</v>
      </c>
      <c r="C121" s="240">
        <v>8.9861111111111114E-2</v>
      </c>
      <c r="D121" s="255">
        <v>8.0908087114163071E-2</v>
      </c>
      <c r="E121" s="256">
        <v>9.8814135108059156E-2</v>
      </c>
      <c r="F121" s="255" t="s">
        <v>94</v>
      </c>
      <c r="G121" s="256" t="s">
        <v>94</v>
      </c>
      <c r="H121" s="83"/>
    </row>
    <row r="122" spans="1:8" ht="15.75" customHeight="1">
      <c r="A122" s="91"/>
      <c r="B122" s="178" t="s">
        <v>439</v>
      </c>
      <c r="C122" s="242">
        <v>0.39945833333333336</v>
      </c>
      <c r="D122" s="243">
        <v>0.38078094031460669</v>
      </c>
      <c r="E122" s="244">
        <v>0.41813572635206003</v>
      </c>
      <c r="F122" s="243">
        <v>0.3722878945209101</v>
      </c>
      <c r="G122" s="244">
        <v>0.42662877214575662</v>
      </c>
      <c r="H122" s="83"/>
    </row>
    <row r="123" spans="1:8" ht="15.75" customHeight="1">
      <c r="A123" s="91"/>
      <c r="B123" s="178" t="s">
        <v>440</v>
      </c>
      <c r="C123" s="241">
        <v>91.285797736362952</v>
      </c>
      <c r="D123" s="246">
        <v>88.405175692011937</v>
      </c>
      <c r="E123" s="247">
        <v>94.166419780713966</v>
      </c>
      <c r="F123" s="246">
        <v>89.671182250327419</v>
      </c>
      <c r="G123" s="247">
        <v>92.900413222398484</v>
      </c>
      <c r="H123" s="83"/>
    </row>
    <row r="124" spans="1:8" ht="15.75" customHeight="1">
      <c r="A124" s="91"/>
      <c r="B124" s="178" t="s">
        <v>441</v>
      </c>
      <c r="C124" s="242">
        <v>0.91791105452439581</v>
      </c>
      <c r="D124" s="243">
        <v>0.78881312199156939</v>
      </c>
      <c r="E124" s="244">
        <v>1.0470089870572221</v>
      </c>
      <c r="F124" s="243">
        <v>0.84927896955970539</v>
      </c>
      <c r="G124" s="244">
        <v>0.98654313948908623</v>
      </c>
      <c r="H124" s="83"/>
    </row>
    <row r="125" spans="1:8" ht="15.75" customHeight="1">
      <c r="A125" s="91"/>
      <c r="B125" s="178" t="s">
        <v>442</v>
      </c>
      <c r="C125" s="250">
        <v>10.225037731782294</v>
      </c>
      <c r="D125" s="251">
        <v>9.8368952342243041</v>
      </c>
      <c r="E125" s="252">
        <v>10.613180229340283</v>
      </c>
      <c r="F125" s="251">
        <v>9.9900116624637114</v>
      </c>
      <c r="G125" s="252">
        <v>10.460063801100876</v>
      </c>
      <c r="H125" s="83"/>
    </row>
    <row r="126" spans="1:8" ht="15.75" customHeight="1">
      <c r="A126" s="91"/>
      <c r="B126" s="178" t="s">
        <v>443</v>
      </c>
      <c r="C126" s="242">
        <v>0.8659332373359655</v>
      </c>
      <c r="D126" s="243">
        <v>0.75680904160084117</v>
      </c>
      <c r="E126" s="244">
        <v>0.97505743307108983</v>
      </c>
      <c r="F126" s="243">
        <v>0.8031954854511425</v>
      </c>
      <c r="G126" s="244">
        <v>0.9286709892207885</v>
      </c>
      <c r="H126" s="83"/>
    </row>
    <row r="127" spans="1:8" ht="15.75" customHeight="1">
      <c r="A127" s="91"/>
      <c r="B127" s="178" t="s">
        <v>444</v>
      </c>
      <c r="C127" s="241">
        <v>156.35833416618496</v>
      </c>
      <c r="D127" s="246">
        <v>152.51809118605095</v>
      </c>
      <c r="E127" s="247">
        <v>160.19857714631897</v>
      </c>
      <c r="F127" s="246">
        <v>153.93398566246933</v>
      </c>
      <c r="G127" s="247">
        <v>158.78268266990059</v>
      </c>
      <c r="H127" s="83"/>
    </row>
    <row r="128" spans="1:8" ht="15.75" customHeight="1">
      <c r="A128" s="91"/>
      <c r="B128" s="203" t="s">
        <v>445</v>
      </c>
      <c r="C128" s="260">
        <v>21.817423780754957</v>
      </c>
      <c r="D128" s="261">
        <v>20.49098009900262</v>
      </c>
      <c r="E128" s="262">
        <v>23.143867462507295</v>
      </c>
      <c r="F128" s="261">
        <v>21.207481596881394</v>
      </c>
      <c r="G128" s="262">
        <v>22.427365964628521</v>
      </c>
      <c r="H128" s="83"/>
    </row>
    <row r="129" spans="1:7" ht="15.75" customHeight="1">
      <c r="B129" s="264" t="s">
        <v>650</v>
      </c>
    </row>
    <row r="130" spans="1:7" ht="15.75" customHeight="1">
      <c r="A130" s="1"/>
      <c r="B130"/>
      <c r="C130"/>
      <c r="D130"/>
      <c r="E130"/>
      <c r="F130"/>
      <c r="G130"/>
    </row>
    <row r="131" spans="1:7" ht="15.75" customHeight="1">
      <c r="A131" s="1"/>
      <c r="B131"/>
      <c r="C131"/>
      <c r="D131"/>
      <c r="E131"/>
      <c r="F131"/>
      <c r="G131"/>
    </row>
  </sheetData>
  <dataConsolidate/>
  <mergeCells count="4">
    <mergeCell ref="F2:G2"/>
    <mergeCell ref="B2:B3"/>
    <mergeCell ref="A2:A3"/>
    <mergeCell ref="D2:E2"/>
  </mergeCells>
  <conditionalFormatting sqref="A5 A7 A9:A66 A68:A128 C5:G128 A4:G4 A6:G6 A8:G8 A67:G67">
    <cfRule type="expression" dxfId="149" priority="249">
      <formula>IF(CertVal_IsBlnkRow*CertVal_IsBlnkRowNext=1,TRUE,FALSE)</formula>
    </cfRule>
  </conditionalFormatting>
  <conditionalFormatting sqref="B5:B128">
    <cfRule type="expression" dxfId="148" priority="241">
      <formula>IF(CertVal_IsBlnkRow*CertVal_IsBlnkRowNext=1,TRUE,FALSE)</formula>
    </cfRule>
  </conditionalFormatting>
  <conditionalFormatting sqref="B7">
    <cfRule type="expression" dxfId="147" priority="239">
      <formula>IF(CertVal_IsBlnkRow*CertVal_IsBlnkRowNext=1,TRUE,FALSE)</formula>
    </cfRule>
  </conditionalFormatting>
  <conditionalFormatting sqref="B9">
    <cfRule type="expression" dxfId="146" priority="237">
      <formula>IF(CertVal_IsBlnkRow*CertVal_IsBlnkRowNext=1,TRUE,FALSE)</formula>
    </cfRule>
  </conditionalFormatting>
  <conditionalFormatting sqref="B10">
    <cfRule type="expression" dxfId="145" priority="235">
      <formula>IF(CertVal_IsBlnkRow*CertVal_IsBlnkRowNext=1,TRUE,FALSE)</formula>
    </cfRule>
  </conditionalFormatting>
  <conditionalFormatting sqref="B11">
    <cfRule type="expression" dxfId="144" priority="233">
      <formula>IF(CertVal_IsBlnkRow*CertVal_IsBlnkRowNext=1,TRUE,FALSE)</formula>
    </cfRule>
  </conditionalFormatting>
  <conditionalFormatting sqref="B12">
    <cfRule type="expression" dxfId="143" priority="231">
      <formula>IF(CertVal_IsBlnkRow*CertVal_IsBlnkRowNext=1,TRUE,FALSE)</formula>
    </cfRule>
  </conditionalFormatting>
  <conditionalFormatting sqref="B13">
    <cfRule type="expression" dxfId="142" priority="229">
      <formula>IF(CertVal_IsBlnkRow*CertVal_IsBlnkRowNext=1,TRUE,FALSE)</formula>
    </cfRule>
  </conditionalFormatting>
  <conditionalFormatting sqref="B14">
    <cfRule type="expression" dxfId="141" priority="227">
      <formula>IF(CertVal_IsBlnkRow*CertVal_IsBlnkRowNext=1,TRUE,FALSE)</formula>
    </cfRule>
  </conditionalFormatting>
  <conditionalFormatting sqref="B15">
    <cfRule type="expression" dxfId="140" priority="225">
      <formula>IF(CertVal_IsBlnkRow*CertVal_IsBlnkRowNext=1,TRUE,FALSE)</formula>
    </cfRule>
  </conditionalFormatting>
  <conditionalFormatting sqref="B16">
    <cfRule type="expression" dxfId="139" priority="223">
      <formula>IF(CertVal_IsBlnkRow*CertVal_IsBlnkRowNext=1,TRUE,FALSE)</formula>
    </cfRule>
  </conditionalFormatting>
  <conditionalFormatting sqref="B17">
    <cfRule type="expression" dxfId="138" priority="221">
      <formula>IF(CertVal_IsBlnkRow*CertVal_IsBlnkRowNext=1,TRUE,FALSE)</formula>
    </cfRule>
  </conditionalFormatting>
  <conditionalFormatting sqref="B18">
    <cfRule type="expression" dxfId="137" priority="219">
      <formula>IF(CertVal_IsBlnkRow*CertVal_IsBlnkRowNext=1,TRUE,FALSE)</formula>
    </cfRule>
  </conditionalFormatting>
  <conditionalFormatting sqref="B19">
    <cfRule type="expression" dxfId="136" priority="217">
      <formula>IF(CertVal_IsBlnkRow*CertVal_IsBlnkRowNext=1,TRUE,FALSE)</formula>
    </cfRule>
  </conditionalFormatting>
  <conditionalFormatting sqref="B20">
    <cfRule type="expression" dxfId="135" priority="215">
      <formula>IF(CertVal_IsBlnkRow*CertVal_IsBlnkRowNext=1,TRUE,FALSE)</formula>
    </cfRule>
  </conditionalFormatting>
  <conditionalFormatting sqref="B21">
    <cfRule type="expression" dxfId="134" priority="213">
      <formula>IF(CertVal_IsBlnkRow*CertVal_IsBlnkRowNext=1,TRUE,FALSE)</formula>
    </cfRule>
  </conditionalFormatting>
  <conditionalFormatting sqref="B22">
    <cfRule type="expression" dxfId="133" priority="211">
      <formula>IF(CertVal_IsBlnkRow*CertVal_IsBlnkRowNext=1,TRUE,FALSE)</formula>
    </cfRule>
  </conditionalFormatting>
  <conditionalFormatting sqref="B23">
    <cfRule type="expression" dxfId="132" priority="209">
      <formula>IF(CertVal_IsBlnkRow*CertVal_IsBlnkRowNext=1,TRUE,FALSE)</formula>
    </cfRule>
  </conditionalFormatting>
  <conditionalFormatting sqref="B24">
    <cfRule type="expression" dxfId="131" priority="207">
      <formula>IF(CertVal_IsBlnkRow*CertVal_IsBlnkRowNext=1,TRUE,FALSE)</formula>
    </cfRule>
  </conditionalFormatting>
  <conditionalFormatting sqref="B25">
    <cfRule type="expression" dxfId="130" priority="205">
      <formula>IF(CertVal_IsBlnkRow*CertVal_IsBlnkRowNext=1,TRUE,FALSE)</formula>
    </cfRule>
  </conditionalFormatting>
  <conditionalFormatting sqref="B26">
    <cfRule type="expression" dxfId="129" priority="203">
      <formula>IF(CertVal_IsBlnkRow*CertVal_IsBlnkRowNext=1,TRUE,FALSE)</formula>
    </cfRule>
  </conditionalFormatting>
  <conditionalFormatting sqref="B27">
    <cfRule type="expression" dxfId="128" priority="201">
      <formula>IF(CertVal_IsBlnkRow*CertVal_IsBlnkRowNext=1,TRUE,FALSE)</formula>
    </cfRule>
  </conditionalFormatting>
  <conditionalFormatting sqref="B28">
    <cfRule type="expression" dxfId="127" priority="199">
      <formula>IF(CertVal_IsBlnkRow*CertVal_IsBlnkRowNext=1,TRUE,FALSE)</formula>
    </cfRule>
  </conditionalFormatting>
  <conditionalFormatting sqref="B29">
    <cfRule type="expression" dxfId="126" priority="197">
      <formula>IF(CertVal_IsBlnkRow*CertVal_IsBlnkRowNext=1,TRUE,FALSE)</formula>
    </cfRule>
  </conditionalFormatting>
  <conditionalFormatting sqref="B30">
    <cfRule type="expression" dxfId="125" priority="195">
      <formula>IF(CertVal_IsBlnkRow*CertVal_IsBlnkRowNext=1,TRUE,FALSE)</formula>
    </cfRule>
  </conditionalFormatting>
  <conditionalFormatting sqref="B31">
    <cfRule type="expression" dxfId="124" priority="193">
      <formula>IF(CertVal_IsBlnkRow*CertVal_IsBlnkRowNext=1,TRUE,FALSE)</formula>
    </cfRule>
  </conditionalFormatting>
  <conditionalFormatting sqref="B32">
    <cfRule type="expression" dxfId="123" priority="191">
      <formula>IF(CertVal_IsBlnkRow*CertVal_IsBlnkRowNext=1,TRUE,FALSE)</formula>
    </cfRule>
  </conditionalFormatting>
  <conditionalFormatting sqref="B33">
    <cfRule type="expression" dxfId="122" priority="189">
      <formula>IF(CertVal_IsBlnkRow*CertVal_IsBlnkRowNext=1,TRUE,FALSE)</formula>
    </cfRule>
  </conditionalFormatting>
  <conditionalFormatting sqref="B34">
    <cfRule type="expression" dxfId="121" priority="187">
      <formula>IF(CertVal_IsBlnkRow*CertVal_IsBlnkRowNext=1,TRUE,FALSE)</formula>
    </cfRule>
  </conditionalFormatting>
  <conditionalFormatting sqref="B35">
    <cfRule type="expression" dxfId="120" priority="185">
      <formula>IF(CertVal_IsBlnkRow*CertVal_IsBlnkRowNext=1,TRUE,FALSE)</formula>
    </cfRule>
  </conditionalFormatting>
  <conditionalFormatting sqref="B36">
    <cfRule type="expression" dxfId="119" priority="183">
      <formula>IF(CertVal_IsBlnkRow*CertVal_IsBlnkRowNext=1,TRUE,FALSE)</formula>
    </cfRule>
  </conditionalFormatting>
  <conditionalFormatting sqref="B37">
    <cfRule type="expression" dxfId="118" priority="181">
      <formula>IF(CertVal_IsBlnkRow*CertVal_IsBlnkRowNext=1,TRUE,FALSE)</formula>
    </cfRule>
  </conditionalFormatting>
  <conditionalFormatting sqref="B38">
    <cfRule type="expression" dxfId="117" priority="179">
      <formula>IF(CertVal_IsBlnkRow*CertVal_IsBlnkRowNext=1,TRUE,FALSE)</formula>
    </cfRule>
  </conditionalFormatting>
  <conditionalFormatting sqref="B39">
    <cfRule type="expression" dxfId="116" priority="177">
      <formula>IF(CertVal_IsBlnkRow*CertVal_IsBlnkRowNext=1,TRUE,FALSE)</formula>
    </cfRule>
  </conditionalFormatting>
  <conditionalFormatting sqref="B40">
    <cfRule type="expression" dxfId="115" priority="175">
      <formula>IF(CertVal_IsBlnkRow*CertVal_IsBlnkRowNext=1,TRUE,FALSE)</formula>
    </cfRule>
  </conditionalFormatting>
  <conditionalFormatting sqref="B41">
    <cfRule type="expression" dxfId="114" priority="173">
      <formula>IF(CertVal_IsBlnkRow*CertVal_IsBlnkRowNext=1,TRUE,FALSE)</formula>
    </cfRule>
  </conditionalFormatting>
  <conditionalFormatting sqref="B42">
    <cfRule type="expression" dxfId="113" priority="171">
      <formula>IF(CertVal_IsBlnkRow*CertVal_IsBlnkRowNext=1,TRUE,FALSE)</formula>
    </cfRule>
  </conditionalFormatting>
  <conditionalFormatting sqref="B43">
    <cfRule type="expression" dxfId="112" priority="169">
      <formula>IF(CertVal_IsBlnkRow*CertVal_IsBlnkRowNext=1,TRUE,FALSE)</formula>
    </cfRule>
  </conditionalFormatting>
  <conditionalFormatting sqref="B44">
    <cfRule type="expression" dxfId="111" priority="167">
      <formula>IF(CertVal_IsBlnkRow*CertVal_IsBlnkRowNext=1,TRUE,FALSE)</formula>
    </cfRule>
  </conditionalFormatting>
  <conditionalFormatting sqref="B45">
    <cfRule type="expression" dxfId="110" priority="165">
      <formula>IF(CertVal_IsBlnkRow*CertVal_IsBlnkRowNext=1,TRUE,FALSE)</formula>
    </cfRule>
  </conditionalFormatting>
  <conditionalFormatting sqref="B46">
    <cfRule type="expression" dxfId="109" priority="163">
      <formula>IF(CertVal_IsBlnkRow*CertVal_IsBlnkRowNext=1,TRUE,FALSE)</formula>
    </cfRule>
  </conditionalFormatting>
  <conditionalFormatting sqref="B47">
    <cfRule type="expression" dxfId="108" priority="161">
      <formula>IF(CertVal_IsBlnkRow*CertVal_IsBlnkRowNext=1,TRUE,FALSE)</formula>
    </cfRule>
  </conditionalFormatting>
  <conditionalFormatting sqref="B48">
    <cfRule type="expression" dxfId="107" priority="159">
      <formula>IF(CertVal_IsBlnkRow*CertVal_IsBlnkRowNext=1,TRUE,FALSE)</formula>
    </cfRule>
  </conditionalFormatting>
  <conditionalFormatting sqref="B49">
    <cfRule type="expression" dxfId="106" priority="157">
      <formula>IF(CertVal_IsBlnkRow*CertVal_IsBlnkRowNext=1,TRUE,FALSE)</formula>
    </cfRule>
  </conditionalFormatting>
  <conditionalFormatting sqref="B50">
    <cfRule type="expression" dxfId="105" priority="155">
      <formula>IF(CertVal_IsBlnkRow*CertVal_IsBlnkRowNext=1,TRUE,FALSE)</formula>
    </cfRule>
  </conditionalFormatting>
  <conditionalFormatting sqref="B51">
    <cfRule type="expression" dxfId="104" priority="153">
      <formula>IF(CertVal_IsBlnkRow*CertVal_IsBlnkRowNext=1,TRUE,FALSE)</formula>
    </cfRule>
  </conditionalFormatting>
  <conditionalFormatting sqref="B52">
    <cfRule type="expression" dxfId="103" priority="151">
      <formula>IF(CertVal_IsBlnkRow*CertVal_IsBlnkRowNext=1,TRUE,FALSE)</formula>
    </cfRule>
  </conditionalFormatting>
  <conditionalFormatting sqref="B53">
    <cfRule type="expression" dxfId="102" priority="149">
      <formula>IF(CertVal_IsBlnkRow*CertVal_IsBlnkRowNext=1,TRUE,FALSE)</formula>
    </cfRule>
  </conditionalFormatting>
  <conditionalFormatting sqref="B54">
    <cfRule type="expression" dxfId="101" priority="147">
      <formula>IF(CertVal_IsBlnkRow*CertVal_IsBlnkRowNext=1,TRUE,FALSE)</formula>
    </cfRule>
  </conditionalFormatting>
  <conditionalFormatting sqref="B55">
    <cfRule type="expression" dxfId="100" priority="145">
      <formula>IF(CertVal_IsBlnkRow*CertVal_IsBlnkRowNext=1,TRUE,FALSE)</formula>
    </cfRule>
  </conditionalFormatting>
  <conditionalFormatting sqref="B56">
    <cfRule type="expression" dxfId="99" priority="143">
      <formula>IF(CertVal_IsBlnkRow*CertVal_IsBlnkRowNext=1,TRUE,FALSE)</formula>
    </cfRule>
  </conditionalFormatting>
  <conditionalFormatting sqref="B57">
    <cfRule type="expression" dxfId="98" priority="141">
      <formula>IF(CertVal_IsBlnkRow*CertVal_IsBlnkRowNext=1,TRUE,FALSE)</formula>
    </cfRule>
  </conditionalFormatting>
  <conditionalFormatting sqref="B58">
    <cfRule type="expression" dxfId="97" priority="139">
      <formula>IF(CertVal_IsBlnkRow*CertVal_IsBlnkRowNext=1,TRUE,FALSE)</formula>
    </cfRule>
  </conditionalFormatting>
  <conditionalFormatting sqref="B59">
    <cfRule type="expression" dxfId="96" priority="137">
      <formula>IF(CertVal_IsBlnkRow*CertVal_IsBlnkRowNext=1,TRUE,FALSE)</formula>
    </cfRule>
  </conditionalFormatting>
  <conditionalFormatting sqref="B60">
    <cfRule type="expression" dxfId="95" priority="135">
      <formula>IF(CertVal_IsBlnkRow*CertVal_IsBlnkRowNext=1,TRUE,FALSE)</formula>
    </cfRule>
  </conditionalFormatting>
  <conditionalFormatting sqref="B61">
    <cfRule type="expression" dxfId="94" priority="133">
      <formula>IF(CertVal_IsBlnkRow*CertVal_IsBlnkRowNext=1,TRUE,FALSE)</formula>
    </cfRule>
  </conditionalFormatting>
  <conditionalFormatting sqref="B62">
    <cfRule type="expression" dxfId="93" priority="131">
      <formula>IF(CertVal_IsBlnkRow*CertVal_IsBlnkRowNext=1,TRUE,FALSE)</formula>
    </cfRule>
  </conditionalFormatting>
  <conditionalFormatting sqref="B63">
    <cfRule type="expression" dxfId="92" priority="129">
      <formula>IF(CertVal_IsBlnkRow*CertVal_IsBlnkRowNext=1,TRUE,FALSE)</formula>
    </cfRule>
  </conditionalFormatting>
  <conditionalFormatting sqref="B64">
    <cfRule type="expression" dxfId="91" priority="127">
      <formula>IF(CertVal_IsBlnkRow*CertVal_IsBlnkRowNext=1,TRUE,FALSE)</formula>
    </cfRule>
  </conditionalFormatting>
  <conditionalFormatting sqref="B65">
    <cfRule type="expression" dxfId="90" priority="125">
      <formula>IF(CertVal_IsBlnkRow*CertVal_IsBlnkRowNext=1,TRUE,FALSE)</formula>
    </cfRule>
  </conditionalFormatting>
  <conditionalFormatting sqref="B66">
    <cfRule type="expression" dxfId="89" priority="123">
      <formula>IF(CertVal_IsBlnkRow*CertVal_IsBlnkRowNext=1,TRUE,FALSE)</formula>
    </cfRule>
  </conditionalFormatting>
  <conditionalFormatting sqref="B68">
    <cfRule type="expression" dxfId="88" priority="121">
      <formula>IF(CertVal_IsBlnkRow*CertVal_IsBlnkRowNext=1,TRUE,FALSE)</formula>
    </cfRule>
  </conditionalFormatting>
  <conditionalFormatting sqref="B69">
    <cfRule type="expression" dxfId="87" priority="119">
      <formula>IF(CertVal_IsBlnkRow*CertVal_IsBlnkRowNext=1,TRUE,FALSE)</formula>
    </cfRule>
  </conditionalFormatting>
  <conditionalFormatting sqref="B70">
    <cfRule type="expression" dxfId="86" priority="117">
      <formula>IF(CertVal_IsBlnkRow*CertVal_IsBlnkRowNext=1,TRUE,FALSE)</formula>
    </cfRule>
  </conditionalFormatting>
  <conditionalFormatting sqref="B71">
    <cfRule type="expression" dxfId="85" priority="115">
      <formula>IF(CertVal_IsBlnkRow*CertVal_IsBlnkRowNext=1,TRUE,FALSE)</formula>
    </cfRule>
  </conditionalFormatting>
  <conditionalFormatting sqref="B72">
    <cfRule type="expression" dxfId="84" priority="113">
      <formula>IF(CertVal_IsBlnkRow*CertVal_IsBlnkRowNext=1,TRUE,FALSE)</formula>
    </cfRule>
  </conditionalFormatting>
  <conditionalFormatting sqref="B73">
    <cfRule type="expression" dxfId="83" priority="111">
      <formula>IF(CertVal_IsBlnkRow*CertVal_IsBlnkRowNext=1,TRUE,FALSE)</formula>
    </cfRule>
  </conditionalFormatting>
  <conditionalFormatting sqref="B74">
    <cfRule type="expression" dxfId="82" priority="109">
      <formula>IF(CertVal_IsBlnkRow*CertVal_IsBlnkRowNext=1,TRUE,FALSE)</formula>
    </cfRule>
  </conditionalFormatting>
  <conditionalFormatting sqref="B75">
    <cfRule type="expression" dxfId="81" priority="107">
      <formula>IF(CertVal_IsBlnkRow*CertVal_IsBlnkRowNext=1,TRUE,FALSE)</formula>
    </cfRule>
  </conditionalFormatting>
  <conditionalFormatting sqref="B76">
    <cfRule type="expression" dxfId="80" priority="105">
      <formula>IF(CertVal_IsBlnkRow*CertVal_IsBlnkRowNext=1,TRUE,FALSE)</formula>
    </cfRule>
  </conditionalFormatting>
  <conditionalFormatting sqref="B77">
    <cfRule type="expression" dxfId="79" priority="103">
      <formula>IF(CertVal_IsBlnkRow*CertVal_IsBlnkRowNext=1,TRUE,FALSE)</formula>
    </cfRule>
  </conditionalFormatting>
  <conditionalFormatting sqref="B78">
    <cfRule type="expression" dxfId="78" priority="101">
      <formula>IF(CertVal_IsBlnkRow*CertVal_IsBlnkRowNext=1,TRUE,FALSE)</formula>
    </cfRule>
  </conditionalFormatting>
  <conditionalFormatting sqref="B79">
    <cfRule type="expression" dxfId="77" priority="99">
      <formula>IF(CertVal_IsBlnkRow*CertVal_IsBlnkRowNext=1,TRUE,FALSE)</formula>
    </cfRule>
  </conditionalFormatting>
  <conditionalFormatting sqref="B80">
    <cfRule type="expression" dxfId="76" priority="97">
      <formula>IF(CertVal_IsBlnkRow*CertVal_IsBlnkRowNext=1,TRUE,FALSE)</formula>
    </cfRule>
  </conditionalFormatting>
  <conditionalFormatting sqref="B81">
    <cfRule type="expression" dxfId="75" priority="95">
      <formula>IF(CertVal_IsBlnkRow*CertVal_IsBlnkRowNext=1,TRUE,FALSE)</formula>
    </cfRule>
  </conditionalFormatting>
  <conditionalFormatting sqref="B82">
    <cfRule type="expression" dxfId="74" priority="93">
      <formula>IF(CertVal_IsBlnkRow*CertVal_IsBlnkRowNext=1,TRUE,FALSE)</formula>
    </cfRule>
  </conditionalFormatting>
  <conditionalFormatting sqref="B83">
    <cfRule type="expression" dxfId="73" priority="91">
      <formula>IF(CertVal_IsBlnkRow*CertVal_IsBlnkRowNext=1,TRUE,FALSE)</formula>
    </cfRule>
  </conditionalFormatting>
  <conditionalFormatting sqref="B84">
    <cfRule type="expression" dxfId="72" priority="89">
      <formula>IF(CertVal_IsBlnkRow*CertVal_IsBlnkRowNext=1,TRUE,FALSE)</formula>
    </cfRule>
  </conditionalFormatting>
  <conditionalFormatting sqref="B85">
    <cfRule type="expression" dxfId="71" priority="87">
      <formula>IF(CertVal_IsBlnkRow*CertVal_IsBlnkRowNext=1,TRUE,FALSE)</formula>
    </cfRule>
  </conditionalFormatting>
  <conditionalFormatting sqref="B86">
    <cfRule type="expression" dxfId="70" priority="85">
      <formula>IF(CertVal_IsBlnkRow*CertVal_IsBlnkRowNext=1,TRUE,FALSE)</formula>
    </cfRule>
  </conditionalFormatting>
  <conditionalFormatting sqref="B87">
    <cfRule type="expression" dxfId="69" priority="83">
      <formula>IF(CertVal_IsBlnkRow*CertVal_IsBlnkRowNext=1,TRUE,FALSE)</formula>
    </cfRule>
  </conditionalFormatting>
  <conditionalFormatting sqref="B88">
    <cfRule type="expression" dxfId="68" priority="81">
      <formula>IF(CertVal_IsBlnkRow*CertVal_IsBlnkRowNext=1,TRUE,FALSE)</formula>
    </cfRule>
  </conditionalFormatting>
  <conditionalFormatting sqref="B89">
    <cfRule type="expression" dxfId="67" priority="79">
      <formula>IF(CertVal_IsBlnkRow*CertVal_IsBlnkRowNext=1,TRUE,FALSE)</formula>
    </cfRule>
  </conditionalFormatting>
  <conditionalFormatting sqref="B90">
    <cfRule type="expression" dxfId="66" priority="77">
      <formula>IF(CertVal_IsBlnkRow*CertVal_IsBlnkRowNext=1,TRUE,FALSE)</formula>
    </cfRule>
  </conditionalFormatting>
  <conditionalFormatting sqref="B91">
    <cfRule type="expression" dxfId="65" priority="75">
      <formula>IF(CertVal_IsBlnkRow*CertVal_IsBlnkRowNext=1,TRUE,FALSE)</formula>
    </cfRule>
  </conditionalFormatting>
  <conditionalFormatting sqref="B92">
    <cfRule type="expression" dxfId="64" priority="73">
      <formula>IF(CertVal_IsBlnkRow*CertVal_IsBlnkRowNext=1,TRUE,FALSE)</formula>
    </cfRule>
  </conditionalFormatting>
  <conditionalFormatting sqref="B93">
    <cfRule type="expression" dxfId="63" priority="71">
      <formula>IF(CertVal_IsBlnkRow*CertVal_IsBlnkRowNext=1,TRUE,FALSE)</formula>
    </cfRule>
  </conditionalFormatting>
  <conditionalFormatting sqref="B94">
    <cfRule type="expression" dxfId="62" priority="69">
      <formula>IF(CertVal_IsBlnkRow*CertVal_IsBlnkRowNext=1,TRUE,FALSE)</formula>
    </cfRule>
  </conditionalFormatting>
  <conditionalFormatting sqref="B95">
    <cfRule type="expression" dxfId="61" priority="67">
      <formula>IF(CertVal_IsBlnkRow*CertVal_IsBlnkRowNext=1,TRUE,FALSE)</formula>
    </cfRule>
  </conditionalFormatting>
  <conditionalFormatting sqref="B96">
    <cfRule type="expression" dxfId="60" priority="65">
      <formula>IF(CertVal_IsBlnkRow*CertVal_IsBlnkRowNext=1,TRUE,FALSE)</formula>
    </cfRule>
  </conditionalFormatting>
  <conditionalFormatting sqref="B97">
    <cfRule type="expression" dxfId="59" priority="63">
      <formula>IF(CertVal_IsBlnkRow*CertVal_IsBlnkRowNext=1,TRUE,FALSE)</formula>
    </cfRule>
  </conditionalFormatting>
  <conditionalFormatting sqref="B98">
    <cfRule type="expression" dxfId="58" priority="61">
      <formula>IF(CertVal_IsBlnkRow*CertVal_IsBlnkRowNext=1,TRUE,FALSE)</formula>
    </cfRule>
  </conditionalFormatting>
  <conditionalFormatting sqref="B99">
    <cfRule type="expression" dxfId="57" priority="59">
      <formula>IF(CertVal_IsBlnkRow*CertVal_IsBlnkRowNext=1,TRUE,FALSE)</formula>
    </cfRule>
  </conditionalFormatting>
  <conditionalFormatting sqref="B100">
    <cfRule type="expression" dxfId="56" priority="57">
      <formula>IF(CertVal_IsBlnkRow*CertVal_IsBlnkRowNext=1,TRUE,FALSE)</formula>
    </cfRule>
  </conditionalFormatting>
  <conditionalFormatting sqref="B101">
    <cfRule type="expression" dxfId="55" priority="55">
      <formula>IF(CertVal_IsBlnkRow*CertVal_IsBlnkRowNext=1,TRUE,FALSE)</formula>
    </cfRule>
  </conditionalFormatting>
  <conditionalFormatting sqref="B102">
    <cfRule type="expression" dxfId="54" priority="53">
      <formula>IF(CertVal_IsBlnkRow*CertVal_IsBlnkRowNext=1,TRUE,FALSE)</formula>
    </cfRule>
  </conditionalFormatting>
  <conditionalFormatting sqref="B103">
    <cfRule type="expression" dxfId="53" priority="51">
      <formula>IF(CertVal_IsBlnkRow*CertVal_IsBlnkRowNext=1,TRUE,FALSE)</formula>
    </cfRule>
  </conditionalFormatting>
  <conditionalFormatting sqref="B104">
    <cfRule type="expression" dxfId="52" priority="49">
      <formula>IF(CertVal_IsBlnkRow*CertVal_IsBlnkRowNext=1,TRUE,FALSE)</formula>
    </cfRule>
  </conditionalFormatting>
  <conditionalFormatting sqref="B105">
    <cfRule type="expression" dxfId="51" priority="47">
      <formula>IF(CertVal_IsBlnkRow*CertVal_IsBlnkRowNext=1,TRUE,FALSE)</formula>
    </cfRule>
  </conditionalFormatting>
  <conditionalFormatting sqref="B106">
    <cfRule type="expression" dxfId="50" priority="45">
      <formula>IF(CertVal_IsBlnkRow*CertVal_IsBlnkRowNext=1,TRUE,FALSE)</formula>
    </cfRule>
  </conditionalFormatting>
  <conditionalFormatting sqref="B107">
    <cfRule type="expression" dxfId="49" priority="43">
      <formula>IF(CertVal_IsBlnkRow*CertVal_IsBlnkRowNext=1,TRUE,FALSE)</formula>
    </cfRule>
  </conditionalFormatting>
  <conditionalFormatting sqref="B108">
    <cfRule type="expression" dxfId="48" priority="41">
      <formula>IF(CertVal_IsBlnkRow*CertVal_IsBlnkRowNext=1,TRUE,FALSE)</formula>
    </cfRule>
  </conditionalFormatting>
  <conditionalFormatting sqref="B109">
    <cfRule type="expression" dxfId="47" priority="39">
      <formula>IF(CertVal_IsBlnkRow*CertVal_IsBlnkRowNext=1,TRUE,FALSE)</formula>
    </cfRule>
  </conditionalFormatting>
  <conditionalFormatting sqref="B110">
    <cfRule type="expression" dxfId="46" priority="37">
      <formula>IF(CertVal_IsBlnkRow*CertVal_IsBlnkRowNext=1,TRUE,FALSE)</formula>
    </cfRule>
  </conditionalFormatting>
  <conditionalFormatting sqref="B111">
    <cfRule type="expression" dxfId="45" priority="35">
      <formula>IF(CertVal_IsBlnkRow*CertVal_IsBlnkRowNext=1,TRUE,FALSE)</formula>
    </cfRule>
  </conditionalFormatting>
  <conditionalFormatting sqref="B112">
    <cfRule type="expression" dxfId="44" priority="33">
      <formula>IF(CertVal_IsBlnkRow*CertVal_IsBlnkRowNext=1,TRUE,FALSE)</formula>
    </cfRule>
  </conditionalFormatting>
  <conditionalFormatting sqref="B113">
    <cfRule type="expression" dxfId="43" priority="31">
      <formula>IF(CertVal_IsBlnkRow*CertVal_IsBlnkRowNext=1,TRUE,FALSE)</formula>
    </cfRule>
  </conditionalFormatting>
  <conditionalFormatting sqref="B114">
    <cfRule type="expression" dxfId="42" priority="29">
      <formula>IF(CertVal_IsBlnkRow*CertVal_IsBlnkRowNext=1,TRUE,FALSE)</formula>
    </cfRule>
  </conditionalFormatting>
  <conditionalFormatting sqref="B115">
    <cfRule type="expression" dxfId="41" priority="27">
      <formula>IF(CertVal_IsBlnkRow*CertVal_IsBlnkRowNext=1,TRUE,FALSE)</formula>
    </cfRule>
  </conditionalFormatting>
  <conditionalFormatting sqref="B116">
    <cfRule type="expression" dxfId="40" priority="25">
      <formula>IF(CertVal_IsBlnkRow*CertVal_IsBlnkRowNext=1,TRUE,FALSE)</formula>
    </cfRule>
  </conditionalFormatting>
  <conditionalFormatting sqref="B117">
    <cfRule type="expression" dxfId="39" priority="23">
      <formula>IF(CertVal_IsBlnkRow*CertVal_IsBlnkRowNext=1,TRUE,FALSE)</formula>
    </cfRule>
  </conditionalFormatting>
  <conditionalFormatting sqref="B118">
    <cfRule type="expression" dxfId="38" priority="21">
      <formula>IF(CertVal_IsBlnkRow*CertVal_IsBlnkRowNext=1,TRUE,FALSE)</formula>
    </cfRule>
  </conditionalFormatting>
  <conditionalFormatting sqref="B119">
    <cfRule type="expression" dxfId="37" priority="19">
      <formula>IF(CertVal_IsBlnkRow*CertVal_IsBlnkRowNext=1,TRUE,FALSE)</formula>
    </cfRule>
  </conditionalFormatting>
  <conditionalFormatting sqref="B120">
    <cfRule type="expression" dxfId="36" priority="17">
      <formula>IF(CertVal_IsBlnkRow*CertVal_IsBlnkRowNext=1,TRUE,FALSE)</formula>
    </cfRule>
  </conditionalFormatting>
  <conditionalFormatting sqref="B121">
    <cfRule type="expression" dxfId="35" priority="15">
      <formula>IF(CertVal_IsBlnkRow*CertVal_IsBlnkRowNext=1,TRUE,FALSE)</formula>
    </cfRule>
  </conditionalFormatting>
  <conditionalFormatting sqref="B122">
    <cfRule type="expression" dxfId="34" priority="13">
      <formula>IF(CertVal_IsBlnkRow*CertVal_IsBlnkRowNext=1,TRUE,FALSE)</formula>
    </cfRule>
  </conditionalFormatting>
  <conditionalFormatting sqref="B123">
    <cfRule type="expression" dxfId="33" priority="11">
      <formula>IF(CertVal_IsBlnkRow*CertVal_IsBlnkRowNext=1,TRUE,FALSE)</formula>
    </cfRule>
  </conditionalFormatting>
  <conditionalFormatting sqref="B124">
    <cfRule type="expression" dxfId="32" priority="9">
      <formula>IF(CertVal_IsBlnkRow*CertVal_IsBlnkRowNext=1,TRUE,FALSE)</formula>
    </cfRule>
  </conditionalFormatting>
  <conditionalFormatting sqref="B125">
    <cfRule type="expression" dxfId="31" priority="7">
      <formula>IF(CertVal_IsBlnkRow*CertVal_IsBlnkRowNext=1,TRUE,FALSE)</formula>
    </cfRule>
  </conditionalFormatting>
  <conditionalFormatting sqref="B126">
    <cfRule type="expression" dxfId="30" priority="5">
      <formula>IF(CertVal_IsBlnkRow*CertVal_IsBlnkRowNext=1,TRUE,FALSE)</formula>
    </cfRule>
  </conditionalFormatting>
  <conditionalFormatting sqref="B127">
    <cfRule type="expression" dxfId="29" priority="3">
      <formula>IF(CertVal_IsBlnkRow*CertVal_IsBlnkRowNext=1,TRUE,FALSE)</formula>
    </cfRule>
  </conditionalFormatting>
  <conditionalFormatting sqref="B128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E0AE775C-8C13-4E0A-9986-0A880D7D24A9}"/>
    <hyperlink ref="B7" location="'AR Digest 10-50g'!$A$1" display="'AR Digest 10-50g'!$A$1" xr:uid="{19FFCCF4-DC1A-4800-A48A-1C2B315A0CE2}"/>
    <hyperlink ref="B9" location="'4-Acid'!$A$1" display="'4-Acid'!$A$1" xr:uid="{9C7901E2-0915-4FD1-BF01-B21E43019914}"/>
    <hyperlink ref="B10" location="'4-Acid'!$A$18" display="'4-Acid'!$A$18" xr:uid="{8DA62D49-1AFE-46F3-8367-3F1A23EEDC7B}"/>
    <hyperlink ref="B11" location="'4-Acid'!$A$58" display="'4-Acid'!$A$58" xr:uid="{D435B058-1598-485B-BA8D-8364A94C1D28}"/>
    <hyperlink ref="B12" location="'4-Acid'!$A$94" display="'4-Acid'!$A$94" xr:uid="{7CC5F926-6E02-4F64-9A71-5394B0E4C037}"/>
    <hyperlink ref="B13" location="'4-Acid'!$A$112" display="'4-Acid'!$A$112" xr:uid="{9990605E-1D6E-468E-BF10-1371E36938A3}"/>
    <hyperlink ref="B14" location="'4-Acid'!$A$131" display="'4-Acid'!$A$131" xr:uid="{0D329F6E-F42C-4683-86FF-CD204DFB23AB}"/>
    <hyperlink ref="B15" location="'4-Acid'!$A$149" display="'4-Acid'!$A$149" xr:uid="{865E81CB-95F8-4F91-B56F-C730CA8C284F}"/>
    <hyperlink ref="B16" location="'4-Acid'!$A$167" display="'4-Acid'!$A$167" xr:uid="{6C7D6723-645A-4CC3-B577-F55F6F06F85C}"/>
    <hyperlink ref="B17" location="'4-Acid'!$A$186" display="'4-Acid'!$A$186" xr:uid="{C1E0F911-1406-4F8C-8EAE-8D78A7AAED2C}"/>
    <hyperlink ref="B18" location="'4-Acid'!$A$205" display="'4-Acid'!$A$205" xr:uid="{3775B7C8-4EB3-492E-A168-5243D9568114}"/>
    <hyperlink ref="B19" location="'4-Acid'!$A$224" display="'4-Acid'!$A$224" xr:uid="{29A4AAE9-D59B-4071-A8EC-5CB39B624671}"/>
    <hyperlink ref="B20" location="'4-Acid'!$A$243" display="'4-Acid'!$A$243" xr:uid="{1107EAC9-413D-4E9B-996C-E508DF86EEDD}"/>
    <hyperlink ref="B21" location="'4-Acid'!$A$261" display="'4-Acid'!$A$261" xr:uid="{EF0CD699-078B-407A-A0A0-E603B3288EED}"/>
    <hyperlink ref="B22" location="'4-Acid'!$A$279" display="'4-Acid'!$A$279" xr:uid="{998BA812-D90F-4B2E-A120-940AC7985BFA}"/>
    <hyperlink ref="B23" location="'4-Acid'!$A$297" display="'4-Acid'!$A$297" xr:uid="{816C3002-FB48-482E-85C7-5542CD051273}"/>
    <hyperlink ref="B24" location="'4-Acid'!$A$315" display="'4-Acid'!$A$315" xr:uid="{FE8D0B4A-621E-41F0-A603-3672B0B03B52}"/>
    <hyperlink ref="B25" location="'4-Acid'!$A$334" display="'4-Acid'!$A$334" xr:uid="{7C61403C-EA60-4715-BAAB-270064A3E117}"/>
    <hyperlink ref="B26" location="'4-Acid'!$A$352" display="'4-Acid'!$A$352" xr:uid="{AD90B762-5F91-413C-A94A-662BA9662FB4}"/>
    <hyperlink ref="B27" location="'4-Acid'!$A$371" display="'4-Acid'!$A$371" xr:uid="{086569DF-B059-4EBB-9F50-EA9543FE0EA2}"/>
    <hyperlink ref="B28" location="'4-Acid'!$A$408" display="'4-Acid'!$A$408" xr:uid="{63C41A43-67CC-443C-AE38-7F8B029B20BB}"/>
    <hyperlink ref="B29" location="'4-Acid'!$A$444" display="'4-Acid'!$A$444" xr:uid="{81CA085C-CD72-44C8-A44C-6E2363E398D4}"/>
    <hyperlink ref="B30" location="'4-Acid'!$A$462" display="'4-Acid'!$A$462" xr:uid="{44323ED8-9AD6-46CB-A9F4-5A11A7D3C3B8}"/>
    <hyperlink ref="B31" location="'4-Acid'!$A$480" display="'4-Acid'!$A$480" xr:uid="{978CA18B-919E-4BE5-B5EB-3594A417E3E5}"/>
    <hyperlink ref="B32" location="'4-Acid'!$A$498" display="'4-Acid'!$A$498" xr:uid="{8CB45E16-5743-46A1-89F9-D7CC66AB464D}"/>
    <hyperlink ref="B33" location="'4-Acid'!$A$517" display="'4-Acid'!$A$517" xr:uid="{3B7E05C5-D76B-4D48-9B97-34C37C99FD9B}"/>
    <hyperlink ref="B34" location="'4-Acid'!$A$536" display="'4-Acid'!$A$536" xr:uid="{373522E9-C3DB-4583-B128-A6BF295D7324}"/>
    <hyperlink ref="B35" location="'4-Acid'!$A$555" display="'4-Acid'!$A$555" xr:uid="{266ABC78-3387-42D2-B5B6-8E864D3945C3}"/>
    <hyperlink ref="B36" location="'4-Acid'!$A$573" display="'4-Acid'!$A$573" xr:uid="{2048BE16-07E5-4503-A526-7186DE27367C}"/>
    <hyperlink ref="B37" location="'4-Acid'!$A$591" display="'4-Acid'!$A$591" xr:uid="{874C2AC9-603E-484A-99A9-F277F12303D7}"/>
    <hyperlink ref="B38" location="'4-Acid'!$A$610" display="'4-Acid'!$A$610" xr:uid="{4BCCFB4D-1837-4960-B0F2-674FC2572904}"/>
    <hyperlink ref="B39" location="'4-Acid'!$A$628" display="'4-Acid'!$A$628" xr:uid="{1A606E7A-9B4F-4346-A127-E7E93EB16DF6}"/>
    <hyperlink ref="B40" location="'4-Acid'!$A$646" display="'4-Acid'!$A$646" xr:uid="{6B04C55D-A65F-4950-9E64-2DAA6E3BB072}"/>
    <hyperlink ref="B41" location="'4-Acid'!$A$664" display="'4-Acid'!$A$664" xr:uid="{8C515003-157B-4452-B1E0-83DAE2A131E6}"/>
    <hyperlink ref="B42" location="'4-Acid'!$A$683" display="'4-Acid'!$A$683" xr:uid="{B5732E1F-CF78-4B6E-A413-6B91E38280C2}"/>
    <hyperlink ref="B43" location="'4-Acid'!$A$701" display="'4-Acid'!$A$701" xr:uid="{975D87E9-3984-428D-999C-FC6C7193ED9E}"/>
    <hyperlink ref="B44" location="'4-Acid'!$A$719" display="'4-Acid'!$A$719" xr:uid="{7DA211D9-913D-4ED7-A569-72C4043614D1}"/>
    <hyperlink ref="B45" location="'4-Acid'!$A$737" display="'4-Acid'!$A$737" xr:uid="{888D8B98-D0B6-4BCE-9A58-D784A0B061BC}"/>
    <hyperlink ref="B46" location="'4-Acid'!$A$755" display="'4-Acid'!$A$755" xr:uid="{362BD46E-3A30-4859-B6AF-AACDA0D08888}"/>
    <hyperlink ref="B47" location="'4-Acid'!$A$773" display="'4-Acid'!$A$773" xr:uid="{287A907C-C524-4D71-BAAE-9E06C8B55FA1}"/>
    <hyperlink ref="B48" location="'4-Acid'!$A$791" display="'4-Acid'!$A$791" xr:uid="{A51F81BC-6DF6-4B6C-8C82-832815799B19}"/>
    <hyperlink ref="B49" location="'4-Acid'!$A$810" display="'4-Acid'!$A$810" xr:uid="{88C2E7F0-CD45-462E-95BE-6F0C25CB13F1}"/>
    <hyperlink ref="B50" location="'4-Acid'!$A$847" display="'4-Acid'!$A$847" xr:uid="{4C843243-FFD5-4678-ACBD-3AAAF2549576}"/>
    <hyperlink ref="B51" location="'4-Acid'!$A$865" display="'4-Acid'!$A$865" xr:uid="{501B1F08-24A2-4DD2-8C0A-B4F1A34B6BD7}"/>
    <hyperlink ref="B52" location="'4-Acid'!$A$883" display="'4-Acid'!$A$883" xr:uid="{96022DF1-AB41-4246-96D0-7C50B851D918}"/>
    <hyperlink ref="B53" location="'4-Acid'!$A$901" display="'4-Acid'!$A$901" xr:uid="{AF780883-5DDC-4039-9002-0815B42E2241}"/>
    <hyperlink ref="B54" location="'4-Acid'!$A$920" display="'4-Acid'!$A$920" xr:uid="{10B9D38A-9DA2-443F-B82A-C371B292CCA7}"/>
    <hyperlink ref="B55" location="'4-Acid'!$A$939" display="'4-Acid'!$A$939" xr:uid="{C68135BF-86B2-47B7-BBC1-DBA7F277B45F}"/>
    <hyperlink ref="B56" location="'4-Acid'!$A$958" display="'4-Acid'!$A$958" xr:uid="{1F1CB4E9-CA12-45AC-AD23-8044F4022817}"/>
    <hyperlink ref="B57" location="'4-Acid'!$A$976" display="'4-Acid'!$A$976" xr:uid="{FD24DFB1-B9B9-4A27-AF2E-7E15208430C2}"/>
    <hyperlink ref="B58" location="'4-Acid'!$A$994" display="'4-Acid'!$A$994" xr:uid="{DC618D69-4646-4E7F-91AE-15A72A34D2AF}"/>
    <hyperlink ref="B59" location="'4-Acid'!$A$1013" display="'4-Acid'!$A$1013" xr:uid="{B05CCF1B-6AA8-4FE2-A817-0B0A20B5A824}"/>
    <hyperlink ref="B60" location="'4-Acid'!$A$1031" display="'4-Acid'!$A$1031" xr:uid="{70561621-E8D0-4408-B1B5-5D5EBAF6D6D2}"/>
    <hyperlink ref="B61" location="'4-Acid'!$A$1049" display="'4-Acid'!$A$1049" xr:uid="{A8B808BA-4364-4644-B090-FF2B55AD16E1}"/>
    <hyperlink ref="B62" location="'4-Acid'!$A$1067" display="'4-Acid'!$A$1067" xr:uid="{2D519306-828E-44F7-BD44-ED0851CBD6F1}"/>
    <hyperlink ref="B63" location="'4-Acid'!$A$1086" display="'4-Acid'!$A$1086" xr:uid="{116711AE-80E3-410C-9C11-E3454D373073}"/>
    <hyperlink ref="B64" location="'4-Acid'!$A$1105" display="'4-Acid'!$A$1105" xr:uid="{BC5C329F-EE66-4EF4-8A3B-50237595F24F}"/>
    <hyperlink ref="B65" location="'4-Acid'!$A$1123" display="'4-Acid'!$A$1123" xr:uid="{DCAACDEF-D5B2-433D-8926-D45001CF85F5}"/>
    <hyperlink ref="B66" location="'4-Acid'!$A$1141" display="'4-Acid'!$A$1141" xr:uid="{FF7C6415-D5BD-4467-A5BF-C3AE8F8FDD4A}"/>
    <hyperlink ref="B68" location="'Aqua Regia'!$A$1" display="'Aqua Regia'!$A$1" xr:uid="{655BC76B-ADDC-4166-9CD0-2580E12B168F}"/>
    <hyperlink ref="B69" location="'Aqua Regia'!$A$18" display="'Aqua Regia'!$A$18" xr:uid="{FF04BACE-C22D-4DD5-98ED-00A63862932A}"/>
    <hyperlink ref="B70" location="'Aqua Regia'!$A$58" display="'Aqua Regia'!$A$58" xr:uid="{8ED0D870-2BC9-4FF7-B0E9-509591FC08DB}"/>
    <hyperlink ref="B71" location="'Aqua Regia'!$A$76" display="'Aqua Regia'!$A$76" xr:uid="{A64BB8CE-D0B0-4475-9529-EFA09F9B7518}"/>
    <hyperlink ref="B72" location="'Aqua Regia'!$A$94" display="'Aqua Regia'!$A$94" xr:uid="{2026C20C-AF30-4C7E-A158-04FC54496A0A}"/>
    <hyperlink ref="B73" location="'Aqua Regia'!$A$113" display="'Aqua Regia'!$A$113" xr:uid="{C40D77B9-933A-4945-8E78-A8ED539204CA}"/>
    <hyperlink ref="B74" location="'Aqua Regia'!$A$132" display="'Aqua Regia'!$A$132" xr:uid="{546D16FB-71CF-443B-9519-160D9D6986A2}"/>
    <hyperlink ref="B75" location="'Aqua Regia'!$A$150" display="'Aqua Regia'!$A$150" xr:uid="{73F02DA1-9332-4199-BD58-A5340C150A15}"/>
    <hyperlink ref="B76" location="'Aqua Regia'!$A$168" display="'Aqua Regia'!$A$168" xr:uid="{B5F61398-C272-4894-911A-1F07BE91A20D}"/>
    <hyperlink ref="B77" location="'Aqua Regia'!$A$186" display="'Aqua Regia'!$A$186" xr:uid="{B474D663-A3CC-4CC5-B3C3-E907203FB022}"/>
    <hyperlink ref="B78" location="'Aqua Regia'!$A$204" display="'Aqua Regia'!$A$204" xr:uid="{FF8A1AF6-1F34-4617-A98B-57A7B3E4907A}"/>
    <hyperlink ref="B79" location="'Aqua Regia'!$A$223" display="'Aqua Regia'!$A$223" xr:uid="{9D57A138-E708-43E3-9D1F-F74A4F34D3CF}"/>
    <hyperlink ref="B80" location="'Aqua Regia'!$A$242" display="'Aqua Regia'!$A$242" xr:uid="{48C5363A-E06C-426A-83DE-988E981EF066}"/>
    <hyperlink ref="B81" location="'Aqua Regia'!$A$260" display="'Aqua Regia'!$A$260" xr:uid="{51020A9D-A99C-46FC-98A4-10DAB5CF9159}"/>
    <hyperlink ref="B82" location="'Aqua Regia'!$A$278" display="'Aqua Regia'!$A$278" xr:uid="{F2887909-7A5F-4C35-98D3-26EBB93F8487}"/>
    <hyperlink ref="B83" location="'Aqua Regia'!$A$296" display="'Aqua Regia'!$A$296" xr:uid="{FFE161A2-70B4-4B38-BECF-FDC81DEDC764}"/>
    <hyperlink ref="B84" location="'Aqua Regia'!$A$314" display="'Aqua Regia'!$A$314" xr:uid="{6FF9D767-EEA1-413E-8900-5F98BEF86316}"/>
    <hyperlink ref="B85" location="'Aqua Regia'!$A$333" display="'Aqua Regia'!$A$333" xr:uid="{E1356617-4B64-4D4D-9F5D-F930556FC134}"/>
    <hyperlink ref="B86" location="'Aqua Regia'!$A$351" display="'Aqua Regia'!$A$351" xr:uid="{47AAA346-DC8E-497F-872B-A7E4C9EB938B}"/>
    <hyperlink ref="B87" location="'Aqua Regia'!$A$370" display="'Aqua Regia'!$A$370" xr:uid="{031AC20F-3355-4DDF-BF4C-08E561A242EF}"/>
    <hyperlink ref="B88" location="'Aqua Regia'!$A$388" display="'Aqua Regia'!$A$388" xr:uid="{0E249FA6-94C1-4251-BE5A-060ADB326F8D}"/>
    <hyperlink ref="B89" location="'Aqua Regia'!$A$407" display="'Aqua Regia'!$A$407" xr:uid="{43847BCA-6D12-4C47-8FE6-72705963FED8}"/>
    <hyperlink ref="B90" location="'Aqua Regia'!$A$425" display="'Aqua Regia'!$A$425" xr:uid="{41A16E40-B144-4E4A-A8D0-A05A203E44CE}"/>
    <hyperlink ref="B91" location="'Aqua Regia'!$A$444" display="'Aqua Regia'!$A$444" xr:uid="{01F90B84-C073-4319-B7FB-AF0126E7F544}"/>
    <hyperlink ref="B92" location="'Aqua Regia'!$A$462" display="'Aqua Regia'!$A$462" xr:uid="{8FE7DD59-CA12-4AB9-ABA3-AD59F1883BEF}"/>
    <hyperlink ref="B93" location="'Aqua Regia'!$A$480" display="'Aqua Regia'!$A$480" xr:uid="{DEA29911-87EC-43A0-803C-9AFE49F7092D}"/>
    <hyperlink ref="B94" location="'Aqua Regia'!$A$499" display="'Aqua Regia'!$A$499" xr:uid="{69EC7A00-73DD-4477-9DA9-B46FAB3AC1EE}"/>
    <hyperlink ref="B95" location="'Aqua Regia'!$A$518" display="'Aqua Regia'!$A$518" xr:uid="{C7424B7A-61E0-435A-864B-D6EE1766AFC9}"/>
    <hyperlink ref="B96" location="'Aqua Regia'!$A$536" display="'Aqua Regia'!$A$536" xr:uid="{8F0975AC-7C02-479F-86B6-EF36141F832E}"/>
    <hyperlink ref="B97" location="'Aqua Regia'!$A$555" display="'Aqua Regia'!$A$555" xr:uid="{82CF8B16-790A-4AED-83A0-28D2EA9A3977}"/>
    <hyperlink ref="B98" location="'Aqua Regia'!$A$573" display="'Aqua Regia'!$A$573" xr:uid="{044E5F3A-586E-4617-9023-202AFBF64CAF}"/>
    <hyperlink ref="B99" location="'Aqua Regia'!$A$591" display="'Aqua Regia'!$A$591" xr:uid="{1B2AB6AA-AFE3-42B7-A1CE-1F860E3AF8C3}"/>
    <hyperlink ref="B100" location="'Aqua Regia'!$A$610" display="'Aqua Regia'!$A$610" xr:uid="{D7E24F02-4B0E-4541-819A-908079782709}"/>
    <hyperlink ref="B101" location="'Aqua Regia'!$A$628" display="'Aqua Regia'!$A$628" xr:uid="{216F92A5-F275-493C-A95C-21E8DF4D1885}"/>
    <hyperlink ref="B102" location="'Aqua Regia'!$A$646" display="'Aqua Regia'!$A$646" xr:uid="{79F808F8-54DC-42EB-B6E4-0ED19BC38B70}"/>
    <hyperlink ref="B103" location="'Aqua Regia'!$A$664" display="'Aqua Regia'!$A$664" xr:uid="{E549DFED-9180-4CD9-A108-1074FF13C50E}"/>
    <hyperlink ref="B104" location="'Aqua Regia'!$A$683" display="'Aqua Regia'!$A$683" xr:uid="{CE76C02B-7ECC-49EF-A9BF-D002EFF28FEB}"/>
    <hyperlink ref="B105" location="'Aqua Regia'!$A$701" display="'Aqua Regia'!$A$701" xr:uid="{B40B68C6-1E8F-4BD4-BDDF-043D10DA7DAF}"/>
    <hyperlink ref="B106" location="'Aqua Regia'!$A$737" display="'Aqua Regia'!$A$737" xr:uid="{267485D5-7825-4844-9EA5-64E359BB7619}"/>
    <hyperlink ref="B107" location="'Aqua Regia'!$A$773" display="'Aqua Regia'!$A$773" xr:uid="{BC12D118-E490-4C99-B53B-4F1549E8FED9}"/>
    <hyperlink ref="B108" location="'Aqua Regia'!$A$791" display="'Aqua Regia'!$A$791" xr:uid="{92F5B9F3-08AE-4DBE-821D-7A39C2734870}"/>
    <hyperlink ref="B109" location="'Aqua Regia'!$A$809" display="'Aqua Regia'!$A$809" xr:uid="{820B0F6B-8670-4BF2-BD52-E96E8537DE17}"/>
    <hyperlink ref="B110" location="'Aqua Regia'!$A$827" display="'Aqua Regia'!$A$827" xr:uid="{BF98AB86-0945-4F1E-8B53-9A9DA3EA95F8}"/>
    <hyperlink ref="B111" location="'Aqua Regia'!$A$845" display="'Aqua Regia'!$A$845" xr:uid="{AFD5583E-3949-4738-9016-DCDB09FFAB75}"/>
    <hyperlink ref="B112" location="'Aqua Regia'!$A$864" display="'Aqua Regia'!$A$864" xr:uid="{76D1A08A-7F42-4B7A-B6A8-618F833899B5}"/>
    <hyperlink ref="B113" location="'Aqua Regia'!$A$883" display="'Aqua Regia'!$A$883" xr:uid="{9D745B97-E68C-4C9D-A67B-F3CB33A2033D}"/>
    <hyperlink ref="B114" location="'Aqua Regia'!$A$901" display="'Aqua Regia'!$A$901" xr:uid="{B1002CD1-EB75-4491-A28A-BAADCB4983FE}"/>
    <hyperlink ref="B115" location="'Aqua Regia'!$A$919" display="'Aqua Regia'!$A$919" xr:uid="{90EC98CD-1587-4BE5-9C34-4EEF011E52F6}"/>
    <hyperlink ref="B116" location="'Aqua Regia'!$A$937" display="'Aqua Regia'!$A$937" xr:uid="{F9E51563-B453-4128-BE59-C1E82B04C4D5}"/>
    <hyperlink ref="B117" location="'Aqua Regia'!$A$955" display="'Aqua Regia'!$A$955" xr:uid="{7DEE19CB-60B6-4383-9309-EF148E0058C4}"/>
    <hyperlink ref="B118" location="'Aqua Regia'!$A$974" display="'Aqua Regia'!$A$974" xr:uid="{C51EDF5B-AAEA-43DD-96CE-6E4BF9B005B1}"/>
    <hyperlink ref="B119" location="'Aqua Regia'!$A$993" display="'Aqua Regia'!$A$993" xr:uid="{66449C5E-7AEA-48EA-8ABA-7A5B2D2D1879}"/>
    <hyperlink ref="B120" location="'Aqua Regia'!$A$1011" display="'Aqua Regia'!$A$1011" xr:uid="{9BFE2B48-DCD6-4B2E-8CA1-54702AFB894F}"/>
    <hyperlink ref="B121" location="'Aqua Regia'!$A$1029" display="'Aqua Regia'!$A$1029" xr:uid="{08CFDD54-ED08-4367-958E-D2EE0BB9C758}"/>
    <hyperlink ref="B122" location="'Aqua Regia'!$A$1066" display="'Aqua Regia'!$A$1066" xr:uid="{D0632523-A09B-4366-BE53-59445831E8A0}"/>
    <hyperlink ref="B123" location="'Aqua Regia'!$A$1085" display="'Aqua Regia'!$A$1085" xr:uid="{2DAAD049-3FF0-469C-B298-CEF4BF9AF8BD}"/>
    <hyperlink ref="B124" location="'Aqua Regia'!$A$1103" display="'Aqua Regia'!$A$1103" xr:uid="{B84A7B96-C983-49DF-B548-53EA6E29847B}"/>
    <hyperlink ref="B125" location="'Aqua Regia'!$A$1121" display="'Aqua Regia'!$A$1121" xr:uid="{49C6EC51-07AF-4D3C-9FCE-6F9DE26BB817}"/>
    <hyperlink ref="B126" location="'Aqua Regia'!$A$1140" display="'Aqua Regia'!$A$1140" xr:uid="{20594547-B43F-4930-85EE-50BAFF168EA7}"/>
    <hyperlink ref="B127" location="'Aqua Regia'!$A$1158" display="'Aqua Regia'!$A$1158" xr:uid="{249B9E84-7D17-42E7-BFF7-91420F9E5463}"/>
    <hyperlink ref="B128" location="'Aqua Regia'!$A$1176" display="'Aqua Regia'!$A$1176" xr:uid="{768E9814-65E1-4E92-9C09-6016F236C84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5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647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1" t="s">
        <v>46</v>
      </c>
      <c r="D2" s="162" t="s">
        <v>47</v>
      </c>
      <c r="E2" s="78" t="s">
        <v>2</v>
      </c>
      <c r="F2" s="163" t="s">
        <v>46</v>
      </c>
      <c r="G2" s="79" t="s">
        <v>47</v>
      </c>
      <c r="H2" s="80" t="s">
        <v>2</v>
      </c>
      <c r="I2" s="163" t="s">
        <v>46</v>
      </c>
      <c r="J2" s="79" t="s">
        <v>47</v>
      </c>
      <c r="K2" s="75"/>
    </row>
    <row r="3" spans="1:11" ht="15.75" customHeight="1">
      <c r="A3" s="76"/>
      <c r="B3" s="165" t="s">
        <v>183</v>
      </c>
      <c r="C3" s="164"/>
      <c r="D3" s="166"/>
      <c r="E3" s="164"/>
      <c r="F3" s="164"/>
      <c r="G3" s="167"/>
      <c r="H3" s="164"/>
      <c r="I3" s="164"/>
      <c r="J3" s="168"/>
    </row>
    <row r="4" spans="1:11" ht="15.75" customHeight="1">
      <c r="A4" s="76"/>
      <c r="B4" s="170" t="s">
        <v>49</v>
      </c>
      <c r="C4" s="160" t="s">
        <v>3</v>
      </c>
      <c r="D4" s="169">
        <v>20.1666666666667</v>
      </c>
      <c r="E4" s="170" t="s">
        <v>53</v>
      </c>
      <c r="F4" s="160" t="s">
        <v>3</v>
      </c>
      <c r="G4" s="38" t="s">
        <v>101</v>
      </c>
      <c r="H4" s="7" t="s">
        <v>644</v>
      </c>
      <c r="I4" s="160" t="s">
        <v>644</v>
      </c>
      <c r="J4" s="37" t="s">
        <v>644</v>
      </c>
    </row>
    <row r="5" spans="1:11" ht="15.75" customHeight="1">
      <c r="A5" s="76"/>
      <c r="B5" s="170" t="s">
        <v>81</v>
      </c>
      <c r="C5" s="160" t="s">
        <v>3</v>
      </c>
      <c r="D5" s="36">
        <v>0.13226388888888899</v>
      </c>
      <c r="E5" s="170" t="s">
        <v>61</v>
      </c>
      <c r="F5" s="160" t="s">
        <v>3</v>
      </c>
      <c r="G5" s="171">
        <v>1.0293055555555599</v>
      </c>
      <c r="H5" s="7" t="s">
        <v>644</v>
      </c>
      <c r="I5" s="160" t="s">
        <v>644</v>
      </c>
      <c r="J5" s="37" t="s">
        <v>644</v>
      </c>
    </row>
    <row r="6" spans="1:11" ht="15.75" customHeight="1">
      <c r="A6" s="76"/>
      <c r="B6" s="165" t="s">
        <v>205</v>
      </c>
      <c r="C6" s="164"/>
      <c r="D6" s="166"/>
      <c r="E6" s="164"/>
      <c r="F6" s="164"/>
      <c r="G6" s="167"/>
      <c r="H6" s="164"/>
      <c r="I6" s="164"/>
      <c r="J6" s="168"/>
    </row>
    <row r="7" spans="1:11" ht="15.75" customHeight="1">
      <c r="A7" s="76"/>
      <c r="B7" s="170" t="s">
        <v>122</v>
      </c>
      <c r="C7" s="160" t="s">
        <v>82</v>
      </c>
      <c r="D7" s="36" t="s">
        <v>95</v>
      </c>
      <c r="E7" s="170" t="s">
        <v>123</v>
      </c>
      <c r="F7" s="160" t="s">
        <v>82</v>
      </c>
      <c r="G7" s="38" t="s">
        <v>103</v>
      </c>
      <c r="H7" s="172" t="s">
        <v>64</v>
      </c>
      <c r="I7" s="160" t="s">
        <v>3</v>
      </c>
      <c r="J7" s="171">
        <v>0.12470189181422001</v>
      </c>
    </row>
    <row r="8" spans="1:11" ht="15.75" customHeight="1">
      <c r="A8" s="76"/>
      <c r="B8" s="165" t="s">
        <v>134</v>
      </c>
      <c r="C8" s="164"/>
      <c r="D8" s="166"/>
      <c r="E8" s="164"/>
      <c r="F8" s="164"/>
      <c r="G8" s="167"/>
      <c r="H8" s="164"/>
      <c r="I8" s="164"/>
      <c r="J8" s="168"/>
    </row>
    <row r="9" spans="1:11" ht="15.75" customHeight="1">
      <c r="A9" s="76"/>
      <c r="B9" s="170" t="s">
        <v>378</v>
      </c>
      <c r="C9" s="160" t="s">
        <v>1</v>
      </c>
      <c r="D9" s="36">
        <v>13.65</v>
      </c>
      <c r="E9" s="170" t="s">
        <v>106</v>
      </c>
      <c r="F9" s="160" t="s">
        <v>1</v>
      </c>
      <c r="G9" s="171">
        <v>2.585</v>
      </c>
      <c r="H9" s="172" t="s">
        <v>379</v>
      </c>
      <c r="I9" s="160" t="s">
        <v>1</v>
      </c>
      <c r="J9" s="171">
        <v>61.63</v>
      </c>
    </row>
    <row r="10" spans="1:11" ht="15.75" customHeight="1">
      <c r="A10" s="76"/>
      <c r="B10" s="170" t="s">
        <v>100</v>
      </c>
      <c r="C10" s="160" t="s">
        <v>1</v>
      </c>
      <c r="D10" s="36">
        <v>5.4349999999999996</v>
      </c>
      <c r="E10" s="170" t="s">
        <v>107</v>
      </c>
      <c r="F10" s="160" t="s">
        <v>1</v>
      </c>
      <c r="G10" s="173">
        <v>0.12</v>
      </c>
      <c r="H10" s="172" t="s">
        <v>380</v>
      </c>
      <c r="I10" s="160" t="s">
        <v>1</v>
      </c>
      <c r="J10" s="171">
        <v>1.51</v>
      </c>
    </row>
    <row r="11" spans="1:11" ht="15.75" customHeight="1">
      <c r="A11" s="76"/>
      <c r="B11" s="170" t="s">
        <v>381</v>
      </c>
      <c r="C11" s="160" t="s">
        <v>1</v>
      </c>
      <c r="D11" s="36">
        <v>5.7649999999999997</v>
      </c>
      <c r="E11" s="170" t="s">
        <v>382</v>
      </c>
      <c r="F11" s="160" t="s">
        <v>1</v>
      </c>
      <c r="G11" s="171">
        <v>2.5499999999999998</v>
      </c>
      <c r="H11" s="172" t="s">
        <v>383</v>
      </c>
      <c r="I11" s="160" t="s">
        <v>1</v>
      </c>
      <c r="J11" s="173">
        <v>0.64500000000000002</v>
      </c>
    </row>
    <row r="12" spans="1:11" ht="15.75" customHeight="1">
      <c r="A12" s="76"/>
      <c r="B12" s="170" t="s">
        <v>384</v>
      </c>
      <c r="C12" s="160" t="s">
        <v>1</v>
      </c>
      <c r="D12" s="36">
        <v>2.21</v>
      </c>
      <c r="E12" s="170" t="s">
        <v>385</v>
      </c>
      <c r="F12" s="160" t="s">
        <v>1</v>
      </c>
      <c r="G12" s="173">
        <v>0.20549999999999999</v>
      </c>
      <c r="H12" s="7" t="s">
        <v>644</v>
      </c>
      <c r="I12" s="160" t="s">
        <v>644</v>
      </c>
      <c r="J12" s="37" t="s">
        <v>644</v>
      </c>
    </row>
    <row r="13" spans="1:11" ht="15.75" customHeight="1">
      <c r="A13" s="76"/>
      <c r="B13" s="165" t="s">
        <v>182</v>
      </c>
      <c r="C13" s="164"/>
      <c r="D13" s="166"/>
      <c r="E13" s="164"/>
      <c r="F13" s="164"/>
      <c r="G13" s="167"/>
      <c r="H13" s="164"/>
      <c r="I13" s="164"/>
      <c r="J13" s="168"/>
    </row>
    <row r="14" spans="1:11" ht="15.75" customHeight="1">
      <c r="A14" s="76"/>
      <c r="B14" s="170" t="s">
        <v>386</v>
      </c>
      <c r="C14" s="160" t="s">
        <v>1</v>
      </c>
      <c r="D14" s="36">
        <v>4.8150000000000004</v>
      </c>
      <c r="E14" s="35" t="s">
        <v>644</v>
      </c>
      <c r="F14" s="160" t="s">
        <v>644</v>
      </c>
      <c r="G14" s="38" t="s">
        <v>644</v>
      </c>
      <c r="H14" s="7" t="s">
        <v>644</v>
      </c>
      <c r="I14" s="160" t="s">
        <v>644</v>
      </c>
      <c r="J14" s="37" t="s">
        <v>644</v>
      </c>
    </row>
    <row r="15" spans="1:11" ht="15.75" customHeight="1">
      <c r="A15" s="76"/>
      <c r="B15" s="165" t="s">
        <v>206</v>
      </c>
      <c r="C15" s="164"/>
      <c r="D15" s="166"/>
      <c r="E15" s="164"/>
      <c r="F15" s="164"/>
      <c r="G15" s="167"/>
      <c r="H15" s="164"/>
      <c r="I15" s="164"/>
      <c r="J15" s="168"/>
    </row>
    <row r="16" spans="1:11" ht="15.75" customHeight="1">
      <c r="A16" s="76"/>
      <c r="B16" s="170" t="s">
        <v>4</v>
      </c>
      <c r="C16" s="160" t="s">
        <v>3</v>
      </c>
      <c r="D16" s="36">
        <v>8.4499999999999993</v>
      </c>
      <c r="E16" s="170" t="s">
        <v>8</v>
      </c>
      <c r="F16" s="160" t="s">
        <v>3</v>
      </c>
      <c r="G16" s="171">
        <v>3.0049999999999999</v>
      </c>
      <c r="H16" s="172" t="s">
        <v>12</v>
      </c>
      <c r="I16" s="160" t="s">
        <v>3</v>
      </c>
      <c r="J16" s="171">
        <v>3.72</v>
      </c>
    </row>
    <row r="17" spans="1:10" ht="15.75" customHeight="1">
      <c r="A17" s="76"/>
      <c r="B17" s="170" t="s">
        <v>7</v>
      </c>
      <c r="C17" s="160" t="s">
        <v>3</v>
      </c>
      <c r="D17" s="174">
        <v>108.5</v>
      </c>
      <c r="E17" s="170" t="s">
        <v>11</v>
      </c>
      <c r="F17" s="160" t="s">
        <v>3</v>
      </c>
      <c r="G17" s="171">
        <v>0.57999999999999996</v>
      </c>
      <c r="H17" s="172" t="s">
        <v>15</v>
      </c>
      <c r="I17" s="160" t="s">
        <v>3</v>
      </c>
      <c r="J17" s="171">
        <v>1.5</v>
      </c>
    </row>
    <row r="18" spans="1:10" ht="15.75" customHeight="1">
      <c r="A18" s="76"/>
      <c r="B18" s="170" t="s">
        <v>10</v>
      </c>
      <c r="C18" s="160" t="s">
        <v>3</v>
      </c>
      <c r="D18" s="174">
        <v>405.5</v>
      </c>
      <c r="E18" s="170" t="s">
        <v>14</v>
      </c>
      <c r="F18" s="160" t="s">
        <v>3</v>
      </c>
      <c r="G18" s="38" t="s">
        <v>207</v>
      </c>
      <c r="H18" s="172" t="s">
        <v>18</v>
      </c>
      <c r="I18" s="160" t="s">
        <v>3</v>
      </c>
      <c r="J18" s="37">
        <v>417.5</v>
      </c>
    </row>
    <row r="19" spans="1:10" ht="15.75" customHeight="1">
      <c r="A19" s="76"/>
      <c r="B19" s="170" t="s">
        <v>13</v>
      </c>
      <c r="C19" s="160" t="s">
        <v>3</v>
      </c>
      <c r="D19" s="36">
        <v>1.2</v>
      </c>
      <c r="E19" s="170" t="s">
        <v>17</v>
      </c>
      <c r="F19" s="160" t="s">
        <v>3</v>
      </c>
      <c r="G19" s="38">
        <v>15.45</v>
      </c>
      <c r="H19" s="172" t="s">
        <v>21</v>
      </c>
      <c r="I19" s="160" t="s">
        <v>3</v>
      </c>
      <c r="J19" s="171">
        <v>0.24</v>
      </c>
    </row>
    <row r="20" spans="1:10" ht="15.75" customHeight="1">
      <c r="A20" s="76"/>
      <c r="B20" s="170" t="s">
        <v>16</v>
      </c>
      <c r="C20" s="160" t="s">
        <v>3</v>
      </c>
      <c r="D20" s="36">
        <v>0.15</v>
      </c>
      <c r="E20" s="170" t="s">
        <v>23</v>
      </c>
      <c r="F20" s="160" t="s">
        <v>3</v>
      </c>
      <c r="G20" s="171">
        <v>0.23</v>
      </c>
      <c r="H20" s="172" t="s">
        <v>24</v>
      </c>
      <c r="I20" s="160" t="s">
        <v>3</v>
      </c>
      <c r="J20" s="171">
        <v>0.5</v>
      </c>
    </row>
    <row r="21" spans="1:10" ht="15.75" customHeight="1">
      <c r="A21" s="76"/>
      <c r="B21" s="170" t="s">
        <v>19</v>
      </c>
      <c r="C21" s="160" t="s">
        <v>3</v>
      </c>
      <c r="D21" s="36">
        <v>0.4</v>
      </c>
      <c r="E21" s="170" t="s">
        <v>56</v>
      </c>
      <c r="F21" s="160" t="s">
        <v>1</v>
      </c>
      <c r="G21" s="173">
        <v>9.3899999999999997E-2</v>
      </c>
      <c r="H21" s="172" t="s">
        <v>27</v>
      </c>
      <c r="I21" s="160" t="s">
        <v>3</v>
      </c>
      <c r="J21" s="171">
        <v>1.3</v>
      </c>
    </row>
    <row r="22" spans="1:10" ht="15.75" customHeight="1">
      <c r="A22" s="76"/>
      <c r="B22" s="170" t="s">
        <v>22</v>
      </c>
      <c r="C22" s="160" t="s">
        <v>3</v>
      </c>
      <c r="D22" s="169">
        <v>31.8</v>
      </c>
      <c r="E22" s="170" t="s">
        <v>26</v>
      </c>
      <c r="F22" s="160" t="s">
        <v>3</v>
      </c>
      <c r="G22" s="171">
        <v>3</v>
      </c>
      <c r="H22" s="172" t="s">
        <v>30</v>
      </c>
      <c r="I22" s="160" t="s">
        <v>3</v>
      </c>
      <c r="J22" s="171">
        <v>3.16</v>
      </c>
    </row>
    <row r="23" spans="1:10" ht="15.75" customHeight="1">
      <c r="A23" s="76"/>
      <c r="B23" s="170" t="s">
        <v>25</v>
      </c>
      <c r="C23" s="160" t="s">
        <v>3</v>
      </c>
      <c r="D23" s="169">
        <v>15.6</v>
      </c>
      <c r="E23" s="170" t="s">
        <v>29</v>
      </c>
      <c r="F23" s="160" t="s">
        <v>3</v>
      </c>
      <c r="G23" s="171">
        <v>3.4849999999999999</v>
      </c>
      <c r="H23" s="172" t="s">
        <v>62</v>
      </c>
      <c r="I23" s="160" t="s">
        <v>1</v>
      </c>
      <c r="J23" s="173">
        <v>0.38350000000000001</v>
      </c>
    </row>
    <row r="24" spans="1:10" ht="15.75" customHeight="1">
      <c r="A24" s="76"/>
      <c r="B24" s="170" t="s">
        <v>51</v>
      </c>
      <c r="C24" s="160" t="s">
        <v>3</v>
      </c>
      <c r="D24" s="169">
        <v>38.5</v>
      </c>
      <c r="E24" s="170" t="s">
        <v>31</v>
      </c>
      <c r="F24" s="160" t="s">
        <v>3</v>
      </c>
      <c r="G24" s="38">
        <v>16.55</v>
      </c>
      <c r="H24" s="172" t="s">
        <v>63</v>
      </c>
      <c r="I24" s="160" t="s">
        <v>3</v>
      </c>
      <c r="J24" s="171">
        <v>0.4</v>
      </c>
    </row>
    <row r="25" spans="1:10" ht="15.75" customHeight="1">
      <c r="A25" s="76"/>
      <c r="B25" s="170" t="s">
        <v>28</v>
      </c>
      <c r="C25" s="160" t="s">
        <v>3</v>
      </c>
      <c r="D25" s="36">
        <v>4.12</v>
      </c>
      <c r="E25" s="170" t="s">
        <v>34</v>
      </c>
      <c r="F25" s="160" t="s">
        <v>3</v>
      </c>
      <c r="G25" s="38">
        <v>20</v>
      </c>
      <c r="H25" s="172" t="s">
        <v>64</v>
      </c>
      <c r="I25" s="160" t="s">
        <v>3</v>
      </c>
      <c r="J25" s="171">
        <v>0.23499999999999999</v>
      </c>
    </row>
    <row r="26" spans="1:10" ht="15.75" customHeight="1">
      <c r="A26" s="76"/>
      <c r="B26" s="170" t="s">
        <v>0</v>
      </c>
      <c r="C26" s="160" t="s">
        <v>3</v>
      </c>
      <c r="D26" s="174">
        <v>147</v>
      </c>
      <c r="E26" s="170" t="s">
        <v>37</v>
      </c>
      <c r="F26" s="160" t="s">
        <v>3</v>
      </c>
      <c r="G26" s="37">
        <v>55</v>
      </c>
      <c r="H26" s="172" t="s">
        <v>32</v>
      </c>
      <c r="I26" s="160" t="s">
        <v>3</v>
      </c>
      <c r="J26" s="171">
        <v>0.85</v>
      </c>
    </row>
    <row r="27" spans="1:10" ht="15.75" customHeight="1">
      <c r="A27" s="76"/>
      <c r="B27" s="170" t="s">
        <v>33</v>
      </c>
      <c r="C27" s="160" t="s">
        <v>3</v>
      </c>
      <c r="D27" s="36">
        <v>2.7949999999999999</v>
      </c>
      <c r="E27" s="170" t="s">
        <v>40</v>
      </c>
      <c r="F27" s="160" t="s">
        <v>3</v>
      </c>
      <c r="G27" s="171">
        <v>4.1749999999999998</v>
      </c>
      <c r="H27" s="172" t="s">
        <v>65</v>
      </c>
      <c r="I27" s="160" t="s">
        <v>3</v>
      </c>
      <c r="J27" s="37">
        <v>135.5</v>
      </c>
    </row>
    <row r="28" spans="1:10" ht="15.75" customHeight="1">
      <c r="A28" s="76"/>
      <c r="B28" s="170" t="s">
        <v>36</v>
      </c>
      <c r="C28" s="160" t="s">
        <v>3</v>
      </c>
      <c r="D28" s="36">
        <v>1.605</v>
      </c>
      <c r="E28" s="170" t="s">
        <v>43</v>
      </c>
      <c r="F28" s="160" t="s">
        <v>3</v>
      </c>
      <c r="G28" s="37">
        <v>66.2</v>
      </c>
      <c r="H28" s="172" t="s">
        <v>35</v>
      </c>
      <c r="I28" s="160" t="s">
        <v>3</v>
      </c>
      <c r="J28" s="171">
        <v>3</v>
      </c>
    </row>
    <row r="29" spans="1:10" ht="15.75" customHeight="1">
      <c r="A29" s="76"/>
      <c r="B29" s="170" t="s">
        <v>39</v>
      </c>
      <c r="C29" s="160" t="s">
        <v>3</v>
      </c>
      <c r="D29" s="36">
        <v>0.93500000000000005</v>
      </c>
      <c r="E29" s="170" t="s">
        <v>59</v>
      </c>
      <c r="F29" s="160" t="s">
        <v>3</v>
      </c>
      <c r="G29" s="173">
        <v>1.2500000000000001E-2</v>
      </c>
      <c r="H29" s="172" t="s">
        <v>38</v>
      </c>
      <c r="I29" s="160" t="s">
        <v>3</v>
      </c>
      <c r="J29" s="38">
        <v>15.85</v>
      </c>
    </row>
    <row r="30" spans="1:10" ht="15.75" customHeight="1">
      <c r="A30" s="76"/>
      <c r="B30" s="170" t="s">
        <v>42</v>
      </c>
      <c r="C30" s="160" t="s">
        <v>3</v>
      </c>
      <c r="D30" s="169">
        <v>15.05</v>
      </c>
      <c r="E30" s="170" t="s">
        <v>6</v>
      </c>
      <c r="F30" s="160" t="s">
        <v>3</v>
      </c>
      <c r="G30" s="38">
        <v>10.9</v>
      </c>
      <c r="H30" s="172" t="s">
        <v>41</v>
      </c>
      <c r="I30" s="160" t="s">
        <v>3</v>
      </c>
      <c r="J30" s="171">
        <v>1.57</v>
      </c>
    </row>
    <row r="31" spans="1:10" ht="15.75" customHeight="1">
      <c r="A31" s="76"/>
      <c r="B31" s="170" t="s">
        <v>5</v>
      </c>
      <c r="C31" s="160" t="s">
        <v>3</v>
      </c>
      <c r="D31" s="36">
        <v>3.22</v>
      </c>
      <c r="E31" s="170" t="s">
        <v>9</v>
      </c>
      <c r="F31" s="160" t="s">
        <v>3</v>
      </c>
      <c r="G31" s="38">
        <v>16.05</v>
      </c>
      <c r="H31" s="172" t="s">
        <v>44</v>
      </c>
      <c r="I31" s="160" t="s">
        <v>3</v>
      </c>
      <c r="J31" s="37">
        <v>170</v>
      </c>
    </row>
    <row r="32" spans="1:10" ht="15.75" customHeight="1">
      <c r="A32" s="76"/>
      <c r="B32" s="170" t="s">
        <v>81</v>
      </c>
      <c r="C32" s="160" t="s">
        <v>3</v>
      </c>
      <c r="D32" s="36">
        <v>1.075</v>
      </c>
      <c r="E32" s="170" t="s">
        <v>61</v>
      </c>
      <c r="F32" s="160" t="s">
        <v>3</v>
      </c>
      <c r="G32" s="38" t="s">
        <v>103</v>
      </c>
      <c r="H32" s="172" t="s">
        <v>45</v>
      </c>
      <c r="I32" s="160" t="s">
        <v>3</v>
      </c>
      <c r="J32" s="37">
        <v>108.5</v>
      </c>
    </row>
    <row r="33" spans="1:10" ht="15.75" customHeight="1">
      <c r="A33" s="76"/>
      <c r="B33" s="199" t="s">
        <v>181</v>
      </c>
      <c r="C33" s="192"/>
      <c r="D33" s="200"/>
      <c r="E33" s="192"/>
      <c r="F33" s="192"/>
      <c r="G33" s="201"/>
      <c r="H33" s="192"/>
      <c r="I33" s="192"/>
      <c r="J33" s="202"/>
    </row>
    <row r="34" spans="1:10" ht="15.75" customHeight="1">
      <c r="A34" s="76"/>
      <c r="B34" s="193" t="s">
        <v>108</v>
      </c>
      <c r="C34" s="194" t="s">
        <v>1</v>
      </c>
      <c r="D34" s="195">
        <v>0.7</v>
      </c>
      <c r="E34" s="193" t="s">
        <v>60</v>
      </c>
      <c r="F34" s="194" t="s">
        <v>1</v>
      </c>
      <c r="G34" s="196">
        <v>0.56499999999999995</v>
      </c>
      <c r="H34" s="197" t="s">
        <v>644</v>
      </c>
      <c r="I34" s="194" t="s">
        <v>644</v>
      </c>
      <c r="J34" s="198" t="s">
        <v>644</v>
      </c>
    </row>
    <row r="35" spans="1:10" ht="15.75" customHeight="1">
      <c r="B35" s="32" t="s">
        <v>651</v>
      </c>
    </row>
  </sheetData>
  <conditionalFormatting sqref="C3:C34 F3:F34 I3:I34">
    <cfRule type="expression" dxfId="27" priority="2">
      <formula>IndVal_LimitValDiffUOM</formula>
    </cfRule>
  </conditionalFormatting>
  <conditionalFormatting sqref="B3:J34">
    <cfRule type="expression" dxfId="26" priority="1">
      <formula>IF(IndVal_IsBlnkRow*IndVal_IsBlnkRowNext=1,TRUE,FALSE)</formula>
    </cfRule>
  </conditionalFormatting>
  <hyperlinks>
    <hyperlink ref="B4" location="'4-Acid'!$A$78" display="'4-Acid'!$A$78" xr:uid="{310EAAC1-4FBB-4351-ADF4-C48D182A8D61}"/>
    <hyperlink ref="E4" location="'4-Acid'!$A$428" display="'4-Acid'!$A$428" xr:uid="{22301423-4681-4CC9-8D28-077695884FE5}"/>
    <hyperlink ref="B5" location="'4-Acid'!$A$392" display="'4-Acid'!$A$392" xr:uid="{F9AF82F2-B746-4188-A1C5-E25DB9C825BE}"/>
    <hyperlink ref="E5" location="'4-Acid'!$A$831" display="'4-Acid'!$A$831" xr:uid="{214C4BE6-9FE7-4D34-AEB0-418DF82F02E6}"/>
    <hyperlink ref="B7" location="'Aqua Regia'!$A$721" display="'Aqua Regia'!$A$721" xr:uid="{5B8AFAC1-0A5B-40AA-9F2B-153CA706BB6F}"/>
    <hyperlink ref="E7" location="'Aqua Regia'!$A$757" display="'Aqua Regia'!$A$757" xr:uid="{4E0931E1-05BF-4906-AA3D-03A5FAF62614}"/>
    <hyperlink ref="H7" location="'Aqua Regia'!$A$1050" display="'Aqua Regia'!$A$1050" xr:uid="{637A6048-52E4-4353-A701-9B97431F133C}"/>
    <hyperlink ref="B9" location="'Fusion XRF'!$A$1" display="'Fusion XRF'!$A$1" xr:uid="{C622B6EA-FA60-4D93-94C7-99BCF35CBFCE}"/>
    <hyperlink ref="E9" location="'Fusion XRF'!$A$80" display="'Fusion XRF'!$A$80" xr:uid="{E520AA06-4505-410E-AFFE-336D69B2A90C}"/>
    <hyperlink ref="H9" location="'Fusion XRF'!$A$136" display="'Fusion XRF'!$A$136" xr:uid="{7DFED371-D481-4BB0-92C6-6530C23E09DA}"/>
    <hyperlink ref="B10" location="'Fusion XRF'!$A$15" display="'Fusion XRF'!$A$15" xr:uid="{BDD17A61-58D7-400B-AB31-5789078273D5}"/>
    <hyperlink ref="E10" location="'Fusion XRF'!$A$94" display="'Fusion XRF'!$A$94" xr:uid="{E1A7B43F-DBB0-43CF-9E9B-071B81A99104}"/>
    <hyperlink ref="H10" location="'Fusion XRF'!$A$150" display="'Fusion XRF'!$A$150" xr:uid="{387326C0-3F22-4A22-B8B6-EB79231400AF}"/>
    <hyperlink ref="B11" location="'Fusion XRF'!$A$52" display="'Fusion XRF'!$A$52" xr:uid="{3C5072CE-50FE-4A1A-AD41-DF0240752AD3}"/>
    <hyperlink ref="E11" location="'Fusion XRF'!$A$108" display="'Fusion XRF'!$A$108" xr:uid="{32E5BC97-E90A-4290-8D11-BC8602BDE2B0}"/>
    <hyperlink ref="H11" location="'Fusion XRF'!$A$164" display="'Fusion XRF'!$A$164" xr:uid="{85653ED8-2B5B-4ADB-AD96-FCC25AB00EB5}"/>
    <hyperlink ref="B12" location="'Fusion XRF'!$A$66" display="'Fusion XRF'!$A$66" xr:uid="{6C689F22-80C0-4D2F-9FB8-A7EFC60E39CC}"/>
    <hyperlink ref="E12" location="'Fusion XRF'!$A$122" display="'Fusion XRF'!$A$122" xr:uid="{0A7BAFBF-2811-4586-B7DF-E5A7149AFE6F}"/>
    <hyperlink ref="B14" location="'Thermograv'!$A$1" display="'Thermograv'!$A$1" xr:uid="{C68004EE-48D3-4E7F-AC0D-2D06D36B8784}"/>
    <hyperlink ref="B16" location="'Laser Ablation'!$A$1" display="'Laser Ablation'!$A$1" xr:uid="{F1B41D52-9A27-4A5E-8C36-222AD812D131}"/>
    <hyperlink ref="E16" location="'Laser Ablation'!$A$262" display="'Laser Ablation'!$A$262" xr:uid="{07792134-33CA-4741-824A-680824B9F52F}"/>
    <hyperlink ref="H16" location="'Laser Ablation'!$A$500" display="'Laser Ablation'!$A$500" xr:uid="{80C1E432-AE6F-4495-A929-5A43CF699013}"/>
    <hyperlink ref="B17" location="'Laser Ablation'!$A$15" display="'Laser Ablation'!$A$15" xr:uid="{A3A2135F-C8CF-4272-8687-1E387B8229B2}"/>
    <hyperlink ref="E17" location="'Laser Ablation'!$A$276" display="'Laser Ablation'!$A$276" xr:uid="{43C13F06-1853-462D-AA22-73E94D4B32DC}"/>
    <hyperlink ref="H17" location="'Laser Ablation'!$A$514" display="'Laser Ablation'!$A$514" xr:uid="{2E1F9E8E-7E8C-4085-AD36-449A9429F75A}"/>
    <hyperlink ref="B18" location="'Laser Ablation'!$A$52" display="'Laser Ablation'!$A$52" xr:uid="{735B8460-D1A8-4724-916C-90F8307A4083}"/>
    <hyperlink ref="E18" location="'Laser Ablation'!$A$290" display="'Laser Ablation'!$A$290" xr:uid="{6E0D75E1-F5A3-4ED6-8597-2C0C467F9FB2}"/>
    <hyperlink ref="H18" location="'Laser Ablation'!$A$528" display="'Laser Ablation'!$A$528" xr:uid="{989384B7-AC8C-4605-8FC7-95E180BBB33E}"/>
    <hyperlink ref="B19" location="'Laser Ablation'!$A$66" display="'Laser Ablation'!$A$66" xr:uid="{724FFF09-AD21-47E7-AA79-F528A0273DF8}"/>
    <hyperlink ref="E19" location="'Laser Ablation'!$A$304" display="'Laser Ablation'!$A$304" xr:uid="{F79AFD3B-AD81-49CE-8A5E-8FA33E7754EC}"/>
    <hyperlink ref="H19" location="'Laser Ablation'!$A$542" display="'Laser Ablation'!$A$542" xr:uid="{EA58AF08-6995-4269-870D-62C3656DC222}"/>
    <hyperlink ref="B20" location="'Laser Ablation'!$A$80" display="'Laser Ablation'!$A$80" xr:uid="{78505E4A-6E03-4D84-8F07-539538132697}"/>
    <hyperlink ref="E20" location="'Laser Ablation'!$A$318" display="'Laser Ablation'!$A$318" xr:uid="{DADEE4E3-B46F-4D03-AAD1-802C89DB392C}"/>
    <hyperlink ref="H20" location="'Laser Ablation'!$A$556" display="'Laser Ablation'!$A$556" xr:uid="{C4D844DF-C50A-41F1-A604-72CF7865558C}"/>
    <hyperlink ref="B21" location="'Laser Ablation'!$A$94" display="'Laser Ablation'!$A$94" xr:uid="{C247DD1D-B4ED-42E2-9A93-7482127C7A16}"/>
    <hyperlink ref="E21" location="'Laser Ablation'!$A$332" display="'Laser Ablation'!$A$332" xr:uid="{D3D54B52-4BBA-4D3D-A56E-1FB03B6F49B6}"/>
    <hyperlink ref="H21" location="'Laser Ablation'!$A$570" display="'Laser Ablation'!$A$570" xr:uid="{35A18A22-F0B3-42C0-9DD8-97002DEEF3A7}"/>
    <hyperlink ref="B22" location="'Laser Ablation'!$A$108" display="'Laser Ablation'!$A$108" xr:uid="{5635A293-5A08-4A65-931B-49C617F5913B}"/>
    <hyperlink ref="E22" location="'Laser Ablation'!$A$346" display="'Laser Ablation'!$A$346" xr:uid="{DF6B78F0-9C05-4388-B532-090FA942D7D1}"/>
    <hyperlink ref="H22" location="'Laser Ablation'!$A$584" display="'Laser Ablation'!$A$584" xr:uid="{0820CDDD-C65D-4919-A9C5-21B00B50F301}"/>
    <hyperlink ref="B23" location="'Laser Ablation'!$A$122" display="'Laser Ablation'!$A$122" xr:uid="{4B905DEB-0592-4EB8-9874-CB64648F80FA}"/>
    <hyperlink ref="E23" location="'Laser Ablation'!$A$360" display="'Laser Ablation'!$A$360" xr:uid="{F4AE0760-60E0-4D4C-8C19-A77EAD58C6BE}"/>
    <hyperlink ref="H23" location="'Laser Ablation'!$A$598" display="'Laser Ablation'!$A$598" xr:uid="{738F25D9-E656-40D8-B175-0E85A04AE5C9}"/>
    <hyperlink ref="B24" location="'Laser Ablation'!$A$136" display="'Laser Ablation'!$A$136" xr:uid="{E0BA737A-1BA0-4801-B00D-38925BCBA11E}"/>
    <hyperlink ref="E24" location="'Laser Ablation'!$A$374" display="'Laser Ablation'!$A$374" xr:uid="{24A11841-AE75-49C1-B9B6-EA3265C1B06B}"/>
    <hyperlink ref="H24" location="'Laser Ablation'!$A$612" display="'Laser Ablation'!$A$612" xr:uid="{C41AE57C-5FA8-411D-9B51-B1BE6A358354}"/>
    <hyperlink ref="B25" location="'Laser Ablation'!$A$150" display="'Laser Ablation'!$A$150" xr:uid="{EED6803F-A0B4-4244-9CD8-3A5D05E13BC4}"/>
    <hyperlink ref="E25" location="'Laser Ablation'!$A$388" display="'Laser Ablation'!$A$388" xr:uid="{5009DBA9-4D21-4E7A-BF72-2E6D209C9571}"/>
    <hyperlink ref="H25" location="'Laser Ablation'!$A$626" display="'Laser Ablation'!$A$626" xr:uid="{9F25DF3A-6C4E-408C-B42C-DD4B8E42916C}"/>
    <hyperlink ref="B26" location="'Laser Ablation'!$A$164" display="'Laser Ablation'!$A$164" xr:uid="{37CD7C04-2410-46B9-ACFF-163424F2B270}"/>
    <hyperlink ref="E26" location="'Laser Ablation'!$A$402" display="'Laser Ablation'!$A$402" xr:uid="{0D04BEAD-51EB-43EC-B466-84ABE74633D9}"/>
    <hyperlink ref="H26" location="'Laser Ablation'!$A$640" display="'Laser Ablation'!$A$640" xr:uid="{E76B9BD6-3FF6-4FD8-87E4-137E2BA2E6C3}"/>
    <hyperlink ref="B27" location="'Laser Ablation'!$A$178" display="'Laser Ablation'!$A$178" xr:uid="{38A04609-BAE5-4881-ABC1-70C78BFE4C83}"/>
    <hyperlink ref="E27" location="'Laser Ablation'!$A$416" display="'Laser Ablation'!$A$416" xr:uid="{90D70AAF-3D9F-459B-A4BD-CC02C4CB6ED6}"/>
    <hyperlink ref="H27" location="'Laser Ablation'!$A$654" display="'Laser Ablation'!$A$654" xr:uid="{64C44AF0-667E-4F43-8A93-0ABA0BD4FC23}"/>
    <hyperlink ref="B28" location="'Laser Ablation'!$A$192" display="'Laser Ablation'!$A$192" xr:uid="{886AFD59-7388-49D4-9E83-C3F8E2ECFAFA}"/>
    <hyperlink ref="E28" location="'Laser Ablation'!$A$430" display="'Laser Ablation'!$A$430" xr:uid="{60E1EF7E-1A1D-44D4-9E41-C08361EC3D84}"/>
    <hyperlink ref="H28" location="'Laser Ablation'!$A$668" display="'Laser Ablation'!$A$668" xr:uid="{E8895FB2-6D85-4CC6-BB41-F9BFAD99246F}"/>
    <hyperlink ref="B29" location="'Laser Ablation'!$A$206" display="'Laser Ablation'!$A$206" xr:uid="{08E530F6-F198-4780-81C7-21C679421D79}"/>
    <hyperlink ref="E29" location="'Laser Ablation'!$A$444" display="'Laser Ablation'!$A$444" xr:uid="{2C2075AA-5F6E-4B94-AAFA-655FA15A90AE}"/>
    <hyperlink ref="H29" location="'Laser Ablation'!$A$682" display="'Laser Ablation'!$A$682" xr:uid="{86FB143F-754E-4311-B7DE-7D0FD852C822}"/>
    <hyperlink ref="B30" location="'Laser Ablation'!$A$220" display="'Laser Ablation'!$A$220" xr:uid="{E6879DFB-438D-4A12-93B7-816963CB6A7D}"/>
    <hyperlink ref="E30" location="'Laser Ablation'!$A$458" display="'Laser Ablation'!$A$458" xr:uid="{D7B27465-E565-4738-BD59-EFBD220887C5}"/>
    <hyperlink ref="H30" location="'Laser Ablation'!$A$696" display="'Laser Ablation'!$A$696" xr:uid="{5DEA2BC6-FEE2-43E1-BD08-6B8CDD02B2C3}"/>
    <hyperlink ref="B31" location="'Laser Ablation'!$A$234" display="'Laser Ablation'!$A$234" xr:uid="{EA35ADED-CAA1-42B0-A1A0-D5B1AC2AF621}"/>
    <hyperlink ref="E31" location="'Laser Ablation'!$A$472" display="'Laser Ablation'!$A$472" xr:uid="{58ABBD2D-5771-47D4-8305-4A57F0E9EFCF}"/>
    <hyperlink ref="H31" location="'Laser Ablation'!$A$710" display="'Laser Ablation'!$A$710" xr:uid="{A5F80B23-6843-4D0C-A1CB-E1AED9E09445}"/>
    <hyperlink ref="B32" location="'Laser Ablation'!$A$248" display="'Laser Ablation'!$A$248" xr:uid="{1CE088CD-F88B-4F13-90E8-60EFB4DF8167}"/>
    <hyperlink ref="E32" location="'Laser Ablation'!$A$486" display="'Laser Ablation'!$A$486" xr:uid="{3746ECA3-41B0-4223-9FEA-14A9E40A9D26}"/>
    <hyperlink ref="H32" location="'Laser Ablation'!$A$724" display="'Laser Ablation'!$A$724" xr:uid="{254BFD8B-344B-4F7E-8B3F-693B9D5AB67D}"/>
    <hyperlink ref="B34" location="'IRC'!$A$1" display="'IRC'!$A$1" xr:uid="{11918BF8-943E-4F76-940F-F35CFDB33AB1}"/>
    <hyperlink ref="E34" location="'IRC'!$A$15" display="'IRC'!$A$15" xr:uid="{81B3A2EA-0CBF-4C55-BE88-90067ACC8404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646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131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6" t="s">
        <v>132</v>
      </c>
    </row>
    <row r="8" spans="2:10" ht="15" customHeight="1" thickBot="1">
      <c r="B8" s="43" t="s">
        <v>85</v>
      </c>
      <c r="C8" s="86" t="s">
        <v>133</v>
      </c>
    </row>
    <row r="9" spans="2:10" ht="15" customHeight="1">
      <c r="B9" s="70" t="s">
        <v>130</v>
      </c>
      <c r="C9" s="71"/>
    </row>
    <row r="10" spans="2:10" ht="15" customHeight="1">
      <c r="B10" s="43" t="s">
        <v>282</v>
      </c>
      <c r="C10" s="43" t="s">
        <v>332</v>
      </c>
    </row>
    <row r="11" spans="2:10" ht="15" customHeight="1">
      <c r="B11" s="43" t="s">
        <v>113</v>
      </c>
      <c r="C11" s="43" t="s">
        <v>333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281</v>
      </c>
      <c r="C12" s="43" t="s">
        <v>334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331</v>
      </c>
      <c r="C13" s="43" t="s">
        <v>335</v>
      </c>
    </row>
    <row r="14" spans="2:10" ht="15" customHeight="1">
      <c r="B14" s="43" t="s">
        <v>275</v>
      </c>
      <c r="C14" s="43" t="s">
        <v>336</v>
      </c>
    </row>
    <row r="15" spans="2:10" ht="15" customHeight="1">
      <c r="B15" s="43" t="s">
        <v>274</v>
      </c>
      <c r="C15" s="43" t="s">
        <v>337</v>
      </c>
    </row>
    <row r="16" spans="2:10" ht="15" customHeight="1">
      <c r="B16" s="43" t="s">
        <v>305</v>
      </c>
      <c r="C16" s="43" t="s">
        <v>338</v>
      </c>
    </row>
    <row r="17" spans="2:3" ht="15" customHeight="1">
      <c r="B17" s="43" t="s">
        <v>276</v>
      </c>
      <c r="C17" s="43" t="s">
        <v>339</v>
      </c>
    </row>
    <row r="18" spans="2:3" ht="15" customHeight="1">
      <c r="B18" s="43" t="s">
        <v>98</v>
      </c>
      <c r="C18" s="43" t="s">
        <v>340</v>
      </c>
    </row>
    <row r="19" spans="2:3" ht="15" customHeight="1">
      <c r="B19" s="43" t="s">
        <v>259</v>
      </c>
      <c r="C19" s="43" t="s">
        <v>341</v>
      </c>
    </row>
    <row r="20" spans="2:3" ht="15" customHeight="1">
      <c r="B20" s="43" t="s">
        <v>260</v>
      </c>
      <c r="C20" s="43" t="s">
        <v>342</v>
      </c>
    </row>
    <row r="21" spans="2:3" ht="15" customHeight="1">
      <c r="B21" s="43" t="s">
        <v>261</v>
      </c>
      <c r="C21" s="43" t="s">
        <v>343</v>
      </c>
    </row>
    <row r="22" spans="2:3" ht="15" customHeight="1">
      <c r="B22" s="43" t="s">
        <v>112</v>
      </c>
      <c r="C22" s="43" t="s">
        <v>344</v>
      </c>
    </row>
    <row r="23" spans="2:3" ht="15" customHeight="1">
      <c r="B23" s="43" t="s">
        <v>99</v>
      </c>
      <c r="C23" s="43" t="s">
        <v>345</v>
      </c>
    </row>
    <row r="24" spans="2:3" ht="15" customHeight="1">
      <c r="B24" s="43" t="s">
        <v>330</v>
      </c>
      <c r="C24" s="43" t="s">
        <v>346</v>
      </c>
    </row>
    <row r="25" spans="2:3" ht="15" customHeight="1">
      <c r="B25" s="158" t="s">
        <v>347</v>
      </c>
      <c r="C25" s="159"/>
    </row>
    <row r="26" spans="2:3" ht="15" customHeight="1">
      <c r="B26" s="43" t="s">
        <v>266</v>
      </c>
      <c r="C26" s="43" t="s">
        <v>348</v>
      </c>
    </row>
    <row r="27" spans="2:3" ht="15" customHeight="1">
      <c r="B27" s="44" t="s">
        <v>266</v>
      </c>
      <c r="C27" s="44" t="s">
        <v>349</v>
      </c>
    </row>
    <row r="28" spans="2:3" ht="15" customHeight="1">
      <c r="B28" s="58"/>
      <c r="C28" s="59"/>
    </row>
    <row r="29" spans="2:3" ht="15">
      <c r="B29" s="60" t="s">
        <v>124</v>
      </c>
      <c r="C29" s="61" t="s">
        <v>117</v>
      </c>
    </row>
    <row r="30" spans="2:3">
      <c r="B30" s="62"/>
      <c r="C30" s="61"/>
    </row>
    <row r="31" spans="2:3">
      <c r="B31" s="63" t="s">
        <v>121</v>
      </c>
      <c r="C31" s="64" t="s">
        <v>120</v>
      </c>
    </row>
    <row r="32" spans="2:3">
      <c r="B32" s="62"/>
      <c r="C32" s="61"/>
    </row>
    <row r="33" spans="2:3">
      <c r="B33" s="65" t="s">
        <v>118</v>
      </c>
      <c r="C33" s="64" t="s">
        <v>119</v>
      </c>
    </row>
    <row r="34" spans="2:3">
      <c r="B34" s="66"/>
      <c r="C34" s="67"/>
    </row>
    <row r="35" spans="2:3">
      <c r="B35"/>
      <c r="C35"/>
    </row>
    <row r="36" spans="2:3">
      <c r="B36"/>
      <c r="C36"/>
    </row>
  </sheetData>
  <sortState xmlns:xlrd2="http://schemas.microsoft.com/office/spreadsheetml/2017/richdata2" ref="B3:C7">
    <sortCondition ref="B3:B7"/>
  </sortState>
  <conditionalFormatting sqref="B3:C28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645</v>
      </c>
      <c r="C1" s="34"/>
    </row>
    <row r="2" spans="2:9" ht="27.95" customHeight="1">
      <c r="B2" s="69" t="s">
        <v>125</v>
      </c>
      <c r="C2" s="41" t="s">
        <v>126</v>
      </c>
    </row>
    <row r="3" spans="2:9" ht="15" customHeight="1">
      <c r="B3" s="155"/>
      <c r="C3" s="42" t="s">
        <v>127</v>
      </c>
    </row>
    <row r="4" spans="2:9" ht="15" customHeight="1">
      <c r="B4" s="156"/>
      <c r="C4" s="43" t="s">
        <v>350</v>
      </c>
    </row>
    <row r="5" spans="2:9" ht="15" customHeight="1">
      <c r="B5" s="156"/>
      <c r="C5" s="43" t="s">
        <v>351</v>
      </c>
    </row>
    <row r="6" spans="2:9" ht="15" customHeight="1">
      <c r="B6" s="156"/>
      <c r="C6" s="43" t="s">
        <v>352</v>
      </c>
    </row>
    <row r="7" spans="2:9" ht="15" customHeight="1">
      <c r="B7" s="156"/>
      <c r="C7" s="43" t="s">
        <v>353</v>
      </c>
    </row>
    <row r="8" spans="2:9" ht="15" customHeight="1">
      <c r="B8" s="156"/>
      <c r="C8" s="43" t="s">
        <v>354</v>
      </c>
    </row>
    <row r="9" spans="2:9" ht="15" customHeight="1">
      <c r="B9" s="156"/>
      <c r="C9" s="43" t="s">
        <v>355</v>
      </c>
      <c r="D9" s="5"/>
      <c r="E9" s="5"/>
      <c r="G9" s="5"/>
      <c r="H9" s="5"/>
      <c r="I9" s="5"/>
    </row>
    <row r="10" spans="2:9" ht="15" customHeight="1">
      <c r="B10" s="156"/>
      <c r="C10" s="43" t="s">
        <v>356</v>
      </c>
      <c r="D10" s="5"/>
      <c r="E10" s="5"/>
      <c r="G10" s="5"/>
      <c r="H10" s="5"/>
      <c r="I10" s="5"/>
    </row>
    <row r="11" spans="2:9" ht="15" customHeight="1">
      <c r="B11" s="156"/>
      <c r="C11" s="43" t="s">
        <v>128</v>
      </c>
    </row>
    <row r="12" spans="2:9" ht="15" customHeight="1">
      <c r="B12" s="156"/>
      <c r="C12" s="43" t="s">
        <v>357</v>
      </c>
    </row>
    <row r="13" spans="2:9" ht="15" customHeight="1">
      <c r="B13" s="156"/>
      <c r="C13" s="43" t="s">
        <v>358</v>
      </c>
    </row>
    <row r="14" spans="2:9" ht="15" customHeight="1">
      <c r="B14" s="156"/>
      <c r="C14" s="43" t="s">
        <v>359</v>
      </c>
    </row>
    <row r="15" spans="2:9" ht="15" customHeight="1">
      <c r="B15" s="156"/>
      <c r="C15" s="43" t="s">
        <v>360</v>
      </c>
    </row>
    <row r="16" spans="2:9" ht="15" customHeight="1">
      <c r="B16" s="156"/>
      <c r="C16" s="43" t="s">
        <v>361</v>
      </c>
    </row>
    <row r="17" spans="2:3" ht="15" customHeight="1">
      <c r="B17" s="156"/>
      <c r="C17" s="43" t="s">
        <v>362</v>
      </c>
    </row>
    <row r="18" spans="2:3" ht="15" customHeight="1">
      <c r="B18" s="156"/>
      <c r="C18" s="43" t="s">
        <v>363</v>
      </c>
    </row>
    <row r="19" spans="2:3" ht="15" customHeight="1">
      <c r="B19" s="156"/>
      <c r="C19" s="43" t="s">
        <v>364</v>
      </c>
    </row>
    <row r="20" spans="2:3" ht="15" customHeight="1">
      <c r="B20" s="156"/>
      <c r="C20" s="43" t="s">
        <v>129</v>
      </c>
    </row>
    <row r="21" spans="2:3" ht="15" customHeight="1">
      <c r="B21" s="156"/>
      <c r="C21" s="43" t="s">
        <v>365</v>
      </c>
    </row>
    <row r="22" spans="2:3" ht="15" customHeight="1">
      <c r="B22" s="156"/>
      <c r="C22" s="43" t="s">
        <v>366</v>
      </c>
    </row>
    <row r="23" spans="2:3" ht="15" customHeight="1">
      <c r="B23" s="156"/>
      <c r="C23" s="43" t="s">
        <v>367</v>
      </c>
    </row>
    <row r="24" spans="2:3" ht="15" customHeight="1">
      <c r="B24" s="156"/>
      <c r="C24" s="43" t="s">
        <v>368</v>
      </c>
    </row>
    <row r="25" spans="2:3" ht="15" customHeight="1">
      <c r="B25" s="156"/>
      <c r="C25" s="43" t="s">
        <v>369</v>
      </c>
    </row>
    <row r="26" spans="2:3" ht="15" customHeight="1">
      <c r="B26" s="156"/>
      <c r="C26" s="43" t="s">
        <v>370</v>
      </c>
    </row>
    <row r="27" spans="2:3" ht="15" customHeight="1">
      <c r="B27" s="156"/>
      <c r="C27" s="43" t="s">
        <v>371</v>
      </c>
    </row>
    <row r="28" spans="2:3" ht="15" customHeight="1">
      <c r="B28" s="156"/>
      <c r="C28" s="43" t="s">
        <v>372</v>
      </c>
    </row>
    <row r="29" spans="2:3" ht="15" customHeight="1">
      <c r="B29" s="156"/>
      <c r="C29" s="43" t="s">
        <v>373</v>
      </c>
    </row>
    <row r="30" spans="2:3" ht="15" customHeight="1">
      <c r="B30" s="156"/>
      <c r="C30" s="43" t="s">
        <v>374</v>
      </c>
    </row>
    <row r="31" spans="2:3" ht="15" customHeight="1">
      <c r="B31" s="156"/>
      <c r="C31" s="43" t="s">
        <v>375</v>
      </c>
    </row>
    <row r="32" spans="2:3" ht="15" customHeight="1">
      <c r="B32" s="156"/>
      <c r="C32" s="43" t="s">
        <v>376</v>
      </c>
    </row>
    <row r="33" spans="2:3" ht="15" customHeight="1">
      <c r="B33" s="157"/>
      <c r="C33" s="44" t="s">
        <v>377</v>
      </c>
    </row>
  </sheetData>
  <conditionalFormatting sqref="B3:C33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8"/>
      <c r="B1" s="141" t="s">
        <v>652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201</v>
      </c>
      <c r="B2" s="134" t="s">
        <v>200</v>
      </c>
      <c r="C2" s="135" t="s">
        <v>199</v>
      </c>
      <c r="D2" s="134" t="s">
        <v>109</v>
      </c>
      <c r="E2" s="134" t="s">
        <v>202</v>
      </c>
      <c r="F2" s="136" t="s">
        <v>198</v>
      </c>
      <c r="G2" s="134" t="s">
        <v>197</v>
      </c>
      <c r="H2" s="137" t="s">
        <v>196</v>
      </c>
      <c r="I2" s="93" t="s">
        <v>195</v>
      </c>
      <c r="J2" s="94" t="s">
        <v>194</v>
      </c>
      <c r="K2" s="95"/>
      <c r="L2" s="95"/>
      <c r="M2" s="95"/>
      <c r="N2" s="96"/>
    </row>
    <row r="3" spans="1:14" ht="18" customHeight="1">
      <c r="A3" s="97">
        <v>1</v>
      </c>
      <c r="B3" s="98">
        <v>1</v>
      </c>
      <c r="C3" s="99" t="s">
        <v>204</v>
      </c>
      <c r="D3" s="98">
        <v>1</v>
      </c>
      <c r="E3" s="98">
        <v>5</v>
      </c>
      <c r="F3" s="98">
        <v>5</v>
      </c>
      <c r="G3" s="98">
        <v>232392</v>
      </c>
      <c r="H3" s="100">
        <v>8.4569000000000005E-2</v>
      </c>
      <c r="I3" s="101">
        <v>10.970764332374081</v>
      </c>
      <c r="J3" s="102">
        <f>IF(ISNUMBER($I3),(($I3-$I$23)*$I$27)+$I$23,"-     ")</f>
        <v>10.914961505065495</v>
      </c>
      <c r="K3" s="103"/>
      <c r="L3" s="103"/>
      <c r="M3" s="99"/>
      <c r="N3" s="104"/>
    </row>
    <row r="4" spans="1:14" ht="18" customHeight="1">
      <c r="A4" s="105">
        <v>1</v>
      </c>
      <c r="B4" s="106">
        <v>1</v>
      </c>
      <c r="C4" s="92" t="s">
        <v>204</v>
      </c>
      <c r="D4" s="106">
        <v>1</v>
      </c>
      <c r="E4" s="106">
        <v>10</v>
      </c>
      <c r="F4" s="106">
        <v>10</v>
      </c>
      <c r="G4" s="106">
        <v>232393</v>
      </c>
      <c r="H4" s="107">
        <v>8.3242999999999998E-2</v>
      </c>
      <c r="I4" s="108">
        <v>10.949709721139367</v>
      </c>
      <c r="J4" s="109">
        <f t="shared" ref="J4:J21" si="0">IF(ISNUMBER($I4),(($I4-$I$23)*$I$27)+$I$23,"-     ")</f>
        <v>10.913838735471318</v>
      </c>
      <c r="K4" s="110"/>
      <c r="L4" s="110"/>
      <c r="M4" s="110"/>
      <c r="N4" s="111"/>
    </row>
    <row r="5" spans="1:14" ht="18" customHeight="1">
      <c r="A5" s="105">
        <v>1</v>
      </c>
      <c r="B5" s="106">
        <v>1</v>
      </c>
      <c r="C5" s="92" t="s">
        <v>204</v>
      </c>
      <c r="D5" s="106">
        <v>1</v>
      </c>
      <c r="E5" s="106">
        <v>13</v>
      </c>
      <c r="F5" s="106">
        <v>13</v>
      </c>
      <c r="G5" s="106">
        <v>232394</v>
      </c>
      <c r="H5" s="107">
        <v>8.7470000000000006E-2</v>
      </c>
      <c r="I5" s="108">
        <v>10.964364619491208</v>
      </c>
      <c r="J5" s="109">
        <f t="shared" si="0"/>
        <v>10.914620230512559</v>
      </c>
      <c r="K5" s="110"/>
      <c r="L5" s="110"/>
      <c r="M5" s="110"/>
      <c r="N5" s="111"/>
    </row>
    <row r="6" spans="1:14" ht="18" customHeight="1">
      <c r="A6" s="105">
        <v>1</v>
      </c>
      <c r="B6" s="106">
        <v>1</v>
      </c>
      <c r="C6" s="92" t="s">
        <v>204</v>
      </c>
      <c r="D6" s="106">
        <v>1</v>
      </c>
      <c r="E6" s="106">
        <v>3</v>
      </c>
      <c r="F6" s="106">
        <v>3</v>
      </c>
      <c r="G6" s="106">
        <v>232395</v>
      </c>
      <c r="H6" s="107">
        <v>8.3011000000000001E-2</v>
      </c>
      <c r="I6" s="108">
        <v>10.690386150946873</v>
      </c>
      <c r="J6" s="109">
        <f t="shared" si="0"/>
        <v>10.900009906412453</v>
      </c>
      <c r="K6" s="110"/>
      <c r="L6" s="110"/>
      <c r="M6" s="110"/>
      <c r="N6" s="111"/>
    </row>
    <row r="7" spans="1:14" ht="18" customHeight="1">
      <c r="A7" s="105">
        <v>1</v>
      </c>
      <c r="B7" s="106">
        <v>1</v>
      </c>
      <c r="C7" s="92" t="s">
        <v>204</v>
      </c>
      <c r="D7" s="106">
        <v>1</v>
      </c>
      <c r="E7" s="106">
        <v>11</v>
      </c>
      <c r="F7" s="106">
        <v>11</v>
      </c>
      <c r="G7" s="106">
        <v>232396</v>
      </c>
      <c r="H7" s="107">
        <v>8.6158999999999999E-2</v>
      </c>
      <c r="I7" s="108">
        <v>10.731506556160406</v>
      </c>
      <c r="J7" s="109">
        <f t="shared" si="0"/>
        <v>10.902202715396639</v>
      </c>
      <c r="K7" s="110"/>
      <c r="L7" s="110"/>
      <c r="M7" s="110"/>
      <c r="N7" s="111"/>
    </row>
    <row r="8" spans="1:14" ht="18" customHeight="1">
      <c r="A8" s="105">
        <v>1</v>
      </c>
      <c r="B8" s="106">
        <v>1</v>
      </c>
      <c r="C8" s="92" t="s">
        <v>204</v>
      </c>
      <c r="D8" s="106">
        <v>1</v>
      </c>
      <c r="E8" s="106">
        <v>18</v>
      </c>
      <c r="F8" s="106">
        <v>18</v>
      </c>
      <c r="G8" s="106">
        <v>232397</v>
      </c>
      <c r="H8" s="107">
        <v>8.5026000000000004E-2</v>
      </c>
      <c r="I8" s="108">
        <v>10.745086967179983</v>
      </c>
      <c r="J8" s="109">
        <f t="shared" si="0"/>
        <v>10.902926911744853</v>
      </c>
      <c r="K8" s="110"/>
      <c r="L8" s="110"/>
      <c r="M8" s="110"/>
      <c r="N8" s="111"/>
    </row>
    <row r="9" spans="1:14" ht="18" customHeight="1">
      <c r="A9" s="105">
        <v>1</v>
      </c>
      <c r="B9" s="106">
        <v>1</v>
      </c>
      <c r="C9" s="92" t="s">
        <v>204</v>
      </c>
      <c r="D9" s="106">
        <v>1</v>
      </c>
      <c r="E9" s="106">
        <v>15</v>
      </c>
      <c r="F9" s="106">
        <v>15</v>
      </c>
      <c r="G9" s="106">
        <v>232398</v>
      </c>
      <c r="H9" s="107">
        <v>8.4594000000000003E-2</v>
      </c>
      <c r="I9" s="108">
        <v>10.762324797562993</v>
      </c>
      <c r="J9" s="109">
        <f t="shared" si="0"/>
        <v>10.903846145617559</v>
      </c>
      <c r="K9" s="110"/>
      <c r="L9" s="110"/>
      <c r="M9" s="110"/>
      <c r="N9" s="111"/>
    </row>
    <row r="10" spans="1:14" ht="18" customHeight="1">
      <c r="A10" s="105">
        <v>1</v>
      </c>
      <c r="B10" s="106">
        <v>1</v>
      </c>
      <c r="C10" s="92" t="s">
        <v>204</v>
      </c>
      <c r="D10" s="106">
        <v>1</v>
      </c>
      <c r="E10" s="106">
        <v>1</v>
      </c>
      <c r="F10" s="106">
        <v>1</v>
      </c>
      <c r="G10" s="106">
        <v>232399</v>
      </c>
      <c r="H10" s="107">
        <v>8.6631E-2</v>
      </c>
      <c r="I10" s="108">
        <v>10.726060931287453</v>
      </c>
      <c r="J10" s="109">
        <f t="shared" si="0"/>
        <v>10.901912319057306</v>
      </c>
      <c r="K10" s="110"/>
      <c r="L10" s="110"/>
      <c r="M10" s="110"/>
      <c r="N10" s="111"/>
    </row>
    <row r="11" spans="1:14" ht="18" customHeight="1">
      <c r="A11" s="105">
        <v>1</v>
      </c>
      <c r="B11" s="106">
        <v>1</v>
      </c>
      <c r="C11" s="92" t="s">
        <v>204</v>
      </c>
      <c r="D11" s="106">
        <v>1</v>
      </c>
      <c r="E11" s="106">
        <v>16</v>
      </c>
      <c r="F11" s="106">
        <v>16</v>
      </c>
      <c r="G11" s="106">
        <v>232400</v>
      </c>
      <c r="H11" s="107">
        <v>8.6650000000000005E-2</v>
      </c>
      <c r="I11" s="108">
        <v>11.096568724793702</v>
      </c>
      <c r="J11" s="109">
        <f t="shared" si="0"/>
        <v>10.9216702181853</v>
      </c>
      <c r="K11" s="110"/>
      <c r="L11" s="110"/>
      <c r="M11" s="110"/>
      <c r="N11" s="111"/>
    </row>
    <row r="12" spans="1:14" ht="18" customHeight="1">
      <c r="A12" s="105">
        <v>1</v>
      </c>
      <c r="B12" s="106">
        <v>1</v>
      </c>
      <c r="C12" s="92" t="s">
        <v>204</v>
      </c>
      <c r="D12" s="106">
        <v>1</v>
      </c>
      <c r="E12" s="106">
        <v>17</v>
      </c>
      <c r="F12" s="106">
        <v>17</v>
      </c>
      <c r="G12" s="106">
        <v>232401</v>
      </c>
      <c r="H12" s="107">
        <v>8.2610000000000003E-2</v>
      </c>
      <c r="I12" s="108">
        <v>10.878556041894281</v>
      </c>
      <c r="J12" s="109">
        <f t="shared" si="0"/>
        <v>10.910044355861091</v>
      </c>
      <c r="K12" s="110"/>
      <c r="L12" s="110"/>
      <c r="M12" s="110"/>
      <c r="N12" s="111"/>
    </row>
    <row r="13" spans="1:14" ht="18" customHeight="1">
      <c r="A13" s="105">
        <v>1</v>
      </c>
      <c r="B13" s="106">
        <v>1</v>
      </c>
      <c r="C13" s="92" t="s">
        <v>204</v>
      </c>
      <c r="D13" s="106">
        <v>1</v>
      </c>
      <c r="E13" s="106">
        <v>9</v>
      </c>
      <c r="F13" s="106">
        <v>9</v>
      </c>
      <c r="G13" s="106">
        <v>232402</v>
      </c>
      <c r="H13" s="107">
        <v>8.3103999999999997E-2</v>
      </c>
      <c r="I13" s="108">
        <v>10.855012748218785</v>
      </c>
      <c r="J13" s="109">
        <f t="shared" si="0"/>
        <v>10.908788873440116</v>
      </c>
      <c r="K13" s="110"/>
      <c r="L13" s="110"/>
      <c r="M13" s="110"/>
      <c r="N13" s="111"/>
    </row>
    <row r="14" spans="1:14" ht="18" customHeight="1">
      <c r="A14" s="105">
        <v>1</v>
      </c>
      <c r="B14" s="106">
        <v>1</v>
      </c>
      <c r="C14" s="92" t="s">
        <v>204</v>
      </c>
      <c r="D14" s="106">
        <v>1</v>
      </c>
      <c r="E14" s="106">
        <v>7</v>
      </c>
      <c r="F14" s="106">
        <v>7</v>
      </c>
      <c r="G14" s="106">
        <v>232403</v>
      </c>
      <c r="H14" s="107">
        <v>8.5752999999999996E-2</v>
      </c>
      <c r="I14" s="108">
        <v>11.015398878237287</v>
      </c>
      <c r="J14" s="109">
        <f t="shared" si="0"/>
        <v>10.917341711015938</v>
      </c>
      <c r="K14" s="110"/>
      <c r="L14" s="110"/>
      <c r="M14" s="110"/>
      <c r="N14" s="111"/>
    </row>
    <row r="15" spans="1:14" ht="18" customHeight="1">
      <c r="A15" s="105">
        <v>1</v>
      </c>
      <c r="B15" s="106">
        <v>1</v>
      </c>
      <c r="C15" s="92" t="s">
        <v>204</v>
      </c>
      <c r="D15" s="106">
        <v>1</v>
      </c>
      <c r="E15" s="106">
        <v>4</v>
      </c>
      <c r="F15" s="106">
        <v>4</v>
      </c>
      <c r="G15" s="106">
        <v>232404</v>
      </c>
      <c r="H15" s="107">
        <v>8.5356000000000001E-2</v>
      </c>
      <c r="I15" s="108">
        <v>10.763791605185324</v>
      </c>
      <c r="J15" s="109">
        <f t="shared" si="0"/>
        <v>10.903924365394714</v>
      </c>
      <c r="K15" s="110"/>
      <c r="L15" s="110"/>
      <c r="M15" s="110"/>
      <c r="N15" s="111"/>
    </row>
    <row r="16" spans="1:14" ht="18" customHeight="1">
      <c r="A16" s="105">
        <v>1</v>
      </c>
      <c r="B16" s="106">
        <v>1</v>
      </c>
      <c r="C16" s="92" t="s">
        <v>204</v>
      </c>
      <c r="D16" s="106">
        <v>1</v>
      </c>
      <c r="E16" s="106">
        <v>8</v>
      </c>
      <c r="F16" s="106">
        <v>8</v>
      </c>
      <c r="G16" s="106">
        <v>232405</v>
      </c>
      <c r="H16" s="107">
        <v>8.5722000000000007E-2</v>
      </c>
      <c r="I16" s="108">
        <v>10.824283149779848</v>
      </c>
      <c r="J16" s="109">
        <f t="shared" si="0"/>
        <v>10.907150170241852</v>
      </c>
      <c r="K16" s="110"/>
      <c r="L16" s="110"/>
      <c r="M16" s="110"/>
      <c r="N16" s="111"/>
    </row>
    <row r="17" spans="1:14" ht="18" customHeight="1">
      <c r="A17" s="105">
        <v>1</v>
      </c>
      <c r="B17" s="106">
        <v>1</v>
      </c>
      <c r="C17" s="92" t="s">
        <v>204</v>
      </c>
      <c r="D17" s="106">
        <v>1</v>
      </c>
      <c r="E17" s="106">
        <v>14</v>
      </c>
      <c r="F17" s="106">
        <v>14</v>
      </c>
      <c r="G17" s="106">
        <v>232406</v>
      </c>
      <c r="H17" s="107">
        <v>8.7410000000000002E-2</v>
      </c>
      <c r="I17" s="108">
        <v>10.790044069024679</v>
      </c>
      <c r="J17" s="109">
        <f t="shared" si="0"/>
        <v>10.905324318490143</v>
      </c>
      <c r="K17" s="110"/>
      <c r="L17" s="110"/>
      <c r="M17" s="110"/>
      <c r="N17" s="111"/>
    </row>
    <row r="18" spans="1:14" ht="18" customHeight="1">
      <c r="A18" s="105">
        <v>1</v>
      </c>
      <c r="B18" s="106">
        <v>1</v>
      </c>
      <c r="C18" s="92" t="s">
        <v>204</v>
      </c>
      <c r="D18" s="106">
        <v>1</v>
      </c>
      <c r="E18" s="106">
        <v>20</v>
      </c>
      <c r="F18" s="106">
        <v>20</v>
      </c>
      <c r="G18" s="106">
        <v>232407</v>
      </c>
      <c r="H18" s="107">
        <v>8.6796999999999999E-2</v>
      </c>
      <c r="I18" s="108">
        <v>10.562763043681173</v>
      </c>
      <c r="J18" s="109">
        <f t="shared" si="0"/>
        <v>10.893204207520416</v>
      </c>
      <c r="K18" s="110"/>
      <c r="L18" s="110"/>
      <c r="M18" s="110"/>
      <c r="N18" s="111"/>
    </row>
    <row r="19" spans="1:14" ht="18" customHeight="1">
      <c r="A19" s="105">
        <v>1</v>
      </c>
      <c r="B19" s="106">
        <v>1</v>
      </c>
      <c r="C19" s="92" t="s">
        <v>204</v>
      </c>
      <c r="D19" s="106">
        <v>1</v>
      </c>
      <c r="E19" s="106">
        <v>19</v>
      </c>
      <c r="F19" s="106">
        <v>19</v>
      </c>
      <c r="G19" s="106">
        <v>232408</v>
      </c>
      <c r="H19" s="107">
        <v>8.2336999999999994E-2</v>
      </c>
      <c r="I19" s="108">
        <v>11.086098510055454</v>
      </c>
      <c r="J19" s="109">
        <f t="shared" si="0"/>
        <v>10.921111877847331</v>
      </c>
      <c r="K19" s="110"/>
      <c r="L19" s="110"/>
      <c r="M19" s="110"/>
      <c r="N19" s="111"/>
    </row>
    <row r="20" spans="1:14" ht="18" customHeight="1">
      <c r="A20" s="105">
        <v>1</v>
      </c>
      <c r="B20" s="106">
        <v>1</v>
      </c>
      <c r="C20" s="92" t="s">
        <v>204</v>
      </c>
      <c r="D20" s="106">
        <v>1</v>
      </c>
      <c r="E20" s="106">
        <v>6</v>
      </c>
      <c r="F20" s="106">
        <v>6</v>
      </c>
      <c r="G20" s="106">
        <v>232409</v>
      </c>
      <c r="H20" s="107">
        <v>8.6905999999999997E-2</v>
      </c>
      <c r="I20" s="108">
        <v>11.402593149873546</v>
      </c>
      <c r="J20" s="109">
        <f t="shared" si="0"/>
        <v>10.937989442307984</v>
      </c>
      <c r="K20" s="110"/>
      <c r="L20" s="110"/>
      <c r="M20" s="110"/>
      <c r="N20" s="111"/>
    </row>
    <row r="21" spans="1:14" ht="18" customHeight="1">
      <c r="A21" s="105">
        <v>1</v>
      </c>
      <c r="B21" s="106">
        <v>1</v>
      </c>
      <c r="C21" s="92" t="s">
        <v>204</v>
      </c>
      <c r="D21" s="106">
        <v>1</v>
      </c>
      <c r="E21" s="106">
        <v>12</v>
      </c>
      <c r="F21" s="106">
        <v>12</v>
      </c>
      <c r="G21" s="106">
        <v>232410</v>
      </c>
      <c r="H21" s="107">
        <v>8.4698999999999997E-2</v>
      </c>
      <c r="I21" s="108">
        <v>11.071399641064195</v>
      </c>
      <c r="J21" s="109">
        <f t="shared" si="0"/>
        <v>10.920328038003971</v>
      </c>
      <c r="K21" s="110"/>
      <c r="L21" s="110"/>
      <c r="M21" s="110"/>
      <c r="N21" s="111"/>
    </row>
    <row r="22" spans="1:14" ht="18" customHeight="1" thickBot="1">
      <c r="A22" s="105">
        <v>1</v>
      </c>
      <c r="B22" s="106">
        <v>1</v>
      </c>
      <c r="C22" s="92" t="s">
        <v>204</v>
      </c>
      <c r="D22" s="106">
        <v>1</v>
      </c>
      <c r="E22" s="106">
        <v>2</v>
      </c>
      <c r="F22" s="106">
        <v>2</v>
      </c>
      <c r="G22" s="106">
        <v>232411</v>
      </c>
      <c r="H22" s="107">
        <v>8.8184999999999999E-2</v>
      </c>
      <c r="I22" s="108">
        <v>11.349648496714579</v>
      </c>
      <c r="J22" s="109">
        <f>IF(ISNUMBER($I22),(($I22-$I$23)*$I$27)+$I$23,"-     ")</f>
        <v>10.935166087078173</v>
      </c>
      <c r="K22" s="110"/>
      <c r="L22" s="110"/>
      <c r="M22" s="110"/>
      <c r="N22" s="111"/>
    </row>
    <row r="23" spans="1:14" ht="18" customHeight="1">
      <c r="A23" s="142" t="s">
        <v>193</v>
      </c>
      <c r="B23" s="126"/>
      <c r="C23" s="127"/>
      <c r="D23" s="126"/>
      <c r="E23" s="126"/>
      <c r="F23" s="128"/>
      <c r="G23" s="126"/>
      <c r="H23" s="129">
        <f>AVERAGE(H$3:H$22)</f>
        <v>8.5311599999999987E-2</v>
      </c>
      <c r="I23" s="112">
        <f>AVERAGE(I$3:I$22)</f>
        <v>10.911818106733261</v>
      </c>
      <c r="J23" s="113">
        <f>AVERAGE(J$3:J$22)</f>
        <v>10.911818106733261</v>
      </c>
      <c r="K23" s="127"/>
      <c r="L23" s="127"/>
      <c r="M23" s="127"/>
      <c r="N23" s="130"/>
    </row>
    <row r="24" spans="1:14" ht="18" customHeight="1">
      <c r="A24" s="143" t="s">
        <v>192</v>
      </c>
      <c r="B24" s="125"/>
      <c r="C24" s="124"/>
      <c r="D24" s="125"/>
      <c r="E24" s="125"/>
      <c r="F24" s="125"/>
      <c r="G24" s="125"/>
      <c r="H24" s="131"/>
      <c r="I24" s="114">
        <f>MEDIAN(I$3:I$22)</f>
        <v>10.866784395056534</v>
      </c>
      <c r="J24" s="115">
        <f>MEDIAN(J$3:J$22)</f>
        <v>10.909416614650603</v>
      </c>
      <c r="K24" s="124"/>
      <c r="L24" s="124"/>
      <c r="M24" s="124"/>
      <c r="N24" s="132"/>
    </row>
    <row r="25" spans="1:14" ht="18" customHeight="1">
      <c r="A25" s="143" t="s">
        <v>191</v>
      </c>
      <c r="B25" s="125"/>
      <c r="C25" s="124"/>
      <c r="D25" s="125"/>
      <c r="E25" s="125"/>
      <c r="F25" s="125"/>
      <c r="G25" s="125"/>
      <c r="H25" s="131"/>
      <c r="I25" s="114">
        <f>STDEV(I$3:I$22)</f>
        <v>0.21492988468641688</v>
      </c>
      <c r="J25" s="115">
        <f>STDEV(J$3:J$22)</f>
        <v>1.1461467358186391E-2</v>
      </c>
      <c r="K25" s="124"/>
      <c r="L25" s="124"/>
      <c r="M25" s="124"/>
      <c r="N25" s="132"/>
    </row>
    <row r="26" spans="1:14" ht="18" customHeight="1" thickBot="1">
      <c r="A26" s="143" t="s">
        <v>190</v>
      </c>
      <c r="B26" s="125"/>
      <c r="C26" s="124"/>
      <c r="D26" s="125"/>
      <c r="E26" s="125"/>
      <c r="F26" s="125"/>
      <c r="G26" s="125"/>
      <c r="H26" s="131"/>
      <c r="I26" s="283">
        <f>I25/I23</f>
        <v>1.9696981986328379E-2</v>
      </c>
      <c r="J26" s="284">
        <f>J25/J23</f>
        <v>1.0503719220827153E-3</v>
      </c>
      <c r="K26" s="124"/>
      <c r="L26" s="124"/>
      <c r="M26" s="124"/>
      <c r="N26" s="132"/>
    </row>
    <row r="27" spans="1:14" ht="18" customHeight="1" thickBot="1">
      <c r="A27" s="144" t="s">
        <v>189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5.3326541234173436E-2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188</v>
      </c>
      <c r="B30" s="123" t="s">
        <v>203</v>
      </c>
      <c r="H30" s="121"/>
    </row>
    <row r="31" spans="1:14" ht="18" customHeight="1">
      <c r="A31" s="92" t="s">
        <v>187</v>
      </c>
      <c r="C31" s="125">
        <v>30</v>
      </c>
      <c r="D31" s="124" t="s">
        <v>186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2023-05-15 15:10.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FA17-68EA-4CD3-A51A-D386404B9EB7}">
  <sheetPr codeName="Sheet6"/>
  <dimension ref="A1:BN101"/>
  <sheetViews>
    <sheetView zoomScale="70" zoomScaleNormal="70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3" width="11.28515625" style="2" bestFit="1" customWidth="1"/>
    <col min="34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451</v>
      </c>
      <c r="BM1" s="28" t="s">
        <v>66</v>
      </c>
    </row>
    <row r="2" spans="1:66" ht="15">
      <c r="A2" s="25" t="s">
        <v>97</v>
      </c>
      <c r="B2" s="18" t="s">
        <v>109</v>
      </c>
      <c r="C2" s="15" t="s">
        <v>110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5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9" t="s">
        <v>229</v>
      </c>
      <c r="E3" s="150" t="s">
        <v>230</v>
      </c>
      <c r="F3" s="151" t="s">
        <v>231</v>
      </c>
      <c r="G3" s="151" t="s">
        <v>232</v>
      </c>
      <c r="H3" s="151" t="s">
        <v>233</v>
      </c>
      <c r="I3" s="151" t="s">
        <v>234</v>
      </c>
      <c r="J3" s="151" t="s">
        <v>235</v>
      </c>
      <c r="K3" s="151" t="s">
        <v>236</v>
      </c>
      <c r="L3" s="151" t="s">
        <v>237</v>
      </c>
      <c r="M3" s="151" t="s">
        <v>238</v>
      </c>
      <c r="N3" s="151" t="s">
        <v>239</v>
      </c>
      <c r="O3" s="151" t="s">
        <v>240</v>
      </c>
      <c r="P3" s="151" t="s">
        <v>241</v>
      </c>
      <c r="Q3" s="151" t="s">
        <v>242</v>
      </c>
      <c r="R3" s="151" t="s">
        <v>243</v>
      </c>
      <c r="S3" s="151" t="s">
        <v>244</v>
      </c>
      <c r="T3" s="151" t="s">
        <v>245</v>
      </c>
      <c r="U3" s="151" t="s">
        <v>246</v>
      </c>
      <c r="V3" s="151" t="s">
        <v>247</v>
      </c>
      <c r="W3" s="151" t="s">
        <v>248</v>
      </c>
      <c r="X3" s="151" t="s">
        <v>249</v>
      </c>
      <c r="Y3" s="151" t="s">
        <v>250</v>
      </c>
      <c r="Z3" s="151" t="s">
        <v>251</v>
      </c>
      <c r="AA3" s="151" t="s">
        <v>252</v>
      </c>
      <c r="AB3" s="151" t="s">
        <v>253</v>
      </c>
      <c r="AC3" s="151" t="s">
        <v>254</v>
      </c>
      <c r="AD3" s="151" t="s">
        <v>255</v>
      </c>
      <c r="AE3" s="151" t="s">
        <v>256</v>
      </c>
      <c r="AF3" s="151" t="s">
        <v>257</v>
      </c>
      <c r="AG3" s="151" t="s">
        <v>258</v>
      </c>
      <c r="AH3" s="152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112</v>
      </c>
      <c r="E4" s="10" t="s">
        <v>259</v>
      </c>
      <c r="F4" s="11" t="s">
        <v>259</v>
      </c>
      <c r="G4" s="11" t="s">
        <v>260</v>
      </c>
      <c r="H4" s="11" t="s">
        <v>259</v>
      </c>
      <c r="I4" s="11" t="s">
        <v>261</v>
      </c>
      <c r="J4" s="11" t="s">
        <v>260</v>
      </c>
      <c r="K4" s="11" t="s">
        <v>259</v>
      </c>
      <c r="L4" s="11" t="s">
        <v>261</v>
      </c>
      <c r="M4" s="11" t="s">
        <v>259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11" t="s">
        <v>259</v>
      </c>
      <c r="T4" s="11" t="s">
        <v>260</v>
      </c>
      <c r="U4" s="11" t="s">
        <v>259</v>
      </c>
      <c r="V4" s="11" t="s">
        <v>260</v>
      </c>
      <c r="W4" s="11" t="s">
        <v>261</v>
      </c>
      <c r="X4" s="11" t="s">
        <v>259</v>
      </c>
      <c r="Y4" s="11" t="s">
        <v>259</v>
      </c>
      <c r="Z4" s="11" t="s">
        <v>259</v>
      </c>
      <c r="AA4" s="11" t="s">
        <v>259</v>
      </c>
      <c r="AB4" s="11" t="s">
        <v>259</v>
      </c>
      <c r="AC4" s="11" t="s">
        <v>259</v>
      </c>
      <c r="AD4" s="11" t="s">
        <v>261</v>
      </c>
      <c r="AE4" s="11" t="s">
        <v>259</v>
      </c>
      <c r="AF4" s="11" t="s">
        <v>259</v>
      </c>
      <c r="AG4" s="11" t="s">
        <v>261</v>
      </c>
      <c r="AH4" s="152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114</v>
      </c>
      <c r="F5" s="26" t="s">
        <v>115</v>
      </c>
      <c r="G5" s="26" t="s">
        <v>114</v>
      </c>
      <c r="H5" s="26" t="s">
        <v>114</v>
      </c>
      <c r="I5" s="26" t="s">
        <v>115</v>
      </c>
      <c r="J5" s="26" t="s">
        <v>114</v>
      </c>
      <c r="K5" s="26" t="s">
        <v>114</v>
      </c>
      <c r="L5" s="26" t="s">
        <v>263</v>
      </c>
      <c r="M5" s="26" t="s">
        <v>114</v>
      </c>
      <c r="N5" s="26" t="s">
        <v>114</v>
      </c>
      <c r="O5" s="26" t="s">
        <v>264</v>
      </c>
      <c r="P5" s="26" t="s">
        <v>114</v>
      </c>
      <c r="Q5" s="26" t="s">
        <v>264</v>
      </c>
      <c r="R5" s="26" t="s">
        <v>264</v>
      </c>
      <c r="S5" s="26" t="s">
        <v>114</v>
      </c>
      <c r="T5" s="26" t="s">
        <v>114</v>
      </c>
      <c r="U5" s="26" t="s">
        <v>114</v>
      </c>
      <c r="V5" s="26" t="s">
        <v>114</v>
      </c>
      <c r="W5" s="26" t="s">
        <v>115</v>
      </c>
      <c r="X5" s="26" t="s">
        <v>265</v>
      </c>
      <c r="Y5" s="26" t="s">
        <v>264</v>
      </c>
      <c r="Z5" s="26" t="s">
        <v>114</v>
      </c>
      <c r="AA5" s="26" t="s">
        <v>114</v>
      </c>
      <c r="AB5" s="26" t="s">
        <v>264</v>
      </c>
      <c r="AC5" s="26" t="s">
        <v>114</v>
      </c>
      <c r="AD5" s="26" t="s">
        <v>114</v>
      </c>
      <c r="AE5" s="26" t="s">
        <v>114</v>
      </c>
      <c r="AF5" s="26" t="s">
        <v>265</v>
      </c>
      <c r="AG5" s="26" t="s">
        <v>114</v>
      </c>
      <c r="AH5" s="152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10.726060931287453</v>
      </c>
      <c r="E6" s="22">
        <v>10.75</v>
      </c>
      <c r="F6" s="22">
        <v>10.6</v>
      </c>
      <c r="G6" s="22">
        <v>10.55</v>
      </c>
      <c r="H6" s="22">
        <v>9.94</v>
      </c>
      <c r="I6" s="22">
        <v>10.625999999999999</v>
      </c>
      <c r="J6" s="22">
        <v>10.199999999999999</v>
      </c>
      <c r="K6" s="22">
        <v>10.652204078057782</v>
      </c>
      <c r="L6" s="146">
        <v>9.41</v>
      </c>
      <c r="M6" s="22">
        <v>10.96</v>
      </c>
      <c r="N6" s="22">
        <v>10.47</v>
      </c>
      <c r="O6" s="22">
        <v>10.9</v>
      </c>
      <c r="P6" s="22">
        <v>10.4</v>
      </c>
      <c r="Q6" s="22">
        <v>10.62</v>
      </c>
      <c r="R6" s="22">
        <v>10.5</v>
      </c>
      <c r="S6" s="22">
        <v>10.63</v>
      </c>
      <c r="T6" s="22">
        <v>11.05</v>
      </c>
      <c r="U6" s="22">
        <v>10.490666666666666</v>
      </c>
      <c r="V6" s="22">
        <v>10.4</v>
      </c>
      <c r="W6" s="22">
        <v>10.878</v>
      </c>
      <c r="X6" s="22">
        <v>10.27</v>
      </c>
      <c r="Y6" s="22">
        <v>10.062275519999998</v>
      </c>
      <c r="Z6" s="22">
        <v>10.8</v>
      </c>
      <c r="AA6" s="22">
        <v>10.64</v>
      </c>
      <c r="AB6" s="146">
        <v>10.404450000000001</v>
      </c>
      <c r="AC6" s="22">
        <v>10.5</v>
      </c>
      <c r="AD6" s="22">
        <v>10.4</v>
      </c>
      <c r="AE6" s="22">
        <v>11.1</v>
      </c>
      <c r="AF6" s="22">
        <v>11</v>
      </c>
      <c r="AG6" s="146">
        <v>9.6300000000000008</v>
      </c>
      <c r="AH6" s="15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11.349648496714579</v>
      </c>
      <c r="E7" s="11">
        <v>10.78</v>
      </c>
      <c r="F7" s="11">
        <v>10.3</v>
      </c>
      <c r="G7" s="11">
        <v>10.35</v>
      </c>
      <c r="H7" s="11">
        <v>10.1</v>
      </c>
      <c r="I7" s="11">
        <v>10.6</v>
      </c>
      <c r="J7" s="11">
        <v>10.5</v>
      </c>
      <c r="K7" s="11">
        <v>10.926536328023898</v>
      </c>
      <c r="L7" s="147">
        <v>9.31</v>
      </c>
      <c r="M7" s="11">
        <v>10.89</v>
      </c>
      <c r="N7" s="11">
        <v>10.49</v>
      </c>
      <c r="O7" s="11">
        <v>10.4</v>
      </c>
      <c r="P7" s="11">
        <v>10.6</v>
      </c>
      <c r="Q7" s="11">
        <v>10.492000000000001</v>
      </c>
      <c r="R7" s="11">
        <v>10.3</v>
      </c>
      <c r="S7" s="11">
        <v>10.52</v>
      </c>
      <c r="T7" s="11">
        <v>10.35</v>
      </c>
      <c r="U7" s="11">
        <v>10.438666666666666</v>
      </c>
      <c r="V7" s="11">
        <v>10</v>
      </c>
      <c r="W7" s="11">
        <v>10.817</v>
      </c>
      <c r="X7" s="11">
        <v>10.41</v>
      </c>
      <c r="Y7" s="11">
        <v>9.9827930399999989</v>
      </c>
      <c r="Z7" s="11">
        <v>10.55</v>
      </c>
      <c r="AA7" s="11">
        <v>10.8</v>
      </c>
      <c r="AB7" s="147">
        <v>10.416175000000001</v>
      </c>
      <c r="AC7" s="11">
        <v>10.5</v>
      </c>
      <c r="AD7" s="11">
        <v>10.200000000000001</v>
      </c>
      <c r="AE7" s="11">
        <v>11.1</v>
      </c>
      <c r="AF7" s="11">
        <v>11</v>
      </c>
      <c r="AG7" s="147">
        <v>9.82</v>
      </c>
      <c r="AH7" s="152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10.690386150946873</v>
      </c>
      <c r="E8" s="11">
        <v>10.73</v>
      </c>
      <c r="F8" s="11">
        <v>10.5</v>
      </c>
      <c r="G8" s="11">
        <v>10.65</v>
      </c>
      <c r="H8" s="11">
        <v>10.199999999999999</v>
      </c>
      <c r="I8" s="11">
        <v>10.518000000000001</v>
      </c>
      <c r="J8" s="11">
        <v>10.5</v>
      </c>
      <c r="K8" s="11">
        <v>10.830100182186246</v>
      </c>
      <c r="L8" s="147">
        <v>9.51</v>
      </c>
      <c r="M8" s="11">
        <v>11.01</v>
      </c>
      <c r="N8" s="11">
        <v>10.54</v>
      </c>
      <c r="O8" s="11">
        <v>10.5</v>
      </c>
      <c r="P8" s="11">
        <v>10.5</v>
      </c>
      <c r="Q8" s="11">
        <v>10.728999999999999</v>
      </c>
      <c r="R8" s="11">
        <v>10.6</v>
      </c>
      <c r="S8" s="11">
        <v>10.57</v>
      </c>
      <c r="T8" s="11">
        <v>10.35</v>
      </c>
      <c r="U8" s="11">
        <v>10.323333333333332</v>
      </c>
      <c r="V8" s="11">
        <v>10.5</v>
      </c>
      <c r="W8" s="11">
        <v>10.82</v>
      </c>
      <c r="X8" s="11">
        <v>10.38</v>
      </c>
      <c r="Y8" s="11">
        <v>10.06395648</v>
      </c>
      <c r="Z8" s="11">
        <v>10.7</v>
      </c>
      <c r="AA8" s="11">
        <v>10.65</v>
      </c>
      <c r="AB8" s="147">
        <v>10.3929875</v>
      </c>
      <c r="AC8" s="11">
        <v>10.6</v>
      </c>
      <c r="AD8" s="11">
        <v>10.4</v>
      </c>
      <c r="AE8" s="11">
        <v>11</v>
      </c>
      <c r="AF8" s="11">
        <v>11</v>
      </c>
      <c r="AG8" s="147">
        <v>9.91</v>
      </c>
      <c r="AH8" s="152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10.763791605185324</v>
      </c>
      <c r="E9" s="11">
        <v>10.76</v>
      </c>
      <c r="F9" s="11">
        <v>10.7</v>
      </c>
      <c r="G9" s="11">
        <v>10.4</v>
      </c>
      <c r="H9" s="11">
        <v>10.1</v>
      </c>
      <c r="I9" s="11">
        <v>10.416</v>
      </c>
      <c r="J9" s="11">
        <v>10.3</v>
      </c>
      <c r="K9" s="11">
        <v>10.896520363511613</v>
      </c>
      <c r="L9" s="147">
        <v>9.7000000000000011</v>
      </c>
      <c r="M9" s="11">
        <v>11.09</v>
      </c>
      <c r="N9" s="11">
        <v>10.45</v>
      </c>
      <c r="O9" s="11">
        <v>10.9</v>
      </c>
      <c r="P9" s="11">
        <v>10.199999999999999</v>
      </c>
      <c r="Q9" s="11">
        <v>10.485500000000002</v>
      </c>
      <c r="R9" s="148">
        <v>11.1</v>
      </c>
      <c r="S9" s="11">
        <v>10.71</v>
      </c>
      <c r="T9" s="11">
        <v>9.8000000000000007</v>
      </c>
      <c r="U9" s="11">
        <v>10.386666666666667</v>
      </c>
      <c r="V9" s="11">
        <v>10.5</v>
      </c>
      <c r="W9" s="11">
        <v>10.391999999999999</v>
      </c>
      <c r="X9" s="11">
        <v>10.25</v>
      </c>
      <c r="Y9" s="11">
        <v>10.01834616</v>
      </c>
      <c r="Z9" s="11">
        <v>10.8</v>
      </c>
      <c r="AA9" s="11">
        <v>10.25</v>
      </c>
      <c r="AB9" s="147">
        <v>10.390499999999999</v>
      </c>
      <c r="AC9" s="11">
        <v>10.65</v>
      </c>
      <c r="AD9" s="11">
        <v>10.200000000000001</v>
      </c>
      <c r="AE9" s="11">
        <v>11.1</v>
      </c>
      <c r="AF9" s="11">
        <v>10.8</v>
      </c>
      <c r="AG9" s="147">
        <v>9.69</v>
      </c>
      <c r="AH9" s="152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10.541277365109824</v>
      </c>
      <c r="BN9" s="28"/>
    </row>
    <row r="10" spans="1:66">
      <c r="A10" s="30"/>
      <c r="B10" s="19">
        <v>1</v>
      </c>
      <c r="C10" s="9">
        <v>5</v>
      </c>
      <c r="D10" s="10">
        <v>10.970764332374081</v>
      </c>
      <c r="E10" s="11">
        <v>10.74</v>
      </c>
      <c r="F10" s="11">
        <v>11</v>
      </c>
      <c r="G10" s="11">
        <v>10.9</v>
      </c>
      <c r="H10" s="11">
        <v>9.92</v>
      </c>
      <c r="I10" s="11">
        <v>10.589</v>
      </c>
      <c r="J10" s="11">
        <v>10.3</v>
      </c>
      <c r="K10" s="11">
        <v>10.877048539074968</v>
      </c>
      <c r="L10" s="147">
        <v>9.43</v>
      </c>
      <c r="M10" s="11">
        <v>10.93</v>
      </c>
      <c r="N10" s="11">
        <v>10.54</v>
      </c>
      <c r="O10" s="11">
        <v>10.6</v>
      </c>
      <c r="P10" s="11">
        <v>10.3</v>
      </c>
      <c r="Q10" s="11">
        <v>10.436</v>
      </c>
      <c r="R10" s="11">
        <v>10.4</v>
      </c>
      <c r="S10" s="11">
        <v>10.65</v>
      </c>
      <c r="T10" s="11">
        <v>10.3</v>
      </c>
      <c r="U10" s="11">
        <v>10.616999999999999</v>
      </c>
      <c r="V10" s="11">
        <v>10.6</v>
      </c>
      <c r="W10" s="11">
        <v>10.922000000000001</v>
      </c>
      <c r="X10" s="11">
        <v>10.220000000000001</v>
      </c>
      <c r="Y10" s="11">
        <v>10.0154412</v>
      </c>
      <c r="Z10" s="11">
        <v>10.75</v>
      </c>
      <c r="AA10" s="11">
        <v>10.63</v>
      </c>
      <c r="AB10" s="147">
        <v>10.473962499999999</v>
      </c>
      <c r="AC10" s="11">
        <v>10.55</v>
      </c>
      <c r="AD10" s="11">
        <v>9.9</v>
      </c>
      <c r="AE10" s="11">
        <v>10.75</v>
      </c>
      <c r="AF10" s="11">
        <v>10.8</v>
      </c>
      <c r="AG10" s="147">
        <v>9.74</v>
      </c>
      <c r="AH10" s="15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11.402593149873546</v>
      </c>
      <c r="E11" s="11">
        <v>10.77</v>
      </c>
      <c r="F11" s="11">
        <v>10.65</v>
      </c>
      <c r="G11" s="11">
        <v>10.6</v>
      </c>
      <c r="H11" s="11">
        <v>10.199999999999999</v>
      </c>
      <c r="I11" s="11">
        <v>10.635999999999999</v>
      </c>
      <c r="J11" s="11">
        <v>10.3</v>
      </c>
      <c r="K11" s="11">
        <v>10.74795839961104</v>
      </c>
      <c r="L11" s="147">
        <v>9.35</v>
      </c>
      <c r="M11" s="11">
        <v>10.56</v>
      </c>
      <c r="N11" s="11">
        <v>10.56</v>
      </c>
      <c r="O11" s="11">
        <v>10.6</v>
      </c>
      <c r="P11" s="11">
        <v>10.4</v>
      </c>
      <c r="Q11" s="11">
        <v>10.744</v>
      </c>
      <c r="R11" s="11">
        <v>10.3</v>
      </c>
      <c r="S11" s="11">
        <v>10.77</v>
      </c>
      <c r="T11" s="11">
        <v>9.81</v>
      </c>
      <c r="U11" s="11">
        <v>10.540333333333333</v>
      </c>
      <c r="V11" s="11">
        <v>10.4</v>
      </c>
      <c r="W11" s="11">
        <v>10.762</v>
      </c>
      <c r="X11" s="11">
        <v>10.32</v>
      </c>
      <c r="Y11" s="11">
        <v>9.9869219999999999</v>
      </c>
      <c r="Z11" s="11">
        <v>10.199999999999999</v>
      </c>
      <c r="AA11" s="11">
        <v>10.71</v>
      </c>
      <c r="AB11" s="147">
        <v>10.428625</v>
      </c>
      <c r="AC11" s="11">
        <v>10.5</v>
      </c>
      <c r="AD11" s="11">
        <v>10.1</v>
      </c>
      <c r="AE11" s="11" t="s">
        <v>266</v>
      </c>
      <c r="AF11" s="11">
        <v>11.1</v>
      </c>
      <c r="AG11" s="147">
        <v>9.7899999999999991</v>
      </c>
      <c r="AH11" s="152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11.015398878237287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52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10.824283149779848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5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10.855012748218785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52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10.949709721139367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52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10.731506556160406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5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11.071399641064195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52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10.964364619491208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52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10.790044069024679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52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10.762324797562993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5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11.096568724793702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52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10.878556041894281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52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10.745086967179983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2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11.086098510055454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52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10.562763043681173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52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10.911818106733262</v>
      </c>
      <c r="E26" s="23">
        <v>10.755000000000001</v>
      </c>
      <c r="F26" s="23">
        <v>10.624999999999998</v>
      </c>
      <c r="G26" s="23">
        <v>10.574999999999999</v>
      </c>
      <c r="H26" s="23">
        <v>10.076666666666666</v>
      </c>
      <c r="I26" s="23">
        <v>10.564166666666665</v>
      </c>
      <c r="J26" s="23">
        <v>10.35</v>
      </c>
      <c r="K26" s="23">
        <v>10.821727981744258</v>
      </c>
      <c r="L26" s="23">
        <v>9.4516666666666662</v>
      </c>
      <c r="M26" s="23">
        <v>10.906666666666666</v>
      </c>
      <c r="N26" s="23">
        <v>10.508333333333335</v>
      </c>
      <c r="O26" s="23">
        <v>10.65</v>
      </c>
      <c r="P26" s="23">
        <v>10.4</v>
      </c>
      <c r="Q26" s="23">
        <v>10.584416666666668</v>
      </c>
      <c r="R26" s="23">
        <v>10.533333333333333</v>
      </c>
      <c r="S26" s="23">
        <v>10.641666666666666</v>
      </c>
      <c r="T26" s="23">
        <v>10.276666666666666</v>
      </c>
      <c r="U26" s="23">
        <v>10.466111111111109</v>
      </c>
      <c r="V26" s="23">
        <v>10.4</v>
      </c>
      <c r="W26" s="23">
        <v>10.765166666666666</v>
      </c>
      <c r="X26" s="23">
        <v>10.308333333333334</v>
      </c>
      <c r="Y26" s="23">
        <v>10.0216224</v>
      </c>
      <c r="Z26" s="23">
        <v>10.633333333333333</v>
      </c>
      <c r="AA26" s="23">
        <v>10.613333333333335</v>
      </c>
      <c r="AB26" s="23">
        <v>10.417783333333333</v>
      </c>
      <c r="AC26" s="23">
        <v>10.549999999999999</v>
      </c>
      <c r="AD26" s="23">
        <v>10.200000000000001</v>
      </c>
      <c r="AE26" s="23">
        <v>11.010000000000002</v>
      </c>
      <c r="AF26" s="23">
        <v>10.949999999999998</v>
      </c>
      <c r="AG26" s="23">
        <v>9.7633333333333336</v>
      </c>
      <c r="AH26" s="152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10.866784395056534</v>
      </c>
      <c r="E27" s="11">
        <v>10.754999999999999</v>
      </c>
      <c r="F27" s="11">
        <v>10.625</v>
      </c>
      <c r="G27" s="11">
        <v>10.574999999999999</v>
      </c>
      <c r="H27" s="11">
        <v>10.1</v>
      </c>
      <c r="I27" s="11">
        <v>10.5945</v>
      </c>
      <c r="J27" s="11">
        <v>10.3</v>
      </c>
      <c r="K27" s="11">
        <v>10.853574360630606</v>
      </c>
      <c r="L27" s="11">
        <v>9.42</v>
      </c>
      <c r="M27" s="11">
        <v>10.945</v>
      </c>
      <c r="N27" s="11">
        <v>10.515000000000001</v>
      </c>
      <c r="O27" s="11">
        <v>10.6</v>
      </c>
      <c r="P27" s="11">
        <v>10.4</v>
      </c>
      <c r="Q27" s="11">
        <v>10.556000000000001</v>
      </c>
      <c r="R27" s="11">
        <v>10.45</v>
      </c>
      <c r="S27" s="11">
        <v>10.64</v>
      </c>
      <c r="T27" s="11">
        <v>10.324999999999999</v>
      </c>
      <c r="U27" s="11">
        <v>10.464666666666666</v>
      </c>
      <c r="V27" s="11">
        <v>10.45</v>
      </c>
      <c r="W27" s="11">
        <v>10.8185</v>
      </c>
      <c r="X27" s="11">
        <v>10.295</v>
      </c>
      <c r="Y27" s="11">
        <v>10.016893679999999</v>
      </c>
      <c r="Z27" s="11">
        <v>10.725</v>
      </c>
      <c r="AA27" s="11">
        <v>10.645</v>
      </c>
      <c r="AB27" s="11">
        <v>10.4103125</v>
      </c>
      <c r="AC27" s="11">
        <v>10.525</v>
      </c>
      <c r="AD27" s="11">
        <v>10.200000000000001</v>
      </c>
      <c r="AE27" s="11">
        <v>11.1</v>
      </c>
      <c r="AF27" s="11">
        <v>11</v>
      </c>
      <c r="AG27" s="11">
        <v>9.7650000000000006</v>
      </c>
      <c r="AH27" s="15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0.21492988468641688</v>
      </c>
      <c r="E28" s="24">
        <v>1.8708286933869309E-2</v>
      </c>
      <c r="F28" s="24">
        <v>0.23184046238739237</v>
      </c>
      <c r="G28" s="24">
        <v>0.19685019685029539</v>
      </c>
      <c r="H28" s="24">
        <v>0.12225656083281021</v>
      </c>
      <c r="I28" s="24">
        <v>8.3628743065208122E-2</v>
      </c>
      <c r="J28" s="24">
        <v>0.1224744871391589</v>
      </c>
      <c r="K28" s="24">
        <v>0.10381661985745748</v>
      </c>
      <c r="L28" s="24">
        <v>0.13977362650610006</v>
      </c>
      <c r="M28" s="24">
        <v>0.18337575266830289</v>
      </c>
      <c r="N28" s="24">
        <v>4.445971959725635E-2</v>
      </c>
      <c r="O28" s="24">
        <v>0.20736441353327731</v>
      </c>
      <c r="P28" s="24">
        <v>0.1414213562373095</v>
      </c>
      <c r="Q28" s="24">
        <v>0.13265761066243614</v>
      </c>
      <c r="R28" s="24">
        <v>0.301109061083632</v>
      </c>
      <c r="S28" s="24">
        <v>9.0866202004192292E-2</v>
      </c>
      <c r="T28" s="24">
        <v>0.45920220673105078</v>
      </c>
      <c r="U28" s="24">
        <v>0.10614092658487714</v>
      </c>
      <c r="V28" s="24">
        <v>0.20976176963403023</v>
      </c>
      <c r="W28" s="24">
        <v>0.19093707514955496</v>
      </c>
      <c r="X28" s="24">
        <v>7.5210814825174443E-2</v>
      </c>
      <c r="Y28" s="24">
        <v>3.5229613779682416E-2</v>
      </c>
      <c r="Z28" s="24">
        <v>0.23166067138525442</v>
      </c>
      <c r="AA28" s="24">
        <v>0.18896207732417306</v>
      </c>
      <c r="AB28" s="24">
        <v>3.102650043376862E-2</v>
      </c>
      <c r="AC28" s="24">
        <v>6.3245553203367638E-2</v>
      </c>
      <c r="AD28" s="24">
        <v>0.18973665961010283</v>
      </c>
      <c r="AE28" s="24">
        <v>0.15165750888103086</v>
      </c>
      <c r="AF28" s="24">
        <v>0.12247448713915847</v>
      </c>
      <c r="AG28" s="24">
        <v>9.912954487268992E-2</v>
      </c>
      <c r="AH28" s="209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56"/>
    </row>
    <row r="29" spans="1:65">
      <c r="A29" s="30"/>
      <c r="B29" s="3" t="s">
        <v>86</v>
      </c>
      <c r="C29" s="29"/>
      <c r="D29" s="13">
        <v>1.9696981986328375E-2</v>
      </c>
      <c r="E29" s="13">
        <v>1.7394966930608376E-3</v>
      </c>
      <c r="F29" s="13">
        <v>2.1820278812931051E-2</v>
      </c>
      <c r="G29" s="13">
        <v>1.8614675825087038E-2</v>
      </c>
      <c r="H29" s="13">
        <v>1.213263918287895E-2</v>
      </c>
      <c r="I29" s="13">
        <v>7.9162650215547654E-3</v>
      </c>
      <c r="J29" s="13">
        <v>1.1833283781561246E-2</v>
      </c>
      <c r="K29" s="13">
        <v>9.5933496048497234E-3</v>
      </c>
      <c r="L29" s="13">
        <v>1.478825179045319E-2</v>
      </c>
      <c r="M29" s="13">
        <v>1.6813180256873738E-2</v>
      </c>
      <c r="N29" s="13">
        <v>4.2309011512059961E-3</v>
      </c>
      <c r="O29" s="13">
        <v>1.9470836951481437E-2</v>
      </c>
      <c r="P29" s="13">
        <v>1.3598207330510528E-2</v>
      </c>
      <c r="Q29" s="13">
        <v>1.2533294449774697E-2</v>
      </c>
      <c r="R29" s="13">
        <v>2.858630326743342E-2</v>
      </c>
      <c r="S29" s="13">
        <v>8.5387190606915232E-3</v>
      </c>
      <c r="T29" s="13">
        <v>4.4683964326732162E-2</v>
      </c>
      <c r="U29" s="13">
        <v>1.0141391148828435E-2</v>
      </c>
      <c r="V29" s="13">
        <v>2.016940092634906E-2</v>
      </c>
      <c r="W29" s="13">
        <v>1.7736564705567802E-2</v>
      </c>
      <c r="X29" s="13">
        <v>7.2961178488447319E-3</v>
      </c>
      <c r="Y29" s="13">
        <v>3.5153603252585544E-3</v>
      </c>
      <c r="Z29" s="13">
        <v>2.1786270036230824E-2</v>
      </c>
      <c r="AA29" s="13">
        <v>1.7804215828282635E-2</v>
      </c>
      <c r="AB29" s="13">
        <v>2.9782247759458065E-3</v>
      </c>
      <c r="AC29" s="13">
        <v>5.994839166195985E-3</v>
      </c>
      <c r="AD29" s="13">
        <v>1.8601633295108118E-2</v>
      </c>
      <c r="AE29" s="13">
        <v>1.377452396739608E-2</v>
      </c>
      <c r="AF29" s="13">
        <v>1.1184884670242786E-2</v>
      </c>
      <c r="AG29" s="13">
        <v>1.015324802383304E-2</v>
      </c>
      <c r="AH29" s="152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3.5151408011506957E-2</v>
      </c>
      <c r="E30" s="13">
        <v>2.0274832687504185E-2</v>
      </c>
      <c r="F30" s="13">
        <v>7.9423614416298527E-3</v>
      </c>
      <c r="G30" s="13">
        <v>3.1991032701399469E-3</v>
      </c>
      <c r="H30" s="13">
        <v>-4.4075369839043921E-2</v>
      </c>
      <c r="I30" s="13">
        <v>2.171397332983771E-3</v>
      </c>
      <c r="J30" s="13">
        <v>-1.8145558501565073E-2</v>
      </c>
      <c r="K30" s="13">
        <v>2.660499358101398E-2</v>
      </c>
      <c r="L30" s="13">
        <v>-0.10336609698266919</v>
      </c>
      <c r="M30" s="13">
        <v>3.4662715807690425E-2</v>
      </c>
      <c r="N30" s="13">
        <v>-3.1252409585131868E-3</v>
      </c>
      <c r="O30" s="13">
        <v>1.0313990527375028E-2</v>
      </c>
      <c r="P30" s="13">
        <v>-1.3402300330075057E-2</v>
      </c>
      <c r="Q30" s="13">
        <v>4.0924168924374449E-3</v>
      </c>
      <c r="R30" s="13">
        <v>-7.5361187276834496E-4</v>
      </c>
      <c r="S30" s="13">
        <v>9.5234474987933027E-3</v>
      </c>
      <c r="T30" s="13">
        <v>-2.5102337153083853E-2</v>
      </c>
      <c r="U30" s="13">
        <v>-7.130658969993986E-3</v>
      </c>
      <c r="V30" s="13">
        <v>-1.3402300330075057E-2</v>
      </c>
      <c r="W30" s="13">
        <v>2.1239295182373663E-2</v>
      </c>
      <c r="X30" s="13">
        <v>-2.2098273644473365E-2</v>
      </c>
      <c r="Y30" s="13">
        <v>-4.9297153192250698E-2</v>
      </c>
      <c r="Z30" s="13">
        <v>8.7329044702115777E-3</v>
      </c>
      <c r="AA30" s="13">
        <v>6.8356012016159706E-3</v>
      </c>
      <c r="AB30" s="13">
        <v>-1.1715281507081898E-2</v>
      </c>
      <c r="AC30" s="13">
        <v>8.2747418439499398E-4</v>
      </c>
      <c r="AD30" s="13">
        <v>-3.2375333016035013E-2</v>
      </c>
      <c r="AE30" s="13">
        <v>4.4465449362103282E-2</v>
      </c>
      <c r="AF30" s="13">
        <v>3.8773539556314907E-2</v>
      </c>
      <c r="AG30" s="13">
        <v>-7.3799787713714649E-2</v>
      </c>
      <c r="AH30" s="152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0.78</v>
      </c>
      <c r="F31" s="45">
        <v>0.25</v>
      </c>
      <c r="G31" s="45">
        <v>0.04</v>
      </c>
      <c r="H31" s="45">
        <v>2</v>
      </c>
      <c r="I31" s="45">
        <v>0</v>
      </c>
      <c r="J31" s="45">
        <v>0.88</v>
      </c>
      <c r="K31" s="45">
        <v>1.06</v>
      </c>
      <c r="L31" s="45" t="s">
        <v>272</v>
      </c>
      <c r="M31" s="45">
        <v>1.41</v>
      </c>
      <c r="N31" s="45">
        <v>0.23</v>
      </c>
      <c r="O31" s="45">
        <v>0.35</v>
      </c>
      <c r="P31" s="45">
        <v>0.67</v>
      </c>
      <c r="Q31" s="45">
        <v>0.08</v>
      </c>
      <c r="R31" s="45">
        <v>0.13</v>
      </c>
      <c r="S31" s="45">
        <v>0.32</v>
      </c>
      <c r="T31" s="45">
        <v>1.18</v>
      </c>
      <c r="U31" s="45">
        <v>0.4</v>
      </c>
      <c r="V31" s="45">
        <v>0.67</v>
      </c>
      <c r="W31" s="45">
        <v>0.83</v>
      </c>
      <c r="X31" s="45">
        <v>1.05</v>
      </c>
      <c r="Y31" s="45">
        <v>2.23</v>
      </c>
      <c r="Z31" s="45">
        <v>0.28000000000000003</v>
      </c>
      <c r="AA31" s="45">
        <v>0.2</v>
      </c>
      <c r="AB31" s="45" t="s">
        <v>272</v>
      </c>
      <c r="AC31" s="45">
        <v>0.06</v>
      </c>
      <c r="AD31" s="45">
        <v>1.5</v>
      </c>
      <c r="AE31" s="45">
        <v>1.83</v>
      </c>
      <c r="AF31" s="45">
        <v>1.58</v>
      </c>
      <c r="AG31" s="45">
        <v>3.29</v>
      </c>
      <c r="AH31" s="152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 t="s">
        <v>273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G25">
    <cfRule type="expression" dxfId="23" priority="3">
      <formula>AND($B6&lt;&gt;$B5,NOT(ISBLANK(INDIRECT(Anlyt_LabRefThisCol))))</formula>
    </cfRule>
  </conditionalFormatting>
  <conditionalFormatting sqref="C2:AG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B9FD-1A83-494D-B931-9B473E6FC999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6" width="11.28515625" style="2" bestFit="1" customWidth="1"/>
    <col min="7" max="7" width="11.140625" style="2" bestFit="1" customWidth="1"/>
    <col min="8" max="12" width="11.28515625" style="2" bestFit="1" customWidth="1"/>
    <col min="13" max="13" width="11.140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452</v>
      </c>
      <c r="BM1" s="28" t="s">
        <v>66</v>
      </c>
    </row>
    <row r="2" spans="1:66" ht="15">
      <c r="A2" s="25" t="s">
        <v>97</v>
      </c>
      <c r="B2" s="18" t="s">
        <v>109</v>
      </c>
      <c r="C2" s="15" t="s">
        <v>110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5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9" t="s">
        <v>229</v>
      </c>
      <c r="E3" s="150" t="s">
        <v>230</v>
      </c>
      <c r="F3" s="151" t="s">
        <v>232</v>
      </c>
      <c r="G3" s="151" t="s">
        <v>234</v>
      </c>
      <c r="H3" s="151" t="s">
        <v>235</v>
      </c>
      <c r="I3" s="151" t="s">
        <v>240</v>
      </c>
      <c r="J3" s="151" t="s">
        <v>243</v>
      </c>
      <c r="K3" s="151" t="s">
        <v>245</v>
      </c>
      <c r="L3" s="151" t="s">
        <v>246</v>
      </c>
      <c r="M3" s="151" t="s">
        <v>247</v>
      </c>
      <c r="N3" s="151" t="s">
        <v>248</v>
      </c>
      <c r="O3" s="151" t="s">
        <v>249</v>
      </c>
      <c r="P3" s="151" t="s">
        <v>250</v>
      </c>
      <c r="Q3" s="151" t="s">
        <v>251</v>
      </c>
      <c r="R3" s="151" t="s">
        <v>252</v>
      </c>
      <c r="S3" s="151" t="s">
        <v>254</v>
      </c>
      <c r="T3" s="151" t="s">
        <v>255</v>
      </c>
      <c r="U3" s="151" t="s">
        <v>256</v>
      </c>
      <c r="V3" s="151" t="s">
        <v>257</v>
      </c>
      <c r="W3" s="15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112</v>
      </c>
      <c r="E4" s="10" t="s">
        <v>274</v>
      </c>
      <c r="F4" s="11" t="s">
        <v>274</v>
      </c>
      <c r="G4" s="11" t="s">
        <v>274</v>
      </c>
      <c r="H4" s="11" t="s">
        <v>274</v>
      </c>
      <c r="I4" s="11" t="s">
        <v>275</v>
      </c>
      <c r="J4" s="11" t="s">
        <v>275</v>
      </c>
      <c r="K4" s="11" t="s">
        <v>274</v>
      </c>
      <c r="L4" s="11" t="s">
        <v>275</v>
      </c>
      <c r="M4" s="11" t="s">
        <v>274</v>
      </c>
      <c r="N4" s="11" t="s">
        <v>274</v>
      </c>
      <c r="O4" s="11" t="s">
        <v>275</v>
      </c>
      <c r="P4" s="11" t="s">
        <v>275</v>
      </c>
      <c r="Q4" s="11" t="s">
        <v>274</v>
      </c>
      <c r="R4" s="11" t="s">
        <v>276</v>
      </c>
      <c r="S4" s="11" t="s">
        <v>275</v>
      </c>
      <c r="T4" s="11" t="s">
        <v>274</v>
      </c>
      <c r="U4" s="11" t="s">
        <v>274</v>
      </c>
      <c r="V4" s="11" t="s">
        <v>274</v>
      </c>
      <c r="W4" s="15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115</v>
      </c>
      <c r="F5" s="26" t="s">
        <v>115</v>
      </c>
      <c r="G5" s="26" t="s">
        <v>115</v>
      </c>
      <c r="H5" s="26" t="s">
        <v>263</v>
      </c>
      <c r="I5" s="26" t="s">
        <v>114</v>
      </c>
      <c r="J5" s="26" t="s">
        <v>264</v>
      </c>
      <c r="K5" s="26" t="s">
        <v>115</v>
      </c>
      <c r="L5" s="26" t="s">
        <v>277</v>
      </c>
      <c r="M5" s="26" t="s">
        <v>263</v>
      </c>
      <c r="N5" s="26" t="s">
        <v>115</v>
      </c>
      <c r="O5" s="26" t="s">
        <v>114</v>
      </c>
      <c r="P5" s="26" t="s">
        <v>114</v>
      </c>
      <c r="Q5" s="26" t="s">
        <v>115</v>
      </c>
      <c r="R5" s="26" t="s">
        <v>278</v>
      </c>
      <c r="S5" s="26" t="s">
        <v>115</v>
      </c>
      <c r="T5" s="26" t="s">
        <v>114</v>
      </c>
      <c r="U5" s="26" t="s">
        <v>115</v>
      </c>
      <c r="V5" s="26" t="s">
        <v>265</v>
      </c>
      <c r="W5" s="15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10.726060931287453</v>
      </c>
      <c r="E6" s="22">
        <v>10.777000000000001</v>
      </c>
      <c r="F6" s="22">
        <v>9.67</v>
      </c>
      <c r="G6" s="22" t="s">
        <v>279</v>
      </c>
      <c r="H6" s="22">
        <v>9.8817999999999984</v>
      </c>
      <c r="I6" s="22">
        <v>10.199999999999999</v>
      </c>
      <c r="J6" s="22">
        <v>9.76</v>
      </c>
      <c r="K6" s="22">
        <v>9.4499999999999993</v>
      </c>
      <c r="L6" s="22">
        <v>10.652000000000001</v>
      </c>
      <c r="M6" s="22" t="s">
        <v>280</v>
      </c>
      <c r="N6" s="22">
        <v>9.9600000000000009</v>
      </c>
      <c r="O6" s="22">
        <v>10.1</v>
      </c>
      <c r="P6" s="22">
        <v>9.8800000000000008</v>
      </c>
      <c r="Q6" s="22">
        <v>10.65</v>
      </c>
      <c r="R6" s="22">
        <v>10.7919</v>
      </c>
      <c r="S6" s="22">
        <v>11.05</v>
      </c>
      <c r="T6" s="22">
        <v>10.8</v>
      </c>
      <c r="U6" s="22">
        <v>10.55</v>
      </c>
      <c r="V6" s="22">
        <v>10.4</v>
      </c>
      <c r="W6" s="15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11.349648496714579</v>
      </c>
      <c r="E7" s="11">
        <v>10.533000000000001</v>
      </c>
      <c r="F7" s="11">
        <v>10.050000000000001</v>
      </c>
      <c r="G7" s="11" t="s">
        <v>279</v>
      </c>
      <c r="H7" s="11">
        <v>10.004799999999999</v>
      </c>
      <c r="I7" s="11">
        <v>10.1</v>
      </c>
      <c r="J7" s="11">
        <v>9.3000000000000007</v>
      </c>
      <c r="K7" s="11" t="s">
        <v>266</v>
      </c>
      <c r="L7" s="11">
        <v>10.820499999999999</v>
      </c>
      <c r="M7" s="11" t="s">
        <v>280</v>
      </c>
      <c r="N7" s="11">
        <v>10.18</v>
      </c>
      <c r="O7" s="11">
        <v>10.11</v>
      </c>
      <c r="P7" s="11">
        <v>9.8699999999999992</v>
      </c>
      <c r="Q7" s="11">
        <v>10.8</v>
      </c>
      <c r="R7" s="11">
        <v>10.892899999999999</v>
      </c>
      <c r="S7" s="11">
        <v>10.75</v>
      </c>
      <c r="T7" s="11">
        <v>11.3</v>
      </c>
      <c r="U7" s="11">
        <v>10.35</v>
      </c>
      <c r="V7" s="11">
        <v>10.4</v>
      </c>
      <c r="W7" s="15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10.690386150946873</v>
      </c>
      <c r="E8" s="11">
        <v>10.734</v>
      </c>
      <c r="F8" s="11">
        <v>9.9700000000000006</v>
      </c>
      <c r="G8" s="11" t="s">
        <v>279</v>
      </c>
      <c r="H8" s="11">
        <v>9.8551000000000002</v>
      </c>
      <c r="I8" s="11">
        <v>9.98</v>
      </c>
      <c r="J8" s="11">
        <v>9.83</v>
      </c>
      <c r="K8" s="11">
        <v>9.99</v>
      </c>
      <c r="L8" s="11">
        <v>10.846500000000001</v>
      </c>
      <c r="M8" s="11" t="s">
        <v>280</v>
      </c>
      <c r="N8" s="11">
        <v>10.02</v>
      </c>
      <c r="O8" s="11">
        <v>10.119999999999999</v>
      </c>
      <c r="P8" s="11">
        <v>9.91</v>
      </c>
      <c r="Q8" s="11">
        <v>10.75</v>
      </c>
      <c r="R8" s="11">
        <v>10.888400000000001</v>
      </c>
      <c r="S8" s="11">
        <v>10.9</v>
      </c>
      <c r="T8" s="11">
        <v>11.399999999999999</v>
      </c>
      <c r="U8" s="11">
        <v>10.35</v>
      </c>
      <c r="V8" s="11">
        <v>10.4</v>
      </c>
      <c r="W8" s="152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10.763791605185324</v>
      </c>
      <c r="E9" s="11">
        <v>10.974</v>
      </c>
      <c r="F9" s="11">
        <v>10.4</v>
      </c>
      <c r="G9" s="11" t="s">
        <v>279</v>
      </c>
      <c r="H9" s="11">
        <v>9.8187000000000015</v>
      </c>
      <c r="I9" s="11">
        <v>10</v>
      </c>
      <c r="J9" s="11">
        <v>9.93</v>
      </c>
      <c r="K9" s="11">
        <v>10.25</v>
      </c>
      <c r="L9" s="11">
        <v>10.869</v>
      </c>
      <c r="M9" s="11" t="s">
        <v>280</v>
      </c>
      <c r="N9" s="11">
        <v>9.7200000000000006</v>
      </c>
      <c r="O9" s="11">
        <v>10.1</v>
      </c>
      <c r="P9" s="11">
        <v>9.89</v>
      </c>
      <c r="Q9" s="11">
        <v>10.7</v>
      </c>
      <c r="R9" s="11">
        <v>10.6648</v>
      </c>
      <c r="S9" s="11">
        <v>11.25</v>
      </c>
      <c r="T9" s="11">
        <v>10.6</v>
      </c>
      <c r="U9" s="148">
        <v>9.56</v>
      </c>
      <c r="V9" s="11">
        <v>10.4</v>
      </c>
      <c r="W9" s="152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10.310297916666666</v>
      </c>
      <c r="BN9" s="28"/>
    </row>
    <row r="10" spans="1:66">
      <c r="A10" s="30"/>
      <c r="B10" s="19">
        <v>1</v>
      </c>
      <c r="C10" s="9">
        <v>5</v>
      </c>
      <c r="D10" s="10">
        <v>10.970764332374081</v>
      </c>
      <c r="E10" s="11">
        <v>10.451000000000001</v>
      </c>
      <c r="F10" s="11">
        <v>10.15</v>
      </c>
      <c r="G10" s="11" t="s">
        <v>279</v>
      </c>
      <c r="H10" s="11">
        <v>9.9231999999999996</v>
      </c>
      <c r="I10" s="11">
        <v>10</v>
      </c>
      <c r="J10" s="11">
        <v>9.82</v>
      </c>
      <c r="K10" s="11">
        <v>9.8000000000000007</v>
      </c>
      <c r="L10" s="11">
        <v>10.654499999999999</v>
      </c>
      <c r="M10" s="11" t="s">
        <v>280</v>
      </c>
      <c r="N10" s="11">
        <v>9.35</v>
      </c>
      <c r="O10" s="11">
        <v>10.23</v>
      </c>
      <c r="P10" s="11">
        <v>9.8800000000000008</v>
      </c>
      <c r="Q10" s="11">
        <v>11</v>
      </c>
      <c r="R10" s="11">
        <v>10.7182</v>
      </c>
      <c r="S10" s="11">
        <v>10.85</v>
      </c>
      <c r="T10" s="11">
        <v>10.299999999999999</v>
      </c>
      <c r="U10" s="11">
        <v>9.99</v>
      </c>
      <c r="V10" s="11">
        <v>10.299999999999999</v>
      </c>
      <c r="W10" s="15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11.402593149873546</v>
      </c>
      <c r="E11" s="11">
        <v>10.93</v>
      </c>
      <c r="F11" s="11">
        <v>10.15</v>
      </c>
      <c r="G11" s="11" t="s">
        <v>279</v>
      </c>
      <c r="H11" s="11">
        <v>9.7961000000000009</v>
      </c>
      <c r="I11" s="11">
        <v>10.1</v>
      </c>
      <c r="J11" s="11">
        <v>9.44</v>
      </c>
      <c r="K11" s="11">
        <v>9.56</v>
      </c>
      <c r="L11" s="11">
        <v>10.8355</v>
      </c>
      <c r="M11" s="11" t="s">
        <v>280</v>
      </c>
      <c r="N11" s="11">
        <v>9.4499999999999993</v>
      </c>
      <c r="O11" s="11">
        <v>10.24</v>
      </c>
      <c r="P11" s="11">
        <v>9.89</v>
      </c>
      <c r="Q11" s="11">
        <v>10.65</v>
      </c>
      <c r="R11" s="11">
        <v>10.9377</v>
      </c>
      <c r="S11" s="11">
        <v>11.05</v>
      </c>
      <c r="T11" s="11">
        <v>10.7</v>
      </c>
      <c r="U11" s="11">
        <v>10.45</v>
      </c>
      <c r="V11" s="11">
        <v>10.5</v>
      </c>
      <c r="W11" s="152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11.015398878237287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52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10.824283149779848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5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10.855012748218785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52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10.949709721139367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2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10.731506556160406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52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11.071399641064195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10.964364619491208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10.790044069024679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52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10.762324797562993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52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11.096568724793702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52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10.878556041894281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5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10.745086967179983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2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11.086098510055454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2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10.562763043681173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5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10.911818106733262</v>
      </c>
      <c r="E26" s="23">
        <v>10.733166666666667</v>
      </c>
      <c r="F26" s="23">
        <v>10.065</v>
      </c>
      <c r="G26" s="23" t="s">
        <v>644</v>
      </c>
      <c r="H26" s="23">
        <v>9.8799500000000009</v>
      </c>
      <c r="I26" s="23">
        <v>10.063333333333334</v>
      </c>
      <c r="J26" s="23">
        <v>9.68</v>
      </c>
      <c r="K26" s="23">
        <v>9.8099999999999987</v>
      </c>
      <c r="L26" s="23">
        <v>10.779666666666666</v>
      </c>
      <c r="M26" s="23" t="s">
        <v>644</v>
      </c>
      <c r="N26" s="23">
        <v>9.7800000000000011</v>
      </c>
      <c r="O26" s="23">
        <v>10.15</v>
      </c>
      <c r="P26" s="23">
        <v>9.8866666666666667</v>
      </c>
      <c r="Q26" s="23">
        <v>10.758333333333335</v>
      </c>
      <c r="R26" s="23">
        <v>10.81565</v>
      </c>
      <c r="S26" s="23">
        <v>10.975000000000001</v>
      </c>
      <c r="T26" s="23">
        <v>10.85</v>
      </c>
      <c r="U26" s="23">
        <v>10.208333333333334</v>
      </c>
      <c r="V26" s="23">
        <v>10.4</v>
      </c>
      <c r="W26" s="152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10.866784395056534</v>
      </c>
      <c r="E27" s="11">
        <v>10.755500000000001</v>
      </c>
      <c r="F27" s="11">
        <v>10.100000000000001</v>
      </c>
      <c r="G27" s="11" t="s">
        <v>644</v>
      </c>
      <c r="H27" s="11">
        <v>9.8684499999999993</v>
      </c>
      <c r="I27" s="11">
        <v>10.050000000000001</v>
      </c>
      <c r="J27" s="11">
        <v>9.7899999999999991</v>
      </c>
      <c r="K27" s="11">
        <v>9.8000000000000007</v>
      </c>
      <c r="L27" s="11">
        <v>10.827999999999999</v>
      </c>
      <c r="M27" s="11" t="s">
        <v>644</v>
      </c>
      <c r="N27" s="11">
        <v>9.84</v>
      </c>
      <c r="O27" s="11">
        <v>10.114999999999998</v>
      </c>
      <c r="P27" s="11">
        <v>9.8850000000000016</v>
      </c>
      <c r="Q27" s="11">
        <v>10.725</v>
      </c>
      <c r="R27" s="11">
        <v>10.840150000000001</v>
      </c>
      <c r="S27" s="11">
        <v>10.975000000000001</v>
      </c>
      <c r="T27" s="11">
        <v>10.75</v>
      </c>
      <c r="U27" s="11">
        <v>10.35</v>
      </c>
      <c r="V27" s="11">
        <v>10.4</v>
      </c>
      <c r="W27" s="152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0.21492988468641688</v>
      </c>
      <c r="E28" s="24">
        <v>0.20897408132748549</v>
      </c>
      <c r="F28" s="24">
        <v>0.2416402284388923</v>
      </c>
      <c r="G28" s="24" t="s">
        <v>644</v>
      </c>
      <c r="H28" s="24">
        <v>7.5975542117183312E-2</v>
      </c>
      <c r="I28" s="24">
        <v>8.5244745683629095E-2</v>
      </c>
      <c r="J28" s="24">
        <v>0.25019992006393593</v>
      </c>
      <c r="K28" s="24">
        <v>0.32334192428449499</v>
      </c>
      <c r="L28" s="24">
        <v>9.9194085845208863E-2</v>
      </c>
      <c r="M28" s="24" t="s">
        <v>644</v>
      </c>
      <c r="N28" s="24">
        <v>0.33087762088119543</v>
      </c>
      <c r="O28" s="24">
        <v>6.6332495807108399E-2</v>
      </c>
      <c r="P28" s="24">
        <v>1.3662601021279606E-2</v>
      </c>
      <c r="Q28" s="24">
        <v>0.13197221929886102</v>
      </c>
      <c r="R28" s="24">
        <v>0.10860259205009802</v>
      </c>
      <c r="S28" s="24">
        <v>0.17818529681205472</v>
      </c>
      <c r="T28" s="24">
        <v>0.42308391602612372</v>
      </c>
      <c r="U28" s="24">
        <v>0.36967102492170861</v>
      </c>
      <c r="V28" s="24">
        <v>6.324555320336793E-2</v>
      </c>
      <c r="W28" s="209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56"/>
    </row>
    <row r="29" spans="1:65">
      <c r="A29" s="30"/>
      <c r="B29" s="3" t="s">
        <v>86</v>
      </c>
      <c r="C29" s="29"/>
      <c r="D29" s="13">
        <v>1.9696981986328375E-2</v>
      </c>
      <c r="E29" s="13">
        <v>1.9469937234505394E-2</v>
      </c>
      <c r="F29" s="13">
        <v>2.400797103218006E-2</v>
      </c>
      <c r="G29" s="13" t="s">
        <v>644</v>
      </c>
      <c r="H29" s="13">
        <v>7.6898711144472703E-3</v>
      </c>
      <c r="I29" s="13">
        <v>8.4708260036729793E-3</v>
      </c>
      <c r="J29" s="13">
        <v>2.5847099180158671E-2</v>
      </c>
      <c r="K29" s="13">
        <v>3.2960440803720188E-2</v>
      </c>
      <c r="L29" s="13">
        <v>9.2019622602933487E-3</v>
      </c>
      <c r="M29" s="13" t="s">
        <v>644</v>
      </c>
      <c r="N29" s="13">
        <v>3.3832067574764355E-2</v>
      </c>
      <c r="O29" s="13">
        <v>6.5352212617840787E-3</v>
      </c>
      <c r="P29" s="13">
        <v>1.3819218834739994E-3</v>
      </c>
      <c r="Q29" s="13">
        <v>1.2266976232272131E-2</v>
      </c>
      <c r="R29" s="13">
        <v>1.0041245052317524E-2</v>
      </c>
      <c r="S29" s="13">
        <v>1.6235562351895643E-2</v>
      </c>
      <c r="T29" s="13">
        <v>3.8993909311163477E-2</v>
      </c>
      <c r="U29" s="13">
        <v>3.6212671829065332E-2</v>
      </c>
      <c r="V29" s="13">
        <v>6.0813031926315311E-3</v>
      </c>
      <c r="W29" s="152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5.8341688565005878E-2</v>
      </c>
      <c r="E30" s="13">
        <v>4.1014212529827176E-2</v>
      </c>
      <c r="F30" s="13">
        <v>-2.3791544982433632E-2</v>
      </c>
      <c r="G30" s="13" t="s">
        <v>644</v>
      </c>
      <c r="H30" s="13">
        <v>-4.1739619955210472E-2</v>
      </c>
      <c r="I30" s="13">
        <v>-2.3953195662184679E-2</v>
      </c>
      <c r="J30" s="13">
        <v>-6.1132852004963434E-2</v>
      </c>
      <c r="K30" s="13">
        <v>-4.8524098984369046E-2</v>
      </c>
      <c r="L30" s="13">
        <v>4.5524266494885834E-2</v>
      </c>
      <c r="M30" s="13" t="s">
        <v>644</v>
      </c>
      <c r="N30" s="13">
        <v>-5.1433811219890657E-2</v>
      </c>
      <c r="O30" s="13">
        <v>-1.5547360315121828E-2</v>
      </c>
      <c r="P30" s="13">
        <v>-4.1088167715813251E-2</v>
      </c>
      <c r="Q30" s="13">
        <v>4.345513779407062E-2</v>
      </c>
      <c r="R30" s="13">
        <v>4.9014304670714548E-2</v>
      </c>
      <c r="S30" s="13">
        <v>6.4469726161727969E-2</v>
      </c>
      <c r="T30" s="13">
        <v>5.2345925180387054E-2</v>
      </c>
      <c r="U30" s="13">
        <v>-9.889586523829319E-3</v>
      </c>
      <c r="V30" s="13">
        <v>8.700241647559892E-3</v>
      </c>
      <c r="W30" s="15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0.97</v>
      </c>
      <c r="F31" s="45">
        <v>0.2</v>
      </c>
      <c r="G31" s="45" t="s">
        <v>272</v>
      </c>
      <c r="H31" s="45">
        <v>0.53</v>
      </c>
      <c r="I31" s="45">
        <v>0.2</v>
      </c>
      <c r="J31" s="45">
        <v>0.88</v>
      </c>
      <c r="K31" s="45">
        <v>0.65</v>
      </c>
      <c r="L31" s="45">
        <v>1.05</v>
      </c>
      <c r="M31" s="45" t="s">
        <v>272</v>
      </c>
      <c r="N31" s="45">
        <v>0.7</v>
      </c>
      <c r="O31" s="45">
        <v>0.05</v>
      </c>
      <c r="P31" s="45">
        <v>0.51</v>
      </c>
      <c r="Q31" s="45">
        <v>1.02</v>
      </c>
      <c r="R31" s="45">
        <v>1.1200000000000001</v>
      </c>
      <c r="S31" s="45">
        <v>1.4</v>
      </c>
      <c r="T31" s="45">
        <v>1.18</v>
      </c>
      <c r="U31" s="45">
        <v>0.05</v>
      </c>
      <c r="V31" s="45">
        <v>0.39</v>
      </c>
      <c r="W31" s="15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V25">
    <cfRule type="expression" dxfId="20" priority="3">
      <formula>AND($B6&lt;&gt;$B5,NOT(ISBLANK(INDIRECT(Anlyt_LabRefThisCol))))</formula>
    </cfRule>
  </conditionalFormatting>
  <conditionalFormatting sqref="C2:V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EB60-A8B3-45CB-B923-ECC4B78CC12D}">
  <sheetPr codeName="Sheet13"/>
  <dimension ref="A1:BN1220"/>
  <sheetViews>
    <sheetView zoomScale="85" zoomScaleNormal="85" workbookViewId="0"/>
  </sheetViews>
  <sheetFormatPr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453</v>
      </c>
      <c r="BM1" s="28" t="s">
        <v>66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52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0" t="s">
        <v>230</v>
      </c>
      <c r="E3" s="151" t="s">
        <v>231</v>
      </c>
      <c r="F3" s="151" t="s">
        <v>232</v>
      </c>
      <c r="G3" s="151" t="s">
        <v>233</v>
      </c>
      <c r="H3" s="151" t="s">
        <v>234</v>
      </c>
      <c r="I3" s="151" t="s">
        <v>235</v>
      </c>
      <c r="J3" s="151" t="s">
        <v>236</v>
      </c>
      <c r="K3" s="151" t="s">
        <v>237</v>
      </c>
      <c r="L3" s="151" t="s">
        <v>239</v>
      </c>
      <c r="M3" s="151" t="s">
        <v>240</v>
      </c>
      <c r="N3" s="151" t="s">
        <v>241</v>
      </c>
      <c r="O3" s="151" t="s">
        <v>244</v>
      </c>
      <c r="P3" s="151" t="s">
        <v>245</v>
      </c>
      <c r="Q3" s="151" t="s">
        <v>246</v>
      </c>
      <c r="R3" s="151" t="s">
        <v>247</v>
      </c>
      <c r="S3" s="151" t="s">
        <v>248</v>
      </c>
      <c r="T3" s="151" t="s">
        <v>249</v>
      </c>
      <c r="U3" s="151" t="s">
        <v>250</v>
      </c>
      <c r="V3" s="151" t="s">
        <v>251</v>
      </c>
      <c r="W3" s="151" t="s">
        <v>252</v>
      </c>
      <c r="X3" s="151" t="s">
        <v>254</v>
      </c>
      <c r="Y3" s="151" t="s">
        <v>255</v>
      </c>
      <c r="Z3" s="151" t="s">
        <v>256</v>
      </c>
      <c r="AA3" s="151" t="s">
        <v>257</v>
      </c>
      <c r="AB3" s="151" t="s">
        <v>258</v>
      </c>
      <c r="AC3" s="152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113</v>
      </c>
      <c r="E4" s="11" t="s">
        <v>281</v>
      </c>
      <c r="F4" s="11" t="s">
        <v>281</v>
      </c>
      <c r="G4" s="11" t="s">
        <v>281</v>
      </c>
      <c r="H4" s="11" t="s">
        <v>282</v>
      </c>
      <c r="I4" s="11" t="s">
        <v>281</v>
      </c>
      <c r="J4" s="11" t="s">
        <v>282</v>
      </c>
      <c r="K4" s="11" t="s">
        <v>282</v>
      </c>
      <c r="L4" s="11" t="s">
        <v>282</v>
      </c>
      <c r="M4" s="11" t="s">
        <v>282</v>
      </c>
      <c r="N4" s="11" t="s">
        <v>282</v>
      </c>
      <c r="O4" s="11" t="s">
        <v>281</v>
      </c>
      <c r="P4" s="11" t="s">
        <v>281</v>
      </c>
      <c r="Q4" s="11" t="s">
        <v>113</v>
      </c>
      <c r="R4" s="11" t="s">
        <v>282</v>
      </c>
      <c r="S4" s="11" t="s">
        <v>282</v>
      </c>
      <c r="T4" s="11" t="s">
        <v>113</v>
      </c>
      <c r="U4" s="11" t="s">
        <v>282</v>
      </c>
      <c r="V4" s="11" t="s">
        <v>281</v>
      </c>
      <c r="W4" s="11" t="s">
        <v>281</v>
      </c>
      <c r="X4" s="11" t="s">
        <v>281</v>
      </c>
      <c r="Y4" s="11" t="s">
        <v>281</v>
      </c>
      <c r="Z4" s="11" t="s">
        <v>281</v>
      </c>
      <c r="AA4" s="11" t="s">
        <v>282</v>
      </c>
      <c r="AB4" s="11" t="s">
        <v>281</v>
      </c>
      <c r="AC4" s="15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7.1</v>
      </c>
      <c r="E6" s="22">
        <v>7.33</v>
      </c>
      <c r="F6" s="22">
        <v>7.870000000000001</v>
      </c>
      <c r="G6" s="22">
        <v>7.669999999999999</v>
      </c>
      <c r="H6" s="22">
        <v>7.94</v>
      </c>
      <c r="I6" s="22">
        <v>7.2350000000000003</v>
      </c>
      <c r="J6" s="22">
        <v>8.0495306715363508</v>
      </c>
      <c r="K6" s="153">
        <v>9.8000000000000007</v>
      </c>
      <c r="L6" s="22">
        <v>7.8600000000000012</v>
      </c>
      <c r="M6" s="22">
        <v>7.9</v>
      </c>
      <c r="N6" s="22">
        <v>7.55</v>
      </c>
      <c r="O6" s="22">
        <v>7.51</v>
      </c>
      <c r="P6" s="22">
        <v>7.8199999999999994</v>
      </c>
      <c r="Q6" s="22">
        <v>7.9929999999999994</v>
      </c>
      <c r="R6" s="22">
        <v>7.24</v>
      </c>
      <c r="S6" s="22">
        <v>7.38</v>
      </c>
      <c r="T6" s="22">
        <v>7.3</v>
      </c>
      <c r="U6" s="22">
        <v>8.1055061372167003</v>
      </c>
      <c r="V6" s="22">
        <v>7.79</v>
      </c>
      <c r="W6" s="22">
        <v>7.7600000000000007</v>
      </c>
      <c r="X6" s="22">
        <v>8.17</v>
      </c>
      <c r="Y6" s="22">
        <v>7</v>
      </c>
      <c r="Z6" s="22">
        <v>7.27</v>
      </c>
      <c r="AA6" s="22">
        <v>7.4</v>
      </c>
      <c r="AB6" s="22">
        <v>7.85</v>
      </c>
      <c r="AC6" s="152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7.3</v>
      </c>
      <c r="E7" s="11">
        <v>7.17</v>
      </c>
      <c r="F7" s="11">
        <v>7.879999999999999</v>
      </c>
      <c r="G7" s="11">
        <v>7.63</v>
      </c>
      <c r="H7" s="11">
        <v>8.07</v>
      </c>
      <c r="I7" s="11">
        <v>7.1239999999999997</v>
      </c>
      <c r="J7" s="11">
        <v>7.7876958873156026</v>
      </c>
      <c r="K7" s="11">
        <v>8.0399999999999991</v>
      </c>
      <c r="L7" s="11">
        <v>8.18</v>
      </c>
      <c r="M7" s="11">
        <v>7.8</v>
      </c>
      <c r="N7" s="11">
        <v>7.6499999999999995</v>
      </c>
      <c r="O7" s="11">
        <v>7.57</v>
      </c>
      <c r="P7" s="11">
        <v>7.56</v>
      </c>
      <c r="Q7" s="11">
        <v>7.5810000000000004</v>
      </c>
      <c r="R7" s="11">
        <v>7.12</v>
      </c>
      <c r="S7" s="11">
        <v>7.55</v>
      </c>
      <c r="T7" s="11">
        <v>7.4</v>
      </c>
      <c r="U7" s="11">
        <v>8.2999629077210901</v>
      </c>
      <c r="V7" s="11">
        <v>7.75</v>
      </c>
      <c r="W7" s="11">
        <v>8.0500000000000007</v>
      </c>
      <c r="X7" s="11">
        <v>7.9200000000000008</v>
      </c>
      <c r="Y7" s="11">
        <v>7.1</v>
      </c>
      <c r="Z7" s="11">
        <v>7.44</v>
      </c>
      <c r="AA7" s="11">
        <v>7.6</v>
      </c>
      <c r="AB7" s="11">
        <v>8.1</v>
      </c>
      <c r="AC7" s="152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19">
        <v>1</v>
      </c>
      <c r="C8" s="9">
        <v>3</v>
      </c>
      <c r="D8" s="11">
        <v>7.2</v>
      </c>
      <c r="E8" s="11">
        <v>7.44</v>
      </c>
      <c r="F8" s="11">
        <v>8.1199999999999992</v>
      </c>
      <c r="G8" s="11">
        <v>7.64</v>
      </c>
      <c r="H8" s="11">
        <v>7.8600000000000012</v>
      </c>
      <c r="I8" s="11">
        <v>7.0299999999999994</v>
      </c>
      <c r="J8" s="11">
        <v>8.0607836289216781</v>
      </c>
      <c r="K8" s="11">
        <v>7.6</v>
      </c>
      <c r="L8" s="11">
        <v>7.8600000000000012</v>
      </c>
      <c r="M8" s="11">
        <v>8.1999999999999993</v>
      </c>
      <c r="N8" s="11">
        <v>7.7100000000000009</v>
      </c>
      <c r="O8" s="11">
        <v>7.56</v>
      </c>
      <c r="P8" s="11">
        <v>7.55</v>
      </c>
      <c r="Q8" s="11">
        <v>8.0050000000000008</v>
      </c>
      <c r="R8" s="11">
        <v>7.19</v>
      </c>
      <c r="S8" s="11">
        <v>7.51</v>
      </c>
      <c r="T8" s="11">
        <v>7.4</v>
      </c>
      <c r="U8" s="11">
        <v>8.2861268086608604</v>
      </c>
      <c r="V8" s="11">
        <v>7.870000000000001</v>
      </c>
      <c r="W8" s="11">
        <v>7.6599999999999993</v>
      </c>
      <c r="X8" s="11">
        <v>8.02</v>
      </c>
      <c r="Y8" s="11">
        <v>7.1</v>
      </c>
      <c r="Z8" s="11">
        <v>7.31</v>
      </c>
      <c r="AA8" s="11">
        <v>7.4</v>
      </c>
      <c r="AB8" s="11">
        <v>7.9200000000000008</v>
      </c>
      <c r="AC8" s="15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7.3</v>
      </c>
      <c r="E9" s="11">
        <v>7.53</v>
      </c>
      <c r="F9" s="11">
        <v>8.0299999999999994</v>
      </c>
      <c r="G9" s="11">
        <v>7.62</v>
      </c>
      <c r="H9" s="11">
        <v>8.1300000000000008</v>
      </c>
      <c r="I9" s="11">
        <v>7.23</v>
      </c>
      <c r="J9" s="11">
        <v>8.0625517509500249</v>
      </c>
      <c r="K9" s="11">
        <v>8.06</v>
      </c>
      <c r="L9" s="11">
        <v>8.17</v>
      </c>
      <c r="M9" s="11">
        <v>8.1999999999999993</v>
      </c>
      <c r="N9" s="11">
        <v>7.68</v>
      </c>
      <c r="O9" s="11">
        <v>7.53</v>
      </c>
      <c r="P9" s="11">
        <v>7.52</v>
      </c>
      <c r="Q9" s="11">
        <v>7.6</v>
      </c>
      <c r="R9" s="11">
        <v>7.56</v>
      </c>
      <c r="S9" s="11">
        <v>7.51</v>
      </c>
      <c r="T9" s="11">
        <v>7.4</v>
      </c>
      <c r="U9" s="11">
        <v>8.4456009550605895</v>
      </c>
      <c r="V9" s="11">
        <v>7.84</v>
      </c>
      <c r="W9" s="11">
        <v>8.0299999999999994</v>
      </c>
      <c r="X9" s="11">
        <v>8.0299999999999994</v>
      </c>
      <c r="Y9" s="11">
        <v>7.1</v>
      </c>
      <c r="Z9" s="11">
        <v>7.6</v>
      </c>
      <c r="AA9" s="11">
        <v>7.4</v>
      </c>
      <c r="AB9" s="11">
        <v>8.0500000000000007</v>
      </c>
      <c r="AC9" s="152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7.688391388329948</v>
      </c>
      <c r="BN9" s="28"/>
    </row>
    <row r="10" spans="1:66">
      <c r="A10" s="30"/>
      <c r="B10" s="19">
        <v>1</v>
      </c>
      <c r="C10" s="9">
        <v>5</v>
      </c>
      <c r="D10" s="11">
        <v>7.1</v>
      </c>
      <c r="E10" s="11">
        <v>7.7700000000000005</v>
      </c>
      <c r="F10" s="11">
        <v>8.17</v>
      </c>
      <c r="G10" s="11">
        <v>7.62</v>
      </c>
      <c r="H10" s="11">
        <v>8.1300000000000008</v>
      </c>
      <c r="I10" s="11">
        <v>7.1059999999999999</v>
      </c>
      <c r="J10" s="11">
        <v>8.0014971778183472</v>
      </c>
      <c r="K10" s="11">
        <v>7.79</v>
      </c>
      <c r="L10" s="11">
        <v>8.16</v>
      </c>
      <c r="M10" s="11">
        <v>8.1999999999999993</v>
      </c>
      <c r="N10" s="11">
        <v>7.6599999999999993</v>
      </c>
      <c r="O10" s="11">
        <v>7.5</v>
      </c>
      <c r="P10" s="11">
        <v>7.34</v>
      </c>
      <c r="Q10" s="11">
        <v>7.4980000000000002</v>
      </c>
      <c r="R10" s="11">
        <v>7.35</v>
      </c>
      <c r="S10" s="11">
        <v>7.46</v>
      </c>
      <c r="T10" s="11">
        <v>7.4</v>
      </c>
      <c r="U10" s="11">
        <v>8.40917577079742</v>
      </c>
      <c r="V10" s="11">
        <v>7.84</v>
      </c>
      <c r="W10" s="11">
        <v>7.8199999999999994</v>
      </c>
      <c r="X10" s="11">
        <v>8.3000000000000007</v>
      </c>
      <c r="Y10" s="11">
        <v>7.4</v>
      </c>
      <c r="Z10" s="11">
        <v>7.6</v>
      </c>
      <c r="AA10" s="11">
        <v>7.4</v>
      </c>
      <c r="AB10" s="11">
        <v>8.35</v>
      </c>
      <c r="AC10" s="152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1">
        <v>7.3</v>
      </c>
      <c r="E11" s="11">
        <v>7.57</v>
      </c>
      <c r="F11" s="11">
        <v>7.53</v>
      </c>
      <c r="G11" s="11">
        <v>7.64</v>
      </c>
      <c r="H11" s="11">
        <v>7.7600000000000007</v>
      </c>
      <c r="I11" s="11">
        <v>7.05</v>
      </c>
      <c r="J11" s="11">
        <v>7.9825979751290763</v>
      </c>
      <c r="K11" s="11">
        <v>7.74</v>
      </c>
      <c r="L11" s="11">
        <v>7.9899999999999993</v>
      </c>
      <c r="M11" s="11">
        <v>8</v>
      </c>
      <c r="N11" s="11">
        <v>7.55</v>
      </c>
      <c r="O11" s="11">
        <v>7.57</v>
      </c>
      <c r="P11" s="11">
        <v>7.52</v>
      </c>
      <c r="Q11" s="11">
        <v>7.669999999999999</v>
      </c>
      <c r="R11" s="11">
        <v>7.32</v>
      </c>
      <c r="S11" s="11">
        <v>7.63</v>
      </c>
      <c r="T11" s="11">
        <v>7.3</v>
      </c>
      <c r="U11" s="11">
        <v>8.3316785783644054</v>
      </c>
      <c r="V11" s="11">
        <v>7.879999999999999</v>
      </c>
      <c r="W11" s="11">
        <v>7.85</v>
      </c>
      <c r="X11" s="148">
        <v>6.05</v>
      </c>
      <c r="Y11" s="11">
        <v>7.4</v>
      </c>
      <c r="Z11" s="11">
        <v>7.56</v>
      </c>
      <c r="AA11" s="11">
        <v>7.6</v>
      </c>
      <c r="AB11" s="11">
        <v>8.31</v>
      </c>
      <c r="AC11" s="152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267</v>
      </c>
      <c r="C12" s="12"/>
      <c r="D12" s="23">
        <v>7.2166666666666659</v>
      </c>
      <c r="E12" s="23">
        <v>7.4683333333333337</v>
      </c>
      <c r="F12" s="23">
        <v>7.9333333333333336</v>
      </c>
      <c r="G12" s="23">
        <v>7.6366666666666667</v>
      </c>
      <c r="H12" s="23">
        <v>7.9816666666666682</v>
      </c>
      <c r="I12" s="23">
        <v>7.1291666666666664</v>
      </c>
      <c r="J12" s="23">
        <v>7.9907761819451792</v>
      </c>
      <c r="K12" s="23">
        <v>8.1716666666666669</v>
      </c>
      <c r="L12" s="23">
        <v>8.0366666666666671</v>
      </c>
      <c r="M12" s="23">
        <v>8.0499999999999989</v>
      </c>
      <c r="N12" s="23">
        <v>7.6333333333333329</v>
      </c>
      <c r="O12" s="23">
        <v>7.54</v>
      </c>
      <c r="P12" s="23">
        <v>7.5516666666666667</v>
      </c>
      <c r="Q12" s="23">
        <v>7.7244999999999999</v>
      </c>
      <c r="R12" s="23">
        <v>7.2966666666666669</v>
      </c>
      <c r="S12" s="23">
        <v>7.5066666666666668</v>
      </c>
      <c r="T12" s="23">
        <v>7.3666666666666663</v>
      </c>
      <c r="U12" s="23">
        <v>8.3130085263035109</v>
      </c>
      <c r="V12" s="23">
        <v>7.8283333333333331</v>
      </c>
      <c r="W12" s="23">
        <v>7.8616666666666672</v>
      </c>
      <c r="X12" s="23">
        <v>7.7483333333333322</v>
      </c>
      <c r="Y12" s="23">
        <v>7.1833333333333327</v>
      </c>
      <c r="Z12" s="23">
        <v>7.4633333333333338</v>
      </c>
      <c r="AA12" s="23">
        <v>7.4666666666666659</v>
      </c>
      <c r="AB12" s="23">
        <v>8.0966666666666676</v>
      </c>
      <c r="AC12" s="15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268</v>
      </c>
      <c r="C13" s="29"/>
      <c r="D13" s="11">
        <v>7.25</v>
      </c>
      <c r="E13" s="11">
        <v>7.4850000000000003</v>
      </c>
      <c r="F13" s="11">
        <v>7.9549999999999992</v>
      </c>
      <c r="G13" s="11">
        <v>7.6349999999999998</v>
      </c>
      <c r="H13" s="11">
        <v>8.0050000000000008</v>
      </c>
      <c r="I13" s="11">
        <v>7.1150000000000002</v>
      </c>
      <c r="J13" s="11">
        <v>8.0255139246773481</v>
      </c>
      <c r="K13" s="11">
        <v>7.9149999999999991</v>
      </c>
      <c r="L13" s="11">
        <v>8.0749999999999993</v>
      </c>
      <c r="M13" s="11">
        <v>8.1</v>
      </c>
      <c r="N13" s="11">
        <v>7.6549999999999994</v>
      </c>
      <c r="O13" s="11">
        <v>7.5449999999999999</v>
      </c>
      <c r="P13" s="11">
        <v>7.5350000000000001</v>
      </c>
      <c r="Q13" s="11">
        <v>7.6349999999999998</v>
      </c>
      <c r="R13" s="11">
        <v>7.28</v>
      </c>
      <c r="S13" s="11">
        <v>7.51</v>
      </c>
      <c r="T13" s="11">
        <v>7.4</v>
      </c>
      <c r="U13" s="11">
        <v>8.3158207430427478</v>
      </c>
      <c r="V13" s="11">
        <v>7.84</v>
      </c>
      <c r="W13" s="11">
        <v>7.8349999999999991</v>
      </c>
      <c r="X13" s="11">
        <v>8.0249999999999986</v>
      </c>
      <c r="Y13" s="11">
        <v>7.1</v>
      </c>
      <c r="Z13" s="11">
        <v>7.5</v>
      </c>
      <c r="AA13" s="11">
        <v>7.4</v>
      </c>
      <c r="AB13" s="11">
        <v>8.0749999999999993</v>
      </c>
      <c r="AC13" s="152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269</v>
      </c>
      <c r="C14" s="29"/>
      <c r="D14" s="24">
        <v>9.8319208025017577E-2</v>
      </c>
      <c r="E14" s="24">
        <v>0.20692188542217263</v>
      </c>
      <c r="F14" s="24">
        <v>0.2322642173617506</v>
      </c>
      <c r="G14" s="24">
        <v>1.861898672502486E-2</v>
      </c>
      <c r="H14" s="24">
        <v>0.15328622464744393</v>
      </c>
      <c r="I14" s="24">
        <v>8.7215633155224709E-2</v>
      </c>
      <c r="J14" s="24">
        <v>0.10481249340735183</v>
      </c>
      <c r="K14" s="24">
        <v>0.81732286562084333</v>
      </c>
      <c r="L14" s="24">
        <v>0.15370968306084851</v>
      </c>
      <c r="M14" s="24">
        <v>0.17606816861658972</v>
      </c>
      <c r="N14" s="24">
        <v>6.7724933862401734E-2</v>
      </c>
      <c r="O14" s="24">
        <v>3.0983866769659422E-2</v>
      </c>
      <c r="P14" s="24">
        <v>0.15419684389333857</v>
      </c>
      <c r="Q14" s="24">
        <v>0.21960760460421225</v>
      </c>
      <c r="R14" s="24">
        <v>0.15396969398770197</v>
      </c>
      <c r="S14" s="24">
        <v>8.406346808612325E-2</v>
      </c>
      <c r="T14" s="24">
        <v>5.1639777949432503E-2</v>
      </c>
      <c r="U14" s="24">
        <v>0.11927071585729675</v>
      </c>
      <c r="V14" s="24">
        <v>4.956477243634496E-2</v>
      </c>
      <c r="W14" s="24">
        <v>0.15276343367005968</v>
      </c>
      <c r="X14" s="24">
        <v>0.84250618197534133</v>
      </c>
      <c r="Y14" s="24">
        <v>0.1722401424368511</v>
      </c>
      <c r="Z14" s="24">
        <v>0.14706007842601834</v>
      </c>
      <c r="AA14" s="24">
        <v>0.10327955589886409</v>
      </c>
      <c r="AB14" s="24">
        <v>0.20195709115222132</v>
      </c>
      <c r="AC14" s="209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56"/>
    </row>
    <row r="15" spans="1:66">
      <c r="A15" s="30"/>
      <c r="B15" s="3" t="s">
        <v>86</v>
      </c>
      <c r="C15" s="29"/>
      <c r="D15" s="13">
        <v>1.3623908733258788E-2</v>
      </c>
      <c r="E15" s="13">
        <v>2.7706568010110146E-2</v>
      </c>
      <c r="F15" s="13">
        <v>2.9277002188455956E-2</v>
      </c>
      <c r="G15" s="13">
        <v>2.4381038924083187E-3</v>
      </c>
      <c r="H15" s="13">
        <v>1.9204789055850144E-2</v>
      </c>
      <c r="I15" s="13">
        <v>1.2233636444917552E-2</v>
      </c>
      <c r="J15" s="13">
        <v>1.3116684915311634E-2</v>
      </c>
      <c r="K15" s="13">
        <v>0.10001911469967489</v>
      </c>
      <c r="L15" s="13">
        <v>1.9126049323208025E-2</v>
      </c>
      <c r="M15" s="13">
        <v>2.1871822188396242E-2</v>
      </c>
      <c r="N15" s="13">
        <v>8.8722620780438965E-3</v>
      </c>
      <c r="O15" s="13">
        <v>4.1092661498222044E-3</v>
      </c>
      <c r="P15" s="13">
        <v>2.041891554535492E-2</v>
      </c>
      <c r="Q15" s="13">
        <v>2.843000901083724E-2</v>
      </c>
      <c r="R15" s="13">
        <v>2.1101374233124984E-2</v>
      </c>
      <c r="S15" s="13">
        <v>1.1198508181987999E-2</v>
      </c>
      <c r="T15" s="13">
        <v>7.0099246085202497E-3</v>
      </c>
      <c r="U15" s="13">
        <v>1.4347479072096181E-2</v>
      </c>
      <c r="V15" s="13">
        <v>6.3314591147130032E-3</v>
      </c>
      <c r="W15" s="13">
        <v>1.9431431037107441E-2</v>
      </c>
      <c r="X15" s="13">
        <v>0.10873385871912344</v>
      </c>
      <c r="Y15" s="13">
        <v>2.3977746046893428E-2</v>
      </c>
      <c r="Z15" s="13">
        <v>1.9704342799377179E-2</v>
      </c>
      <c r="AA15" s="13">
        <v>1.3832083379312157E-2</v>
      </c>
      <c r="AB15" s="13">
        <v>2.4943238923699627E-2</v>
      </c>
      <c r="AC15" s="152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270</v>
      </c>
      <c r="C16" s="29"/>
      <c r="D16" s="13">
        <v>-6.135545107384921E-2</v>
      </c>
      <c r="E16" s="13">
        <v>-2.8622119229080312E-2</v>
      </c>
      <c r="F16" s="13">
        <v>3.1858672722512305E-2</v>
      </c>
      <c r="G16" s="13">
        <v>-6.7276389885396748E-3</v>
      </c>
      <c r="H16" s="13">
        <v>3.8145206652964836E-2</v>
      </c>
      <c r="I16" s="13">
        <v>-7.2736245258288701E-2</v>
      </c>
      <c r="J16" s="13">
        <v>3.9330046864447521E-2</v>
      </c>
      <c r="K16" s="13">
        <v>6.2857788310604512E-2</v>
      </c>
      <c r="L16" s="13">
        <v>4.5298848711755157E-2</v>
      </c>
      <c r="M16" s="13">
        <v>4.7033064968431404E-2</v>
      </c>
      <c r="N16" s="13">
        <v>-7.1611930527089029E-3</v>
      </c>
      <c r="O16" s="13">
        <v>-1.9300706849444182E-2</v>
      </c>
      <c r="P16" s="13">
        <v>-1.7783267624852273E-2</v>
      </c>
      <c r="Q16" s="13">
        <v>4.6965106023166836E-3</v>
      </c>
      <c r="R16" s="13">
        <v>-5.0950153533790177E-2</v>
      </c>
      <c r="S16" s="13">
        <v>-2.3636247491135465E-2</v>
      </c>
      <c r="T16" s="13">
        <v>-4.1845518186238717E-2</v>
      </c>
      <c r="U16" s="13">
        <v>8.124158961543726E-2</v>
      </c>
      <c r="V16" s="13">
        <v>1.8201719701184782E-2</v>
      </c>
      <c r="W16" s="13">
        <v>2.2537260342876175E-2</v>
      </c>
      <c r="X16" s="13">
        <v>7.7964221611257489E-3</v>
      </c>
      <c r="Y16" s="13">
        <v>-6.5690991715540492E-2</v>
      </c>
      <c r="Z16" s="13">
        <v>-2.9272450325333987E-2</v>
      </c>
      <c r="AA16" s="13">
        <v>-2.8838896261165092E-2</v>
      </c>
      <c r="AB16" s="13">
        <v>5.3102821866799488E-2</v>
      </c>
      <c r="AC16" s="152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271</v>
      </c>
      <c r="C17" s="47"/>
      <c r="D17" s="45">
        <v>1.05</v>
      </c>
      <c r="E17" s="45">
        <v>0.42</v>
      </c>
      <c r="F17" s="45">
        <v>0.74</v>
      </c>
      <c r="G17" s="45">
        <v>0</v>
      </c>
      <c r="H17" s="45">
        <v>0.86</v>
      </c>
      <c r="I17" s="45">
        <v>1.27</v>
      </c>
      <c r="J17" s="45">
        <v>0.88</v>
      </c>
      <c r="K17" s="45">
        <v>1.34</v>
      </c>
      <c r="L17" s="45">
        <v>1</v>
      </c>
      <c r="M17" s="45">
        <v>1.03</v>
      </c>
      <c r="N17" s="45">
        <v>0.01</v>
      </c>
      <c r="O17" s="45">
        <v>0.24</v>
      </c>
      <c r="P17" s="45">
        <v>0.21</v>
      </c>
      <c r="Q17" s="45">
        <v>0.22</v>
      </c>
      <c r="R17" s="45">
        <v>0.85</v>
      </c>
      <c r="S17" s="45">
        <v>0.32</v>
      </c>
      <c r="T17" s="45">
        <v>0.67</v>
      </c>
      <c r="U17" s="45">
        <v>1.69</v>
      </c>
      <c r="V17" s="45">
        <v>0.48</v>
      </c>
      <c r="W17" s="45">
        <v>0.56000000000000005</v>
      </c>
      <c r="X17" s="45">
        <v>0.28000000000000003</v>
      </c>
      <c r="Y17" s="45">
        <v>1.1299999999999999</v>
      </c>
      <c r="Z17" s="45">
        <v>0.43</v>
      </c>
      <c r="AA17" s="45">
        <v>0.42</v>
      </c>
      <c r="AB17" s="45">
        <v>1.1499999999999999</v>
      </c>
      <c r="AC17" s="152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 ht="15">
      <c r="B19" s="8" t="s">
        <v>454</v>
      </c>
      <c r="BM19" s="28" t="s">
        <v>66</v>
      </c>
    </row>
    <row r="20" spans="1:65" ht="15">
      <c r="A20" s="25" t="s">
        <v>48</v>
      </c>
      <c r="B20" s="18" t="s">
        <v>109</v>
      </c>
      <c r="C20" s="15" t="s">
        <v>110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7" t="s">
        <v>227</v>
      </c>
      <c r="AD20" s="15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228</v>
      </c>
      <c r="C21" s="9" t="s">
        <v>228</v>
      </c>
      <c r="D21" s="150" t="s">
        <v>230</v>
      </c>
      <c r="E21" s="151" t="s">
        <v>231</v>
      </c>
      <c r="F21" s="151" t="s">
        <v>232</v>
      </c>
      <c r="G21" s="151" t="s">
        <v>233</v>
      </c>
      <c r="H21" s="151" t="s">
        <v>234</v>
      </c>
      <c r="I21" s="151" t="s">
        <v>235</v>
      </c>
      <c r="J21" s="151" t="s">
        <v>236</v>
      </c>
      <c r="K21" s="151" t="s">
        <v>237</v>
      </c>
      <c r="L21" s="151" t="s">
        <v>239</v>
      </c>
      <c r="M21" s="151" t="s">
        <v>240</v>
      </c>
      <c r="N21" s="151" t="s">
        <v>241</v>
      </c>
      <c r="O21" s="151" t="s">
        <v>244</v>
      </c>
      <c r="P21" s="151" t="s">
        <v>245</v>
      </c>
      <c r="Q21" s="151" t="s">
        <v>246</v>
      </c>
      <c r="R21" s="151" t="s">
        <v>247</v>
      </c>
      <c r="S21" s="151" t="s">
        <v>248</v>
      </c>
      <c r="T21" s="151" t="s">
        <v>249</v>
      </c>
      <c r="U21" s="151" t="s">
        <v>250</v>
      </c>
      <c r="V21" s="151" t="s">
        <v>251</v>
      </c>
      <c r="W21" s="151" t="s">
        <v>252</v>
      </c>
      <c r="X21" s="151" t="s">
        <v>253</v>
      </c>
      <c r="Y21" s="151" t="s">
        <v>254</v>
      </c>
      <c r="Z21" s="151" t="s">
        <v>255</v>
      </c>
      <c r="AA21" s="151" t="s">
        <v>256</v>
      </c>
      <c r="AB21" s="151" t="s">
        <v>257</v>
      </c>
      <c r="AC21" s="151" t="s">
        <v>258</v>
      </c>
      <c r="AD21" s="15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113</v>
      </c>
      <c r="E22" s="11" t="s">
        <v>281</v>
      </c>
      <c r="F22" s="11" t="s">
        <v>281</v>
      </c>
      <c r="G22" s="11" t="s">
        <v>281</v>
      </c>
      <c r="H22" s="11" t="s">
        <v>282</v>
      </c>
      <c r="I22" s="11" t="s">
        <v>281</v>
      </c>
      <c r="J22" s="11" t="s">
        <v>282</v>
      </c>
      <c r="K22" s="11" t="s">
        <v>113</v>
      </c>
      <c r="L22" s="11" t="s">
        <v>281</v>
      </c>
      <c r="M22" s="11" t="s">
        <v>113</v>
      </c>
      <c r="N22" s="11" t="s">
        <v>282</v>
      </c>
      <c r="O22" s="11" t="s">
        <v>281</v>
      </c>
      <c r="P22" s="11" t="s">
        <v>281</v>
      </c>
      <c r="Q22" s="11" t="s">
        <v>113</v>
      </c>
      <c r="R22" s="11" t="s">
        <v>282</v>
      </c>
      <c r="S22" s="11" t="s">
        <v>113</v>
      </c>
      <c r="T22" s="11" t="s">
        <v>113</v>
      </c>
      <c r="U22" s="11" t="s">
        <v>113</v>
      </c>
      <c r="V22" s="11" t="s">
        <v>281</v>
      </c>
      <c r="W22" s="11" t="s">
        <v>281</v>
      </c>
      <c r="X22" s="11" t="s">
        <v>281</v>
      </c>
      <c r="Y22" s="11" t="s">
        <v>281</v>
      </c>
      <c r="Z22" s="11" t="s">
        <v>281</v>
      </c>
      <c r="AA22" s="11" t="s">
        <v>281</v>
      </c>
      <c r="AB22" s="11" t="s">
        <v>113</v>
      </c>
      <c r="AC22" s="11" t="s">
        <v>281</v>
      </c>
      <c r="AD22" s="15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152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7.3230000000000004</v>
      </c>
      <c r="E24" s="22">
        <v>6.81</v>
      </c>
      <c r="F24" s="22">
        <v>6.6000000000000005</v>
      </c>
      <c r="G24" s="22">
        <v>7.28</v>
      </c>
      <c r="H24" s="22">
        <v>6.9773000000000005</v>
      </c>
      <c r="I24" s="22">
        <v>6.69</v>
      </c>
      <c r="J24" s="22">
        <v>6.6465409213721109</v>
      </c>
      <c r="K24" s="22">
        <v>7.3040000000000003</v>
      </c>
      <c r="L24" s="22">
        <v>6.67</v>
      </c>
      <c r="M24" s="22">
        <v>7.1099999999999994</v>
      </c>
      <c r="N24" s="22">
        <v>7.26</v>
      </c>
      <c r="O24" s="22">
        <v>6.81</v>
      </c>
      <c r="P24" s="22">
        <v>7.2900000000000009</v>
      </c>
      <c r="Q24" s="22">
        <v>6.8496968000000003</v>
      </c>
      <c r="R24" s="22">
        <v>6.9598999999999993</v>
      </c>
      <c r="S24" s="22">
        <v>6.9917000000000007</v>
      </c>
      <c r="T24" s="22">
        <v>7.12</v>
      </c>
      <c r="U24" s="22">
        <v>7.2897599999999994</v>
      </c>
      <c r="V24" s="22">
        <v>6.93</v>
      </c>
      <c r="W24" s="22">
        <v>7.0000000000000009</v>
      </c>
      <c r="X24" s="22">
        <v>7.0638479999999992</v>
      </c>
      <c r="Y24" s="22">
        <v>6.660000000000001</v>
      </c>
      <c r="Z24" s="22">
        <v>7.07</v>
      </c>
      <c r="AA24" s="22">
        <v>6.78</v>
      </c>
      <c r="AB24" s="22">
        <v>6.87</v>
      </c>
      <c r="AC24" s="22">
        <v>6.64</v>
      </c>
      <c r="AD24" s="152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7.1870000000000003</v>
      </c>
      <c r="E25" s="11">
        <v>7.02</v>
      </c>
      <c r="F25" s="11">
        <v>6.74</v>
      </c>
      <c r="G25" s="11">
        <v>7.24</v>
      </c>
      <c r="H25" s="11">
        <v>6.9229000000000003</v>
      </c>
      <c r="I25" s="11">
        <v>6.74</v>
      </c>
      <c r="J25" s="11">
        <v>6.8166166444731928</v>
      </c>
      <c r="K25" s="11">
        <v>7.2510000000000003</v>
      </c>
      <c r="L25" s="11">
        <v>6.660000000000001</v>
      </c>
      <c r="M25" s="11">
        <v>7.1</v>
      </c>
      <c r="N25" s="11">
        <v>7.23</v>
      </c>
      <c r="O25" s="11">
        <v>6.77</v>
      </c>
      <c r="P25" s="11">
        <v>6.7</v>
      </c>
      <c r="Q25" s="11">
        <v>6.9157919999999997</v>
      </c>
      <c r="R25" s="11">
        <v>6.9126999999999992</v>
      </c>
      <c r="S25" s="11">
        <v>7.0244999999999997</v>
      </c>
      <c r="T25" s="11">
        <v>7.12</v>
      </c>
      <c r="U25" s="11">
        <v>7.2416899999999993</v>
      </c>
      <c r="V25" s="11">
        <v>6.76</v>
      </c>
      <c r="W25" s="11">
        <v>7.1</v>
      </c>
      <c r="X25" s="11">
        <v>6.9937119999999995</v>
      </c>
      <c r="Y25" s="11">
        <v>6.61</v>
      </c>
      <c r="Z25" s="11">
        <v>7.06</v>
      </c>
      <c r="AA25" s="11">
        <v>6.8199999999999994</v>
      </c>
      <c r="AB25" s="11">
        <v>6.9</v>
      </c>
      <c r="AC25" s="11">
        <v>6.5599999999999987</v>
      </c>
      <c r="AD25" s="152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7.0090000000000003</v>
      </c>
      <c r="E26" s="11">
        <v>6.9099999999999993</v>
      </c>
      <c r="F26" s="11">
        <v>6.84</v>
      </c>
      <c r="G26" s="11">
        <v>7.23</v>
      </c>
      <c r="H26" s="11">
        <v>6.9977</v>
      </c>
      <c r="I26" s="11">
        <v>6.81</v>
      </c>
      <c r="J26" s="11">
        <v>6.6875353151925667</v>
      </c>
      <c r="K26" s="11">
        <v>7.4089999999999998</v>
      </c>
      <c r="L26" s="11">
        <v>6.93</v>
      </c>
      <c r="M26" s="11">
        <v>7.1999999999999993</v>
      </c>
      <c r="N26" s="11">
        <v>7.39</v>
      </c>
      <c r="O26" s="11">
        <v>6.69</v>
      </c>
      <c r="P26" s="11">
        <v>6.9</v>
      </c>
      <c r="Q26" s="11">
        <v>6.7862033500000001</v>
      </c>
      <c r="R26" s="11">
        <v>6.9268000000000001</v>
      </c>
      <c r="S26" s="11">
        <v>7.0725999999999996</v>
      </c>
      <c r="T26" s="11">
        <v>7.1399999999999988</v>
      </c>
      <c r="U26" s="11">
        <v>7.2985949999999997</v>
      </c>
      <c r="V26" s="11">
        <v>6.81</v>
      </c>
      <c r="W26" s="11">
        <v>7.21</v>
      </c>
      <c r="X26" s="11">
        <v>7.0720320000000001</v>
      </c>
      <c r="Y26" s="11">
        <v>6.54</v>
      </c>
      <c r="Z26" s="11">
        <v>6.84</v>
      </c>
      <c r="AA26" s="11">
        <v>6.87</v>
      </c>
      <c r="AB26" s="11">
        <v>6.99</v>
      </c>
      <c r="AC26" s="11">
        <v>6.7299999999999995</v>
      </c>
      <c r="AD26" s="152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7.0090000000000003</v>
      </c>
      <c r="E27" s="11">
        <v>7.02</v>
      </c>
      <c r="F27" s="11">
        <v>6.76</v>
      </c>
      <c r="G27" s="11">
        <v>7.24</v>
      </c>
      <c r="H27" s="11">
        <v>6.9999000000000002</v>
      </c>
      <c r="I27" s="11">
        <v>6.81</v>
      </c>
      <c r="J27" s="11">
        <v>6.7342764583960673</v>
      </c>
      <c r="K27" s="11">
        <v>7.3040000000000003</v>
      </c>
      <c r="L27" s="11">
        <v>6.8900000000000006</v>
      </c>
      <c r="M27" s="11">
        <v>7.1400000000000006</v>
      </c>
      <c r="N27" s="11">
        <v>7.46</v>
      </c>
      <c r="O27" s="11">
        <v>6.67</v>
      </c>
      <c r="P27" s="11">
        <v>6.9099999999999993</v>
      </c>
      <c r="Q27" s="11">
        <v>6.7957710000000002</v>
      </c>
      <c r="R27" s="11">
        <v>6.9424000000000001</v>
      </c>
      <c r="S27" s="11">
        <v>7.1593</v>
      </c>
      <c r="T27" s="11">
        <v>7.13</v>
      </c>
      <c r="U27" s="11">
        <v>7.2865450000000003</v>
      </c>
      <c r="V27" s="11">
        <v>6.81</v>
      </c>
      <c r="W27" s="11">
        <v>7.01</v>
      </c>
      <c r="X27" s="11">
        <v>7.049944</v>
      </c>
      <c r="Y27" s="11">
        <v>6.61</v>
      </c>
      <c r="Z27" s="11">
        <v>6.98</v>
      </c>
      <c r="AA27" s="11">
        <v>7.17</v>
      </c>
      <c r="AB27" s="11">
        <v>6.9599999999999991</v>
      </c>
      <c r="AC27" s="11">
        <v>6.67</v>
      </c>
      <c r="AD27" s="152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6.9692354950938142</v>
      </c>
    </row>
    <row r="28" spans="1:65">
      <c r="A28" s="30"/>
      <c r="B28" s="19">
        <v>1</v>
      </c>
      <c r="C28" s="9">
        <v>5</v>
      </c>
      <c r="D28" s="11">
        <v>7.181</v>
      </c>
      <c r="E28" s="11">
        <v>6.9099999999999993</v>
      </c>
      <c r="F28" s="11">
        <v>6.87</v>
      </c>
      <c r="G28" s="11">
        <v>7.21</v>
      </c>
      <c r="H28" s="11">
        <v>6.9779999999999998</v>
      </c>
      <c r="I28" s="11">
        <v>6.81</v>
      </c>
      <c r="J28" s="11">
        <v>6.7798893830714135</v>
      </c>
      <c r="K28" s="11">
        <v>7.3559999999999999</v>
      </c>
      <c r="L28" s="11">
        <v>6.9099999999999993</v>
      </c>
      <c r="M28" s="11">
        <v>7.33</v>
      </c>
      <c r="N28" s="11">
        <v>7.4299999999999988</v>
      </c>
      <c r="O28" s="148">
        <v>6.36</v>
      </c>
      <c r="P28" s="11">
        <v>6.78</v>
      </c>
      <c r="Q28" s="11">
        <v>6.7975516999999996</v>
      </c>
      <c r="R28" s="11">
        <v>6.7600999999999996</v>
      </c>
      <c r="S28" s="11">
        <v>7.0429000000000004</v>
      </c>
      <c r="T28" s="11">
        <v>7.1</v>
      </c>
      <c r="U28" s="11">
        <v>7.2637899999999993</v>
      </c>
      <c r="V28" s="11">
        <v>6.77</v>
      </c>
      <c r="W28" s="11">
        <v>7.0499999999999989</v>
      </c>
      <c r="X28" s="11">
        <v>7.0675119999999998</v>
      </c>
      <c r="Y28" s="11">
        <v>6.74</v>
      </c>
      <c r="Z28" s="11">
        <v>6.8900000000000006</v>
      </c>
      <c r="AA28" s="11">
        <v>7.03</v>
      </c>
      <c r="AB28" s="11">
        <v>6.9500000000000011</v>
      </c>
      <c r="AC28" s="11">
        <v>6.84</v>
      </c>
      <c r="AD28" s="152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</v>
      </c>
    </row>
    <row r="29" spans="1:65">
      <c r="A29" s="30"/>
      <c r="B29" s="19">
        <v>1</v>
      </c>
      <c r="C29" s="9">
        <v>6</v>
      </c>
      <c r="D29" s="11">
        <v>7.2140000000000013</v>
      </c>
      <c r="E29" s="11">
        <v>6.97</v>
      </c>
      <c r="F29" s="11">
        <v>6.7299999999999995</v>
      </c>
      <c r="G29" s="11">
        <v>7.2700000000000005</v>
      </c>
      <c r="H29" s="11">
        <v>6.8045999999999998</v>
      </c>
      <c r="I29" s="11">
        <v>6.9</v>
      </c>
      <c r="J29" s="11">
        <v>6.7995962906954759</v>
      </c>
      <c r="K29" s="11">
        <v>7.5149999999999997</v>
      </c>
      <c r="L29" s="11">
        <v>6.93</v>
      </c>
      <c r="M29" s="11">
        <v>7.24</v>
      </c>
      <c r="N29" s="11">
        <v>7.3</v>
      </c>
      <c r="O29" s="11">
        <v>6.7</v>
      </c>
      <c r="P29" s="11">
        <v>6.69</v>
      </c>
      <c r="Q29" s="11">
        <v>6.8331093500000009</v>
      </c>
      <c r="R29" s="11">
        <v>6.9013000000000009</v>
      </c>
      <c r="S29" s="11">
        <v>7.1163000000000007</v>
      </c>
      <c r="T29" s="11">
        <v>7.17</v>
      </c>
      <c r="U29" s="11">
        <v>7.2668649999999984</v>
      </c>
      <c r="V29" s="11">
        <v>6.83</v>
      </c>
      <c r="W29" s="11">
        <v>7.0000000000000009</v>
      </c>
      <c r="X29" s="11">
        <v>7.0033039999999991</v>
      </c>
      <c r="Y29" s="11">
        <v>6.77</v>
      </c>
      <c r="Z29" s="11">
        <v>6.99</v>
      </c>
      <c r="AA29" s="11">
        <v>6.8900000000000006</v>
      </c>
      <c r="AB29" s="11">
        <v>6.9099999999999993</v>
      </c>
      <c r="AC29" s="11">
        <v>6.68</v>
      </c>
      <c r="AD29" s="152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267</v>
      </c>
      <c r="C30" s="12"/>
      <c r="D30" s="23">
        <v>7.1538333333333339</v>
      </c>
      <c r="E30" s="23">
        <v>6.9399999999999986</v>
      </c>
      <c r="F30" s="23">
        <v>6.756666666666665</v>
      </c>
      <c r="G30" s="23">
        <v>7.245000000000001</v>
      </c>
      <c r="H30" s="23">
        <v>6.9467333333333334</v>
      </c>
      <c r="I30" s="23">
        <v>6.793333333333333</v>
      </c>
      <c r="J30" s="23">
        <v>6.7440758355334713</v>
      </c>
      <c r="K30" s="23">
        <v>7.3565000000000005</v>
      </c>
      <c r="L30" s="23">
        <v>6.831666666666667</v>
      </c>
      <c r="M30" s="23">
        <v>7.1866666666666665</v>
      </c>
      <c r="N30" s="23">
        <v>7.3449999999999989</v>
      </c>
      <c r="O30" s="23">
        <v>6.666666666666667</v>
      </c>
      <c r="P30" s="23">
        <v>6.878333333333333</v>
      </c>
      <c r="Q30" s="23">
        <v>6.8296873666666675</v>
      </c>
      <c r="R30" s="23">
        <v>6.9005333333333327</v>
      </c>
      <c r="S30" s="23">
        <v>7.0678833333333344</v>
      </c>
      <c r="T30" s="23">
        <v>7.13</v>
      </c>
      <c r="U30" s="23">
        <v>7.2745408333333321</v>
      </c>
      <c r="V30" s="23">
        <v>6.8183333333333325</v>
      </c>
      <c r="W30" s="23">
        <v>7.0616666666666665</v>
      </c>
      <c r="X30" s="23">
        <v>7.0417253333333329</v>
      </c>
      <c r="Y30" s="23">
        <v>6.6550000000000011</v>
      </c>
      <c r="Z30" s="23">
        <v>6.9716666666666676</v>
      </c>
      <c r="AA30" s="23">
        <v>6.9266666666666667</v>
      </c>
      <c r="AB30" s="23">
        <v>6.93</v>
      </c>
      <c r="AC30" s="23">
        <v>6.6866666666666665</v>
      </c>
      <c r="AD30" s="152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268</v>
      </c>
      <c r="C31" s="29"/>
      <c r="D31" s="11">
        <v>7.1840000000000002</v>
      </c>
      <c r="E31" s="11">
        <v>6.9399999999999995</v>
      </c>
      <c r="F31" s="11">
        <v>6.75</v>
      </c>
      <c r="G31" s="11">
        <v>7.24</v>
      </c>
      <c r="H31" s="11">
        <v>6.9776500000000006</v>
      </c>
      <c r="I31" s="11">
        <v>6.81</v>
      </c>
      <c r="J31" s="11">
        <v>6.7570829207337404</v>
      </c>
      <c r="K31" s="11">
        <v>7.33</v>
      </c>
      <c r="L31" s="11">
        <v>6.9</v>
      </c>
      <c r="M31" s="11">
        <v>7.17</v>
      </c>
      <c r="N31" s="11">
        <v>7.3449999999999998</v>
      </c>
      <c r="O31" s="11">
        <v>6.6950000000000003</v>
      </c>
      <c r="P31" s="11">
        <v>6.84</v>
      </c>
      <c r="Q31" s="11">
        <v>6.8153305250000003</v>
      </c>
      <c r="R31" s="11">
        <v>6.9197499999999996</v>
      </c>
      <c r="S31" s="11">
        <v>7.0577500000000004</v>
      </c>
      <c r="T31" s="11">
        <v>7.125</v>
      </c>
      <c r="U31" s="11">
        <v>7.2767049999999998</v>
      </c>
      <c r="V31" s="11">
        <v>6.81</v>
      </c>
      <c r="W31" s="11">
        <v>7.0299999999999994</v>
      </c>
      <c r="X31" s="11">
        <v>7.0568960000000001</v>
      </c>
      <c r="Y31" s="11">
        <v>6.6350000000000007</v>
      </c>
      <c r="Z31" s="11">
        <v>6.9850000000000003</v>
      </c>
      <c r="AA31" s="11">
        <v>6.8800000000000008</v>
      </c>
      <c r="AB31" s="11">
        <v>6.93</v>
      </c>
      <c r="AC31" s="11">
        <v>6.6749999999999998</v>
      </c>
      <c r="AD31" s="152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269</v>
      </c>
      <c r="C32" s="29"/>
      <c r="D32" s="24">
        <v>0.1233116647631792</v>
      </c>
      <c r="E32" s="24">
        <v>8.0498447189992481E-2</v>
      </c>
      <c r="F32" s="24">
        <v>9.5219045713904521E-2</v>
      </c>
      <c r="G32" s="24">
        <v>2.588435821108967E-2</v>
      </c>
      <c r="H32" s="24">
        <v>7.4974840224349179E-2</v>
      </c>
      <c r="I32" s="24">
        <v>7.1740272279011141E-2</v>
      </c>
      <c r="J32" s="24">
        <v>6.6982412323598875E-2</v>
      </c>
      <c r="K32" s="24">
        <v>9.4362598522931482E-2</v>
      </c>
      <c r="L32" s="24">
        <v>0.12998717885494157</v>
      </c>
      <c r="M32" s="24">
        <v>8.8468450120179509E-2</v>
      </c>
      <c r="N32" s="24">
        <v>9.4815610529068187E-2</v>
      </c>
      <c r="O32" s="24">
        <v>0.15933193862708941</v>
      </c>
      <c r="P32" s="24">
        <v>0.22265818347113756</v>
      </c>
      <c r="Q32" s="24">
        <v>4.8785194432672506E-2</v>
      </c>
      <c r="R32" s="24">
        <v>7.1885037849796496E-2</v>
      </c>
      <c r="S32" s="24">
        <v>6.1698635857421191E-2</v>
      </c>
      <c r="T32" s="24">
        <v>2.3664319132398411E-2</v>
      </c>
      <c r="U32" s="24">
        <v>2.1014290712909601E-2</v>
      </c>
      <c r="V32" s="24">
        <v>6.0800219297850157E-2</v>
      </c>
      <c r="W32" s="24">
        <v>8.2320511822185749E-2</v>
      </c>
      <c r="X32" s="24">
        <v>3.4414776237347275E-2</v>
      </c>
      <c r="Y32" s="24">
        <v>8.6890735984913703E-2</v>
      </c>
      <c r="Z32" s="24">
        <v>9.1524131608372306E-2</v>
      </c>
      <c r="AA32" s="24">
        <v>0.14651507317223941</v>
      </c>
      <c r="AB32" s="24">
        <v>4.4271887242357331E-2</v>
      </c>
      <c r="AC32" s="24">
        <v>9.3737221351321925E-2</v>
      </c>
      <c r="AD32" s="209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0"/>
      <c r="AX32" s="210"/>
      <c r="AY32" s="210"/>
      <c r="AZ32" s="210"/>
      <c r="BA32" s="210"/>
      <c r="BB32" s="210"/>
      <c r="BC32" s="210"/>
      <c r="BD32" s="210"/>
      <c r="BE32" s="210"/>
      <c r="BF32" s="210"/>
      <c r="BG32" s="210"/>
      <c r="BH32" s="210"/>
      <c r="BI32" s="210"/>
      <c r="BJ32" s="210"/>
      <c r="BK32" s="210"/>
      <c r="BL32" s="210"/>
      <c r="BM32" s="56"/>
    </row>
    <row r="33" spans="1:65">
      <c r="A33" s="30"/>
      <c r="B33" s="3" t="s">
        <v>86</v>
      </c>
      <c r="C33" s="29"/>
      <c r="D33" s="13">
        <v>1.723714532020304E-2</v>
      </c>
      <c r="E33" s="13">
        <v>1.1599199883284221E-2</v>
      </c>
      <c r="F33" s="13">
        <v>1.40926066670801E-2</v>
      </c>
      <c r="G33" s="13">
        <v>3.5727202499778697E-3</v>
      </c>
      <c r="H33" s="13">
        <v>1.0792819678940102E-2</v>
      </c>
      <c r="I33" s="13">
        <v>1.0560393367862289E-2</v>
      </c>
      <c r="J33" s="13">
        <v>9.9320372363962926E-3</v>
      </c>
      <c r="K33" s="13">
        <v>1.2827105080259835E-2</v>
      </c>
      <c r="L33" s="13">
        <v>1.9027154748222721E-2</v>
      </c>
      <c r="M33" s="13">
        <v>1.2310081185553736E-2</v>
      </c>
      <c r="N33" s="13">
        <v>1.290886460572746E-2</v>
      </c>
      <c r="O33" s="13">
        <v>2.3899790794063409E-2</v>
      </c>
      <c r="P33" s="13">
        <v>3.2370949862535144E-2</v>
      </c>
      <c r="Q33" s="13">
        <v>7.143107995071063E-3</v>
      </c>
      <c r="R33" s="13">
        <v>1.0417316224320319E-2</v>
      </c>
      <c r="S33" s="13">
        <v>8.7294360910627911E-3</v>
      </c>
      <c r="T33" s="13">
        <v>3.3189788404485851E-3</v>
      </c>
      <c r="U33" s="13">
        <v>2.8887446224259428E-3</v>
      </c>
      <c r="V33" s="13">
        <v>8.9171673377438521E-3</v>
      </c>
      <c r="W33" s="13">
        <v>1.1657377175669448E-2</v>
      </c>
      <c r="X33" s="13">
        <v>4.8872647835947894E-3</v>
      </c>
      <c r="Y33" s="13">
        <v>1.3056459201339398E-2</v>
      </c>
      <c r="Z33" s="13">
        <v>1.3128013140096432E-2</v>
      </c>
      <c r="AA33" s="13">
        <v>2.1152320477224169E-2</v>
      </c>
      <c r="AB33" s="13">
        <v>6.3884397175118807E-3</v>
      </c>
      <c r="AC33" s="13">
        <v>1.4018527619838773E-2</v>
      </c>
      <c r="AD33" s="152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270</v>
      </c>
      <c r="C34" s="29"/>
      <c r="D34" s="13">
        <v>2.6487530571964735E-2</v>
      </c>
      <c r="E34" s="13">
        <v>-4.1949357450177249E-3</v>
      </c>
      <c r="F34" s="13">
        <v>-3.0501025338689258E-2</v>
      </c>
      <c r="G34" s="13">
        <v>3.956883148809065E-2</v>
      </c>
      <c r="H34" s="13">
        <v>-3.2287848181227208E-3</v>
      </c>
      <c r="I34" s="13">
        <v>-2.5239807419954796E-2</v>
      </c>
      <c r="J34" s="13">
        <v>-3.2307655512408773E-2</v>
      </c>
      <c r="K34" s="13">
        <v>5.5567716886423479E-2</v>
      </c>
      <c r="L34" s="13">
        <v>-1.9739443232187015E-2</v>
      </c>
      <c r="M34" s="13">
        <v>3.1198712071922152E-2</v>
      </c>
      <c r="N34" s="13">
        <v>5.3917607630092901E-2</v>
      </c>
      <c r="O34" s="13">
        <v>-4.3414923866491373E-2</v>
      </c>
      <c r="P34" s="13">
        <v>-1.3043347699252528E-2</v>
      </c>
      <c r="Q34" s="13">
        <v>-2.0023448558365575E-2</v>
      </c>
      <c r="R34" s="13">
        <v>-9.8579193957279987E-3</v>
      </c>
      <c r="S34" s="13">
        <v>1.4154757477913726E-2</v>
      </c>
      <c r="T34" s="13">
        <v>2.3067738924787307E-2</v>
      </c>
      <c r="U34" s="13">
        <v>4.3807579533572394E-2</v>
      </c>
      <c r="V34" s="13">
        <v>-2.1652613384454233E-2</v>
      </c>
      <c r="W34" s="13">
        <v>1.3262741894418895E-2</v>
      </c>
      <c r="X34" s="13">
        <v>1.0401404614688303E-2</v>
      </c>
      <c r="Y34" s="13">
        <v>-4.5088947749724939E-2</v>
      </c>
      <c r="Z34" s="13">
        <v>3.4884336661678006E-4</v>
      </c>
      <c r="AA34" s="13">
        <v>-6.1081058972846103E-3</v>
      </c>
      <c r="AB34" s="13">
        <v>-5.6298133592178612E-3</v>
      </c>
      <c r="AC34" s="13">
        <v>-4.0545168638090878E-2</v>
      </c>
      <c r="AD34" s="152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271</v>
      </c>
      <c r="C35" s="47"/>
      <c r="D35" s="45">
        <v>1.07</v>
      </c>
      <c r="E35" s="45">
        <v>0.02</v>
      </c>
      <c r="F35" s="45">
        <v>0.88</v>
      </c>
      <c r="G35" s="45">
        <v>1.52</v>
      </c>
      <c r="H35" s="45">
        <v>0.06</v>
      </c>
      <c r="I35" s="45">
        <v>0.7</v>
      </c>
      <c r="J35" s="45">
        <v>0.94</v>
      </c>
      <c r="K35" s="45">
        <v>2.0699999999999998</v>
      </c>
      <c r="L35" s="45">
        <v>0.51</v>
      </c>
      <c r="M35" s="45">
        <v>1.24</v>
      </c>
      <c r="N35" s="45">
        <v>2.0099999999999998</v>
      </c>
      <c r="O35" s="45">
        <v>1.32</v>
      </c>
      <c r="P35" s="45">
        <v>0.28000000000000003</v>
      </c>
      <c r="Q35" s="45">
        <v>0.52</v>
      </c>
      <c r="R35" s="45">
        <v>0.17</v>
      </c>
      <c r="S35" s="45">
        <v>0.65</v>
      </c>
      <c r="T35" s="45">
        <v>0.96</v>
      </c>
      <c r="U35" s="45">
        <v>1.67</v>
      </c>
      <c r="V35" s="45">
        <v>0.56999999999999995</v>
      </c>
      <c r="W35" s="45">
        <v>0.62</v>
      </c>
      <c r="X35" s="45">
        <v>0.52</v>
      </c>
      <c r="Y35" s="45">
        <v>1.38</v>
      </c>
      <c r="Z35" s="45">
        <v>0.18</v>
      </c>
      <c r="AA35" s="45">
        <v>0.04</v>
      </c>
      <c r="AB35" s="45">
        <v>0.02</v>
      </c>
      <c r="AC35" s="45">
        <v>1.22</v>
      </c>
      <c r="AD35" s="152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BM36" s="55"/>
    </row>
    <row r="37" spans="1:65" ht="15">
      <c r="B37" s="8" t="s">
        <v>455</v>
      </c>
      <c r="BM37" s="28" t="s">
        <v>66</v>
      </c>
    </row>
    <row r="38" spans="1:65" ht="15">
      <c r="A38" s="25" t="s">
        <v>7</v>
      </c>
      <c r="B38" s="18" t="s">
        <v>109</v>
      </c>
      <c r="C38" s="15" t="s">
        <v>110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7" t="s">
        <v>227</v>
      </c>
      <c r="V38" s="17" t="s">
        <v>227</v>
      </c>
      <c r="W38" s="17" t="s">
        <v>227</v>
      </c>
      <c r="X38" s="17" t="s">
        <v>227</v>
      </c>
      <c r="Y38" s="17" t="s">
        <v>227</v>
      </c>
      <c r="Z38" s="17" t="s">
        <v>227</v>
      </c>
      <c r="AA38" s="152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228</v>
      </c>
      <c r="C39" s="9" t="s">
        <v>228</v>
      </c>
      <c r="D39" s="150" t="s">
        <v>230</v>
      </c>
      <c r="E39" s="151" t="s">
        <v>231</v>
      </c>
      <c r="F39" s="151" t="s">
        <v>232</v>
      </c>
      <c r="G39" s="151" t="s">
        <v>233</v>
      </c>
      <c r="H39" s="151" t="s">
        <v>234</v>
      </c>
      <c r="I39" s="151" t="s">
        <v>235</v>
      </c>
      <c r="J39" s="151" t="s">
        <v>236</v>
      </c>
      <c r="K39" s="151" t="s">
        <v>239</v>
      </c>
      <c r="L39" s="151" t="s">
        <v>240</v>
      </c>
      <c r="M39" s="151" t="s">
        <v>241</v>
      </c>
      <c r="N39" s="151" t="s">
        <v>244</v>
      </c>
      <c r="O39" s="151" t="s">
        <v>245</v>
      </c>
      <c r="P39" s="151" t="s">
        <v>246</v>
      </c>
      <c r="Q39" s="151" t="s">
        <v>247</v>
      </c>
      <c r="R39" s="151" t="s">
        <v>248</v>
      </c>
      <c r="S39" s="151" t="s">
        <v>249</v>
      </c>
      <c r="T39" s="151" t="s">
        <v>251</v>
      </c>
      <c r="U39" s="151" t="s">
        <v>252</v>
      </c>
      <c r="V39" s="151" t="s">
        <v>254</v>
      </c>
      <c r="W39" s="151" t="s">
        <v>255</v>
      </c>
      <c r="X39" s="151" t="s">
        <v>256</v>
      </c>
      <c r="Y39" s="151" t="s">
        <v>257</v>
      </c>
      <c r="Z39" s="151" t="s">
        <v>258</v>
      </c>
      <c r="AA39" s="152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113</v>
      </c>
      <c r="E40" s="11" t="s">
        <v>281</v>
      </c>
      <c r="F40" s="11" t="s">
        <v>281</v>
      </c>
      <c r="G40" s="11" t="s">
        <v>281</v>
      </c>
      <c r="H40" s="11" t="s">
        <v>282</v>
      </c>
      <c r="I40" s="11" t="s">
        <v>281</v>
      </c>
      <c r="J40" s="11" t="s">
        <v>282</v>
      </c>
      <c r="K40" s="11" t="s">
        <v>281</v>
      </c>
      <c r="L40" s="11" t="s">
        <v>282</v>
      </c>
      <c r="M40" s="11" t="s">
        <v>282</v>
      </c>
      <c r="N40" s="11" t="s">
        <v>281</v>
      </c>
      <c r="O40" s="11" t="s">
        <v>281</v>
      </c>
      <c r="P40" s="11" t="s">
        <v>113</v>
      </c>
      <c r="Q40" s="11" t="s">
        <v>282</v>
      </c>
      <c r="R40" s="11" t="s">
        <v>282</v>
      </c>
      <c r="S40" s="11" t="s">
        <v>113</v>
      </c>
      <c r="T40" s="11" t="s">
        <v>281</v>
      </c>
      <c r="U40" s="11" t="s">
        <v>281</v>
      </c>
      <c r="V40" s="11" t="s">
        <v>281</v>
      </c>
      <c r="W40" s="11" t="s">
        <v>281</v>
      </c>
      <c r="X40" s="11" t="s">
        <v>281</v>
      </c>
      <c r="Y40" s="11" t="s">
        <v>282</v>
      </c>
      <c r="Z40" s="11" t="s">
        <v>281</v>
      </c>
      <c r="AA40" s="152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2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11">
        <v>99</v>
      </c>
      <c r="E42" s="211">
        <v>110.5</v>
      </c>
      <c r="F42" s="211">
        <v>110</v>
      </c>
      <c r="G42" s="211">
        <v>105</v>
      </c>
      <c r="H42" s="211">
        <v>110.8</v>
      </c>
      <c r="I42" s="212">
        <v>57.5</v>
      </c>
      <c r="J42" s="211">
        <v>110.58696592732383</v>
      </c>
      <c r="K42" s="211">
        <v>106</v>
      </c>
      <c r="L42" s="211">
        <v>111</v>
      </c>
      <c r="M42" s="211">
        <v>122</v>
      </c>
      <c r="N42" s="211">
        <v>123.00000000000001</v>
      </c>
      <c r="O42" s="213">
        <v>109.5</v>
      </c>
      <c r="P42" s="212">
        <v>91.991500000000002</v>
      </c>
      <c r="Q42" s="211">
        <v>105.9</v>
      </c>
      <c r="R42" s="211">
        <v>112.1</v>
      </c>
      <c r="S42" s="211">
        <v>113</v>
      </c>
      <c r="T42" s="211">
        <v>115</v>
      </c>
      <c r="U42" s="211">
        <v>104.1</v>
      </c>
      <c r="V42" s="211">
        <v>110.5</v>
      </c>
      <c r="W42" s="211">
        <v>96.1</v>
      </c>
      <c r="X42" s="211">
        <v>112</v>
      </c>
      <c r="Y42" s="211">
        <v>102</v>
      </c>
      <c r="Z42" s="211">
        <v>101</v>
      </c>
      <c r="AA42" s="214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6">
        <v>1</v>
      </c>
    </row>
    <row r="43" spans="1:65">
      <c r="A43" s="30"/>
      <c r="B43" s="19">
        <v>1</v>
      </c>
      <c r="C43" s="9">
        <v>2</v>
      </c>
      <c r="D43" s="217">
        <v>99</v>
      </c>
      <c r="E43" s="217">
        <v>105.5</v>
      </c>
      <c r="F43" s="217">
        <v>107.5</v>
      </c>
      <c r="G43" s="217">
        <v>107</v>
      </c>
      <c r="H43" s="217">
        <v>108.7</v>
      </c>
      <c r="I43" s="218">
        <v>64.2</v>
      </c>
      <c r="J43" s="217">
        <v>110.81357978556119</v>
      </c>
      <c r="K43" s="219">
        <v>110</v>
      </c>
      <c r="L43" s="217">
        <v>112</v>
      </c>
      <c r="M43" s="217">
        <v>116</v>
      </c>
      <c r="N43" s="217">
        <v>117</v>
      </c>
      <c r="O43" s="217">
        <v>116</v>
      </c>
      <c r="P43" s="218">
        <v>91.469499999999996</v>
      </c>
      <c r="Q43" s="217">
        <v>106.2</v>
      </c>
      <c r="R43" s="217">
        <v>111.4</v>
      </c>
      <c r="S43" s="217">
        <v>113</v>
      </c>
      <c r="T43" s="217">
        <v>112.5</v>
      </c>
      <c r="U43" s="217">
        <v>102.3</v>
      </c>
      <c r="V43" s="217">
        <v>107.5</v>
      </c>
      <c r="W43" s="217">
        <v>95.7</v>
      </c>
      <c r="X43" s="217">
        <v>113</v>
      </c>
      <c r="Y43" s="217">
        <v>106</v>
      </c>
      <c r="Z43" s="217">
        <v>106</v>
      </c>
      <c r="AA43" s="214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14</v>
      </c>
    </row>
    <row r="44" spans="1:65">
      <c r="A44" s="30"/>
      <c r="B44" s="19">
        <v>1</v>
      </c>
      <c r="C44" s="9">
        <v>3</v>
      </c>
      <c r="D44" s="217">
        <v>103</v>
      </c>
      <c r="E44" s="217">
        <v>106.5</v>
      </c>
      <c r="F44" s="217">
        <v>111</v>
      </c>
      <c r="G44" s="217">
        <v>104</v>
      </c>
      <c r="H44" s="217">
        <v>108.6</v>
      </c>
      <c r="I44" s="218">
        <v>63.899999999999991</v>
      </c>
      <c r="J44" s="217">
        <v>110.25065331842957</v>
      </c>
      <c r="K44" s="217">
        <v>106</v>
      </c>
      <c r="L44" s="217">
        <v>118</v>
      </c>
      <c r="M44" s="217">
        <v>121</v>
      </c>
      <c r="N44" s="217">
        <v>120</v>
      </c>
      <c r="O44" s="217">
        <v>116</v>
      </c>
      <c r="P44" s="218">
        <v>88.382999999999996</v>
      </c>
      <c r="Q44" s="217">
        <v>105.9</v>
      </c>
      <c r="R44" s="217">
        <v>112.2</v>
      </c>
      <c r="S44" s="217">
        <v>111</v>
      </c>
      <c r="T44" s="217">
        <v>111.5</v>
      </c>
      <c r="U44" s="217">
        <v>109.3</v>
      </c>
      <c r="V44" s="217">
        <v>109.5</v>
      </c>
      <c r="W44" s="217">
        <v>98.7</v>
      </c>
      <c r="X44" s="217">
        <v>112</v>
      </c>
      <c r="Y44" s="217">
        <v>101</v>
      </c>
      <c r="Z44" s="217">
        <v>105</v>
      </c>
      <c r="AA44" s="214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16</v>
      </c>
    </row>
    <row r="45" spans="1:65">
      <c r="A45" s="30"/>
      <c r="B45" s="19">
        <v>1</v>
      </c>
      <c r="C45" s="9">
        <v>4</v>
      </c>
      <c r="D45" s="217">
        <v>104</v>
      </c>
      <c r="E45" s="217">
        <v>107.5</v>
      </c>
      <c r="F45" s="217">
        <v>109.5</v>
      </c>
      <c r="G45" s="217">
        <v>106</v>
      </c>
      <c r="H45" s="217">
        <v>110.1</v>
      </c>
      <c r="I45" s="219">
        <v>75.599999999999994</v>
      </c>
      <c r="J45" s="217">
        <v>110.6396018920739</v>
      </c>
      <c r="K45" s="217">
        <v>106</v>
      </c>
      <c r="L45" s="217">
        <v>121</v>
      </c>
      <c r="M45" s="217">
        <v>120</v>
      </c>
      <c r="N45" s="217">
        <v>117</v>
      </c>
      <c r="O45" s="217">
        <v>114.5</v>
      </c>
      <c r="P45" s="218">
        <v>89.754999999999995</v>
      </c>
      <c r="Q45" s="217">
        <v>104.4</v>
      </c>
      <c r="R45" s="217">
        <v>110.2</v>
      </c>
      <c r="S45" s="217">
        <v>112</v>
      </c>
      <c r="T45" s="217">
        <v>112.5</v>
      </c>
      <c r="U45" s="217">
        <v>106.3</v>
      </c>
      <c r="V45" s="217">
        <v>109.5</v>
      </c>
      <c r="W45" s="217">
        <v>97.8</v>
      </c>
      <c r="X45" s="217">
        <v>117.5</v>
      </c>
      <c r="Y45" s="217">
        <v>104</v>
      </c>
      <c r="Z45" s="217">
        <v>105</v>
      </c>
      <c r="AA45" s="214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109.17611558254245</v>
      </c>
    </row>
    <row r="46" spans="1:65">
      <c r="A46" s="30"/>
      <c r="B46" s="19">
        <v>1</v>
      </c>
      <c r="C46" s="9">
        <v>5</v>
      </c>
      <c r="D46" s="217">
        <v>102</v>
      </c>
      <c r="E46" s="217">
        <v>109</v>
      </c>
      <c r="F46" s="217">
        <v>106.5</v>
      </c>
      <c r="G46" s="217">
        <v>106</v>
      </c>
      <c r="H46" s="217">
        <v>110.9</v>
      </c>
      <c r="I46" s="218">
        <v>60.8</v>
      </c>
      <c r="J46" s="217">
        <v>112.67924199741768</v>
      </c>
      <c r="K46" s="217">
        <v>108</v>
      </c>
      <c r="L46" s="217">
        <v>117</v>
      </c>
      <c r="M46" s="217">
        <v>113</v>
      </c>
      <c r="N46" s="217">
        <v>112</v>
      </c>
      <c r="O46" s="217">
        <v>114.5</v>
      </c>
      <c r="P46" s="218">
        <v>88.624500000000012</v>
      </c>
      <c r="Q46" s="219">
        <v>102</v>
      </c>
      <c r="R46" s="217">
        <v>109.5</v>
      </c>
      <c r="S46" s="217">
        <v>112</v>
      </c>
      <c r="T46" s="217">
        <v>109</v>
      </c>
      <c r="U46" s="217">
        <v>100.4</v>
      </c>
      <c r="V46" s="217">
        <v>111.5</v>
      </c>
      <c r="W46" s="217">
        <v>101</v>
      </c>
      <c r="X46" s="217">
        <v>115.5</v>
      </c>
      <c r="Y46" s="217">
        <v>108</v>
      </c>
      <c r="Z46" s="217">
        <v>107</v>
      </c>
      <c r="AA46" s="214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13</v>
      </c>
    </row>
    <row r="47" spans="1:65">
      <c r="A47" s="30"/>
      <c r="B47" s="19">
        <v>1</v>
      </c>
      <c r="C47" s="9">
        <v>6</v>
      </c>
      <c r="D47" s="217">
        <v>100</v>
      </c>
      <c r="E47" s="217">
        <v>107.5</v>
      </c>
      <c r="F47" s="217">
        <v>107.5</v>
      </c>
      <c r="G47" s="217">
        <v>104</v>
      </c>
      <c r="H47" s="217">
        <v>107.6</v>
      </c>
      <c r="I47" s="218">
        <v>62</v>
      </c>
      <c r="J47" s="217">
        <v>111.84052047954395</v>
      </c>
      <c r="K47" s="217">
        <v>105</v>
      </c>
      <c r="L47" s="217">
        <v>111</v>
      </c>
      <c r="M47" s="217">
        <v>119</v>
      </c>
      <c r="N47" s="217">
        <v>120</v>
      </c>
      <c r="O47" s="217">
        <v>114.5</v>
      </c>
      <c r="P47" s="218">
        <v>90.218999999999994</v>
      </c>
      <c r="Q47" s="217">
        <v>105</v>
      </c>
      <c r="R47" s="217">
        <v>110</v>
      </c>
      <c r="S47" s="217">
        <v>113</v>
      </c>
      <c r="T47" s="217">
        <v>111.5</v>
      </c>
      <c r="U47" s="217">
        <v>103.7</v>
      </c>
      <c r="V47" s="219">
        <v>100.5</v>
      </c>
      <c r="W47" s="217">
        <v>101</v>
      </c>
      <c r="X47" s="217">
        <v>114.5</v>
      </c>
      <c r="Y47" s="217">
        <v>101</v>
      </c>
      <c r="Z47" s="217">
        <v>108</v>
      </c>
      <c r="AA47" s="214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20"/>
    </row>
    <row r="48" spans="1:65">
      <c r="A48" s="30"/>
      <c r="B48" s="20" t="s">
        <v>267</v>
      </c>
      <c r="C48" s="12"/>
      <c r="D48" s="221">
        <v>101.16666666666667</v>
      </c>
      <c r="E48" s="221">
        <v>107.75</v>
      </c>
      <c r="F48" s="221">
        <v>108.66666666666667</v>
      </c>
      <c r="G48" s="221">
        <v>105.33333333333333</v>
      </c>
      <c r="H48" s="221">
        <v>109.45</v>
      </c>
      <c r="I48" s="221">
        <v>64</v>
      </c>
      <c r="J48" s="221">
        <v>111.13509390005834</v>
      </c>
      <c r="K48" s="221">
        <v>106.83333333333333</v>
      </c>
      <c r="L48" s="221">
        <v>115</v>
      </c>
      <c r="M48" s="221">
        <v>118.5</v>
      </c>
      <c r="N48" s="221">
        <v>118.16666666666667</v>
      </c>
      <c r="O48" s="221">
        <v>114.16666666666667</v>
      </c>
      <c r="P48" s="221">
        <v>90.073750000000004</v>
      </c>
      <c r="Q48" s="221">
        <v>104.89999999999999</v>
      </c>
      <c r="R48" s="221">
        <v>110.89999999999999</v>
      </c>
      <c r="S48" s="221">
        <v>112.33333333333333</v>
      </c>
      <c r="T48" s="221">
        <v>112</v>
      </c>
      <c r="U48" s="221">
        <v>104.35000000000001</v>
      </c>
      <c r="V48" s="221">
        <v>108.16666666666667</v>
      </c>
      <c r="W48" s="221">
        <v>98.383333333333326</v>
      </c>
      <c r="X48" s="221">
        <v>114.08333333333333</v>
      </c>
      <c r="Y48" s="221">
        <v>103.66666666666667</v>
      </c>
      <c r="Z48" s="221">
        <v>105.33333333333333</v>
      </c>
      <c r="AA48" s="214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20"/>
    </row>
    <row r="49" spans="1:65">
      <c r="A49" s="30"/>
      <c r="B49" s="3" t="s">
        <v>268</v>
      </c>
      <c r="C49" s="29"/>
      <c r="D49" s="217">
        <v>101</v>
      </c>
      <c r="E49" s="217">
        <v>107.5</v>
      </c>
      <c r="F49" s="217">
        <v>108.5</v>
      </c>
      <c r="G49" s="217">
        <v>105.5</v>
      </c>
      <c r="H49" s="217">
        <v>109.4</v>
      </c>
      <c r="I49" s="217">
        <v>62.949999999999996</v>
      </c>
      <c r="J49" s="217">
        <v>110.72659083881754</v>
      </c>
      <c r="K49" s="217">
        <v>106</v>
      </c>
      <c r="L49" s="217">
        <v>114.5</v>
      </c>
      <c r="M49" s="217">
        <v>119.5</v>
      </c>
      <c r="N49" s="217">
        <v>118.5</v>
      </c>
      <c r="O49" s="217">
        <v>114.5</v>
      </c>
      <c r="P49" s="217">
        <v>89.986999999999995</v>
      </c>
      <c r="Q49" s="217">
        <v>105.45</v>
      </c>
      <c r="R49" s="217">
        <v>110.80000000000001</v>
      </c>
      <c r="S49" s="217">
        <v>112.5</v>
      </c>
      <c r="T49" s="217">
        <v>112</v>
      </c>
      <c r="U49" s="217">
        <v>103.9</v>
      </c>
      <c r="V49" s="217">
        <v>109.5</v>
      </c>
      <c r="W49" s="217">
        <v>98.25</v>
      </c>
      <c r="X49" s="217">
        <v>113.75</v>
      </c>
      <c r="Y49" s="217">
        <v>103</v>
      </c>
      <c r="Z49" s="217">
        <v>105.5</v>
      </c>
      <c r="AA49" s="214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20"/>
    </row>
    <row r="50" spans="1:65">
      <c r="A50" s="30"/>
      <c r="B50" s="3" t="s">
        <v>269</v>
      </c>
      <c r="C50" s="29"/>
      <c r="D50" s="217">
        <v>2.1369760566432809</v>
      </c>
      <c r="E50" s="217">
        <v>1.7818529681205462</v>
      </c>
      <c r="F50" s="217">
        <v>1.7511900715418263</v>
      </c>
      <c r="G50" s="217">
        <v>1.2110601416389968</v>
      </c>
      <c r="H50" s="217">
        <v>1.3457340004622034</v>
      </c>
      <c r="I50" s="217">
        <v>6.1822326064294906</v>
      </c>
      <c r="J50" s="217">
        <v>0.92882539568494282</v>
      </c>
      <c r="K50" s="217">
        <v>1.8348478592697177</v>
      </c>
      <c r="L50" s="217">
        <v>4.2426406871192848</v>
      </c>
      <c r="M50" s="217">
        <v>3.3911649915626341</v>
      </c>
      <c r="N50" s="217">
        <v>3.7638632635454088</v>
      </c>
      <c r="O50" s="217">
        <v>2.4013884872437168</v>
      </c>
      <c r="P50" s="217">
        <v>1.4633894474814271</v>
      </c>
      <c r="Q50" s="217">
        <v>1.5722595205626853</v>
      </c>
      <c r="R50" s="217">
        <v>1.1523888232710342</v>
      </c>
      <c r="S50" s="217">
        <v>0.81649658092772603</v>
      </c>
      <c r="T50" s="217">
        <v>1.9493588689617927</v>
      </c>
      <c r="U50" s="217">
        <v>3.1175310744241163</v>
      </c>
      <c r="V50" s="217">
        <v>3.9832984656772412</v>
      </c>
      <c r="W50" s="217">
        <v>2.3042713960527026</v>
      </c>
      <c r="X50" s="217">
        <v>2.1775368347439423</v>
      </c>
      <c r="Y50" s="217">
        <v>2.8751811537130436</v>
      </c>
      <c r="Z50" s="217">
        <v>2.4221202832779931</v>
      </c>
      <c r="AA50" s="214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20"/>
    </row>
    <row r="51" spans="1:65">
      <c r="A51" s="30"/>
      <c r="B51" s="3" t="s">
        <v>86</v>
      </c>
      <c r="C51" s="29"/>
      <c r="D51" s="13">
        <v>2.1123321811959941E-2</v>
      </c>
      <c r="E51" s="13">
        <v>1.653691849763848E-2</v>
      </c>
      <c r="F51" s="13">
        <v>1.6115246057133371E-2</v>
      </c>
      <c r="G51" s="13">
        <v>1.149740640796516E-2</v>
      </c>
      <c r="H51" s="13">
        <v>1.2295422571605329E-2</v>
      </c>
      <c r="I51" s="13">
        <v>9.659738447546079E-2</v>
      </c>
      <c r="J51" s="13">
        <v>8.3576246088406404E-3</v>
      </c>
      <c r="K51" s="13">
        <v>1.7174862957282849E-2</v>
      </c>
      <c r="L51" s="13">
        <v>3.689252771408074E-2</v>
      </c>
      <c r="M51" s="13">
        <v>2.8617426089136151E-2</v>
      </c>
      <c r="N51" s="13">
        <v>3.1852157378381457E-2</v>
      </c>
      <c r="O51" s="13">
        <v>2.1034059742280731E-2</v>
      </c>
      <c r="P51" s="13">
        <v>1.6246569588602974E-2</v>
      </c>
      <c r="Q51" s="13">
        <v>1.4988174647880699E-2</v>
      </c>
      <c r="R51" s="13">
        <v>1.0391242770703645E-2</v>
      </c>
      <c r="S51" s="13">
        <v>7.2685155572201135E-3</v>
      </c>
      <c r="T51" s="13">
        <v>1.7404989901444578E-2</v>
      </c>
      <c r="U51" s="13">
        <v>2.9875717052459186E-2</v>
      </c>
      <c r="V51" s="13">
        <v>3.6825563627216402E-2</v>
      </c>
      <c r="W51" s="13">
        <v>2.3421359268704416E-2</v>
      </c>
      <c r="X51" s="13">
        <v>1.9087247638369109E-2</v>
      </c>
      <c r="Y51" s="13">
        <v>2.7734866434530967E-2</v>
      </c>
      <c r="Z51" s="13">
        <v>2.2994812815930316E-2</v>
      </c>
      <c r="AA51" s="152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270</v>
      </c>
      <c r="C52" s="29"/>
      <c r="D52" s="13">
        <v>-7.3362647802029946E-2</v>
      </c>
      <c r="E52" s="13">
        <v>-1.306252356509463E-2</v>
      </c>
      <c r="F52" s="13">
        <v>-4.6663037346351688E-3</v>
      </c>
      <c r="G52" s="13">
        <v>-3.5198012209032958E-2</v>
      </c>
      <c r="H52" s="13">
        <v>2.5086477568483367E-3</v>
      </c>
      <c r="I52" s="13">
        <v>-0.41379119729156433</v>
      </c>
      <c r="J52" s="13">
        <v>1.7943286469418229E-2</v>
      </c>
      <c r="K52" s="13">
        <v>-2.1458743395553981E-2</v>
      </c>
      <c r="L52" s="13">
        <v>5.3343942366720354E-2</v>
      </c>
      <c r="M52" s="13">
        <v>8.5402236264837894E-2</v>
      </c>
      <c r="N52" s="13">
        <v>8.2349065417398171E-2</v>
      </c>
      <c r="O52" s="13">
        <v>4.5711015248121045E-2</v>
      </c>
      <c r="P52" s="13">
        <v>-0.17496835714126624</v>
      </c>
      <c r="Q52" s="13">
        <v>-3.9167134310704732E-2</v>
      </c>
      <c r="R52" s="13">
        <v>1.5789940943211178E-2</v>
      </c>
      <c r="S52" s="13">
        <v>2.8918575587202122E-2</v>
      </c>
      <c r="T52" s="13">
        <v>2.5865404739762399E-2</v>
      </c>
      <c r="U52" s="13">
        <v>-4.420486620898012E-2</v>
      </c>
      <c r="V52" s="13">
        <v>-9.246060005794865E-3</v>
      </c>
      <c r="W52" s="13">
        <v>-9.8856624378152125E-2</v>
      </c>
      <c r="X52" s="13">
        <v>4.4947722536260892E-2</v>
      </c>
      <c r="Y52" s="13">
        <v>-5.0463866446231687E-2</v>
      </c>
      <c r="Z52" s="13">
        <v>-3.5198012209032958E-2</v>
      </c>
      <c r="AA52" s="152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271</v>
      </c>
      <c r="C53" s="47"/>
      <c r="D53" s="45">
        <v>1.23</v>
      </c>
      <c r="E53" s="45">
        <v>7.0000000000000007E-2</v>
      </c>
      <c r="F53" s="45">
        <v>0.09</v>
      </c>
      <c r="G53" s="45">
        <v>0.5</v>
      </c>
      <c r="H53" s="45">
        <v>0.23</v>
      </c>
      <c r="I53" s="45">
        <v>7.77</v>
      </c>
      <c r="J53" s="45">
        <v>0.52</v>
      </c>
      <c r="K53" s="45">
        <v>0.23</v>
      </c>
      <c r="L53" s="45">
        <v>1.2</v>
      </c>
      <c r="M53" s="45">
        <v>1.82</v>
      </c>
      <c r="N53" s="45">
        <v>1.76</v>
      </c>
      <c r="O53" s="45">
        <v>1.06</v>
      </c>
      <c r="P53" s="45">
        <v>3.18</v>
      </c>
      <c r="Q53" s="45">
        <v>0.56999999999999995</v>
      </c>
      <c r="R53" s="45">
        <v>0.48</v>
      </c>
      <c r="S53" s="45">
        <v>0.73</v>
      </c>
      <c r="T53" s="45">
        <v>0.67</v>
      </c>
      <c r="U53" s="45">
        <v>0.67</v>
      </c>
      <c r="V53" s="45">
        <v>0</v>
      </c>
      <c r="W53" s="45">
        <v>1.72</v>
      </c>
      <c r="X53" s="45">
        <v>1.04</v>
      </c>
      <c r="Y53" s="45">
        <v>0.79</v>
      </c>
      <c r="Z53" s="45">
        <v>0.5</v>
      </c>
      <c r="AA53" s="152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BM54" s="55"/>
    </row>
    <row r="55" spans="1:65" ht="15">
      <c r="B55" s="8" t="s">
        <v>456</v>
      </c>
      <c r="BM55" s="28" t="s">
        <v>304</v>
      </c>
    </row>
    <row r="56" spans="1:65" ht="15">
      <c r="A56" s="25" t="s">
        <v>49</v>
      </c>
      <c r="B56" s="18" t="s">
        <v>109</v>
      </c>
      <c r="C56" s="15" t="s">
        <v>110</v>
      </c>
      <c r="D56" s="16" t="s">
        <v>227</v>
      </c>
      <c r="E56" s="15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228</v>
      </c>
      <c r="C57" s="9" t="s">
        <v>228</v>
      </c>
      <c r="D57" s="150" t="s">
        <v>249</v>
      </c>
      <c r="E57" s="15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113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/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22">
        <v>20</v>
      </c>
      <c r="E60" s="223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  <c r="BI60" s="224"/>
      <c r="BJ60" s="224"/>
      <c r="BK60" s="224"/>
      <c r="BL60" s="224"/>
      <c r="BM60" s="225">
        <v>1</v>
      </c>
    </row>
    <row r="61" spans="1:65">
      <c r="A61" s="30"/>
      <c r="B61" s="19">
        <v>1</v>
      </c>
      <c r="C61" s="9">
        <v>2</v>
      </c>
      <c r="D61" s="226">
        <v>20</v>
      </c>
      <c r="E61" s="223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1</v>
      </c>
    </row>
    <row r="62" spans="1:65">
      <c r="A62" s="30"/>
      <c r="B62" s="19">
        <v>1</v>
      </c>
      <c r="C62" s="9">
        <v>3</v>
      </c>
      <c r="D62" s="226">
        <v>20</v>
      </c>
      <c r="E62" s="223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16</v>
      </c>
    </row>
    <row r="63" spans="1:65">
      <c r="A63" s="30"/>
      <c r="B63" s="19">
        <v>1</v>
      </c>
      <c r="C63" s="9">
        <v>4</v>
      </c>
      <c r="D63" s="226">
        <v>20</v>
      </c>
      <c r="E63" s="223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20.1666666666667</v>
      </c>
    </row>
    <row r="64" spans="1:65">
      <c r="A64" s="30"/>
      <c r="B64" s="19">
        <v>1</v>
      </c>
      <c r="C64" s="9">
        <v>5</v>
      </c>
      <c r="D64" s="226">
        <v>20</v>
      </c>
      <c r="E64" s="223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7</v>
      </c>
    </row>
    <row r="65" spans="1:65">
      <c r="A65" s="30"/>
      <c r="B65" s="19">
        <v>1</v>
      </c>
      <c r="C65" s="9">
        <v>6</v>
      </c>
      <c r="D65" s="226">
        <v>21</v>
      </c>
      <c r="E65" s="223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7"/>
    </row>
    <row r="66" spans="1:65">
      <c r="A66" s="30"/>
      <c r="B66" s="20" t="s">
        <v>267</v>
      </c>
      <c r="C66" s="12"/>
      <c r="D66" s="228">
        <v>20.166666666666668</v>
      </c>
      <c r="E66" s="223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7"/>
    </row>
    <row r="67" spans="1:65">
      <c r="A67" s="30"/>
      <c r="B67" s="3" t="s">
        <v>268</v>
      </c>
      <c r="C67" s="29"/>
      <c r="D67" s="226">
        <v>20</v>
      </c>
      <c r="E67" s="223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27"/>
    </row>
    <row r="68" spans="1:65">
      <c r="A68" s="30"/>
      <c r="B68" s="3" t="s">
        <v>269</v>
      </c>
      <c r="C68" s="29"/>
      <c r="D68" s="226">
        <v>0.40824829046386302</v>
      </c>
      <c r="E68" s="223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7"/>
    </row>
    <row r="69" spans="1:65">
      <c r="A69" s="30"/>
      <c r="B69" s="3" t="s">
        <v>86</v>
      </c>
      <c r="C69" s="29"/>
      <c r="D69" s="13">
        <v>2.0243716882505602E-2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270</v>
      </c>
      <c r="C70" s="29"/>
      <c r="D70" s="13">
        <v>-1.5543122344752192E-15</v>
      </c>
      <c r="E70" s="15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271</v>
      </c>
      <c r="C71" s="47"/>
      <c r="D71" s="45" t="s">
        <v>272</v>
      </c>
      <c r="E71" s="15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BM72" s="55"/>
    </row>
    <row r="73" spans="1:65" ht="15">
      <c r="B73" s="8" t="s">
        <v>457</v>
      </c>
      <c r="BM73" s="28" t="s">
        <v>66</v>
      </c>
    </row>
    <row r="74" spans="1:65" ht="15">
      <c r="A74" s="25" t="s">
        <v>10</v>
      </c>
      <c r="B74" s="18" t="s">
        <v>109</v>
      </c>
      <c r="C74" s="15" t="s">
        <v>110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7" t="s">
        <v>227</v>
      </c>
      <c r="P74" s="17" t="s">
        <v>227</v>
      </c>
      <c r="Q74" s="17" t="s">
        <v>227</v>
      </c>
      <c r="R74" s="17" t="s">
        <v>227</v>
      </c>
      <c r="S74" s="17" t="s">
        <v>227</v>
      </c>
      <c r="T74" s="17" t="s">
        <v>227</v>
      </c>
      <c r="U74" s="17" t="s">
        <v>227</v>
      </c>
      <c r="V74" s="17" t="s">
        <v>227</v>
      </c>
      <c r="W74" s="17" t="s">
        <v>227</v>
      </c>
      <c r="X74" s="17" t="s">
        <v>227</v>
      </c>
      <c r="Y74" s="17" t="s">
        <v>227</v>
      </c>
      <c r="Z74" s="17" t="s">
        <v>227</v>
      </c>
      <c r="AA74" s="17" t="s">
        <v>227</v>
      </c>
      <c r="AB74" s="17" t="s">
        <v>227</v>
      </c>
      <c r="AC74" s="152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228</v>
      </c>
      <c r="C75" s="9" t="s">
        <v>228</v>
      </c>
      <c r="D75" s="150" t="s">
        <v>230</v>
      </c>
      <c r="E75" s="151" t="s">
        <v>231</v>
      </c>
      <c r="F75" s="151" t="s">
        <v>232</v>
      </c>
      <c r="G75" s="151" t="s">
        <v>233</v>
      </c>
      <c r="H75" s="151" t="s">
        <v>234</v>
      </c>
      <c r="I75" s="151" t="s">
        <v>235</v>
      </c>
      <c r="J75" s="151" t="s">
        <v>236</v>
      </c>
      <c r="K75" s="151" t="s">
        <v>237</v>
      </c>
      <c r="L75" s="151" t="s">
        <v>239</v>
      </c>
      <c r="M75" s="151" t="s">
        <v>240</v>
      </c>
      <c r="N75" s="151" t="s">
        <v>241</v>
      </c>
      <c r="O75" s="151" t="s">
        <v>244</v>
      </c>
      <c r="P75" s="151" t="s">
        <v>245</v>
      </c>
      <c r="Q75" s="151" t="s">
        <v>247</v>
      </c>
      <c r="R75" s="151" t="s">
        <v>248</v>
      </c>
      <c r="S75" s="151" t="s">
        <v>249</v>
      </c>
      <c r="T75" s="151" t="s">
        <v>250</v>
      </c>
      <c r="U75" s="151" t="s">
        <v>251</v>
      </c>
      <c r="V75" s="151" t="s">
        <v>252</v>
      </c>
      <c r="W75" s="151" t="s">
        <v>253</v>
      </c>
      <c r="X75" s="151" t="s">
        <v>254</v>
      </c>
      <c r="Y75" s="151" t="s">
        <v>255</v>
      </c>
      <c r="Z75" s="151" t="s">
        <v>256</v>
      </c>
      <c r="AA75" s="151" t="s">
        <v>257</v>
      </c>
      <c r="AB75" s="151" t="s">
        <v>258</v>
      </c>
      <c r="AC75" s="152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113</v>
      </c>
      <c r="E76" s="11" t="s">
        <v>281</v>
      </c>
      <c r="F76" s="11" t="s">
        <v>281</v>
      </c>
      <c r="G76" s="11" t="s">
        <v>281</v>
      </c>
      <c r="H76" s="11" t="s">
        <v>282</v>
      </c>
      <c r="I76" s="11" t="s">
        <v>281</v>
      </c>
      <c r="J76" s="11" t="s">
        <v>282</v>
      </c>
      <c r="K76" s="11" t="s">
        <v>113</v>
      </c>
      <c r="L76" s="11" t="s">
        <v>282</v>
      </c>
      <c r="M76" s="11" t="s">
        <v>282</v>
      </c>
      <c r="N76" s="11" t="s">
        <v>282</v>
      </c>
      <c r="O76" s="11" t="s">
        <v>281</v>
      </c>
      <c r="P76" s="11" t="s">
        <v>281</v>
      </c>
      <c r="Q76" s="11" t="s">
        <v>282</v>
      </c>
      <c r="R76" s="11" t="s">
        <v>282</v>
      </c>
      <c r="S76" s="11" t="s">
        <v>113</v>
      </c>
      <c r="T76" s="11" t="s">
        <v>113</v>
      </c>
      <c r="U76" s="11" t="s">
        <v>281</v>
      </c>
      <c r="V76" s="11" t="s">
        <v>281</v>
      </c>
      <c r="W76" s="11" t="s">
        <v>281</v>
      </c>
      <c r="X76" s="11" t="s">
        <v>281</v>
      </c>
      <c r="Y76" s="11" t="s">
        <v>281</v>
      </c>
      <c r="Z76" s="11" t="s">
        <v>281</v>
      </c>
      <c r="AA76" s="11" t="s">
        <v>282</v>
      </c>
      <c r="AB76" s="11" t="s">
        <v>281</v>
      </c>
      <c r="AC76" s="152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152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12">
        <v>358</v>
      </c>
      <c r="E78" s="211">
        <v>390</v>
      </c>
      <c r="F78" s="211">
        <v>390</v>
      </c>
      <c r="G78" s="211">
        <v>376</v>
      </c>
      <c r="H78" s="211">
        <v>394.8</v>
      </c>
      <c r="I78" s="211">
        <v>385</v>
      </c>
      <c r="J78" s="211">
        <v>389.00847486019455</v>
      </c>
      <c r="K78" s="211">
        <v>396</v>
      </c>
      <c r="L78" s="211">
        <v>385</v>
      </c>
      <c r="M78" s="211">
        <v>378</v>
      </c>
      <c r="N78" s="211">
        <v>398</v>
      </c>
      <c r="O78" s="211">
        <v>400</v>
      </c>
      <c r="P78" s="211">
        <v>420</v>
      </c>
      <c r="Q78" s="211">
        <v>389</v>
      </c>
      <c r="R78" s="211">
        <v>400.9</v>
      </c>
      <c r="S78" s="211">
        <v>411</v>
      </c>
      <c r="T78" s="212">
        <v>427.92</v>
      </c>
      <c r="U78" s="211">
        <v>390</v>
      </c>
      <c r="V78" s="212">
        <v>361</v>
      </c>
      <c r="W78" s="211">
        <v>390.50099999999998</v>
      </c>
      <c r="X78" s="211">
        <v>390</v>
      </c>
      <c r="Y78" s="211">
        <v>388</v>
      </c>
      <c r="Z78" s="211">
        <v>390</v>
      </c>
      <c r="AA78" s="211">
        <v>401</v>
      </c>
      <c r="AB78" s="211">
        <v>413</v>
      </c>
      <c r="AC78" s="214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6">
        <v>1</v>
      </c>
    </row>
    <row r="79" spans="1:65">
      <c r="A79" s="30"/>
      <c r="B79" s="19">
        <v>1</v>
      </c>
      <c r="C79" s="9">
        <v>2</v>
      </c>
      <c r="D79" s="218">
        <v>368</v>
      </c>
      <c r="E79" s="217">
        <v>390</v>
      </c>
      <c r="F79" s="217">
        <v>390</v>
      </c>
      <c r="G79" s="217">
        <v>370</v>
      </c>
      <c r="H79" s="217">
        <v>394.5</v>
      </c>
      <c r="I79" s="217">
        <v>368</v>
      </c>
      <c r="J79" s="217">
        <v>395.61612129803916</v>
      </c>
      <c r="K79" s="217">
        <v>394</v>
      </c>
      <c r="L79" s="217">
        <v>395</v>
      </c>
      <c r="M79" s="217">
        <v>374</v>
      </c>
      <c r="N79" s="217">
        <v>397</v>
      </c>
      <c r="O79" s="217">
        <v>384</v>
      </c>
      <c r="P79" s="217">
        <v>400</v>
      </c>
      <c r="Q79" s="217">
        <v>387</v>
      </c>
      <c r="R79" s="217">
        <v>403.7</v>
      </c>
      <c r="S79" s="217">
        <v>412</v>
      </c>
      <c r="T79" s="218">
        <v>426.96</v>
      </c>
      <c r="U79" s="217">
        <v>380</v>
      </c>
      <c r="V79" s="218">
        <v>363</v>
      </c>
      <c r="W79" s="217">
        <v>388.34100000000001</v>
      </c>
      <c r="X79" s="217">
        <v>400</v>
      </c>
      <c r="Y79" s="217">
        <v>383</v>
      </c>
      <c r="Z79" s="217">
        <v>390</v>
      </c>
      <c r="AA79" s="217">
        <v>399</v>
      </c>
      <c r="AB79" s="217">
        <v>407</v>
      </c>
      <c r="AC79" s="214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6">
        <v>15</v>
      </c>
    </row>
    <row r="80" spans="1:65">
      <c r="A80" s="30"/>
      <c r="B80" s="19">
        <v>1</v>
      </c>
      <c r="C80" s="9">
        <v>3</v>
      </c>
      <c r="D80" s="218">
        <v>368</v>
      </c>
      <c r="E80" s="217">
        <v>390</v>
      </c>
      <c r="F80" s="217">
        <v>400</v>
      </c>
      <c r="G80" s="217">
        <v>375</v>
      </c>
      <c r="H80" s="217">
        <v>395.3</v>
      </c>
      <c r="I80" s="217">
        <v>376</v>
      </c>
      <c r="J80" s="217">
        <v>393.29604257790373</v>
      </c>
      <c r="K80" s="217">
        <v>402</v>
      </c>
      <c r="L80" s="217">
        <v>387</v>
      </c>
      <c r="M80" s="217">
        <v>385</v>
      </c>
      <c r="N80" s="217">
        <v>400</v>
      </c>
      <c r="O80" s="217">
        <v>404</v>
      </c>
      <c r="P80" s="217">
        <v>400</v>
      </c>
      <c r="Q80" s="217">
        <v>390</v>
      </c>
      <c r="R80" s="217">
        <v>398.4</v>
      </c>
      <c r="S80" s="217">
        <v>412</v>
      </c>
      <c r="T80" s="218">
        <v>428.54</v>
      </c>
      <c r="U80" s="217">
        <v>390</v>
      </c>
      <c r="V80" s="218">
        <v>373</v>
      </c>
      <c r="W80" s="217">
        <v>391.16700000000003</v>
      </c>
      <c r="X80" s="217">
        <v>400</v>
      </c>
      <c r="Y80" s="217">
        <v>380</v>
      </c>
      <c r="Z80" s="217">
        <v>390</v>
      </c>
      <c r="AA80" s="217">
        <v>395</v>
      </c>
      <c r="AB80" s="217">
        <v>401</v>
      </c>
      <c r="AC80" s="214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6">
        <v>16</v>
      </c>
    </row>
    <row r="81" spans="1:65">
      <c r="A81" s="30"/>
      <c r="B81" s="19">
        <v>1</v>
      </c>
      <c r="C81" s="9">
        <v>4</v>
      </c>
      <c r="D81" s="218">
        <v>375</v>
      </c>
      <c r="E81" s="217">
        <v>390</v>
      </c>
      <c r="F81" s="217">
        <v>390</v>
      </c>
      <c r="G81" s="217">
        <v>372</v>
      </c>
      <c r="H81" s="217">
        <v>396.3</v>
      </c>
      <c r="I81" s="217">
        <v>374</v>
      </c>
      <c r="J81" s="217">
        <v>396.37723419510939</v>
      </c>
      <c r="K81" s="217">
        <v>393</v>
      </c>
      <c r="L81" s="217">
        <v>395</v>
      </c>
      <c r="M81" s="217">
        <v>379</v>
      </c>
      <c r="N81" s="217">
        <v>400</v>
      </c>
      <c r="O81" s="217">
        <v>373</v>
      </c>
      <c r="P81" s="217">
        <v>400</v>
      </c>
      <c r="Q81" s="217">
        <v>389</v>
      </c>
      <c r="R81" s="217">
        <v>393.5</v>
      </c>
      <c r="S81" s="217">
        <v>411</v>
      </c>
      <c r="T81" s="218">
        <v>431.08</v>
      </c>
      <c r="U81" s="217">
        <v>380</v>
      </c>
      <c r="V81" s="218">
        <v>364</v>
      </c>
      <c r="W81" s="217">
        <v>388.63799999999998</v>
      </c>
      <c r="X81" s="217">
        <v>400</v>
      </c>
      <c r="Y81" s="217">
        <v>380</v>
      </c>
      <c r="Z81" s="217">
        <v>410</v>
      </c>
      <c r="AA81" s="217">
        <v>403</v>
      </c>
      <c r="AB81" s="217">
        <v>406</v>
      </c>
      <c r="AC81" s="214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6">
        <v>393.00497022394177</v>
      </c>
    </row>
    <row r="82" spans="1:65">
      <c r="A82" s="30"/>
      <c r="B82" s="19">
        <v>1</v>
      </c>
      <c r="C82" s="9">
        <v>5</v>
      </c>
      <c r="D82" s="218">
        <v>358</v>
      </c>
      <c r="E82" s="217">
        <v>390</v>
      </c>
      <c r="F82" s="217">
        <v>390</v>
      </c>
      <c r="G82" s="217">
        <v>377</v>
      </c>
      <c r="H82" s="217">
        <v>396.6</v>
      </c>
      <c r="I82" s="217">
        <v>370</v>
      </c>
      <c r="J82" s="217">
        <v>396.81821494709868</v>
      </c>
      <c r="K82" s="217">
        <v>397</v>
      </c>
      <c r="L82" s="217">
        <v>393</v>
      </c>
      <c r="M82" s="217">
        <v>393</v>
      </c>
      <c r="N82" s="217">
        <v>403</v>
      </c>
      <c r="O82" s="217">
        <v>386</v>
      </c>
      <c r="P82" s="217">
        <v>410</v>
      </c>
      <c r="Q82" s="217">
        <v>380</v>
      </c>
      <c r="R82" s="217">
        <v>392.4</v>
      </c>
      <c r="S82" s="217">
        <v>409</v>
      </c>
      <c r="T82" s="218">
        <v>426.32</v>
      </c>
      <c r="U82" s="217">
        <v>380</v>
      </c>
      <c r="V82" s="218">
        <v>360</v>
      </c>
      <c r="W82" s="217">
        <v>398.529</v>
      </c>
      <c r="X82" s="217">
        <v>400</v>
      </c>
      <c r="Y82" s="217">
        <v>404</v>
      </c>
      <c r="Z82" s="217">
        <v>400</v>
      </c>
      <c r="AA82" s="217">
        <v>398</v>
      </c>
      <c r="AB82" s="217">
        <v>413</v>
      </c>
      <c r="AC82" s="214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6">
        <v>14</v>
      </c>
    </row>
    <row r="83" spans="1:65">
      <c r="A83" s="30"/>
      <c r="B83" s="19">
        <v>1</v>
      </c>
      <c r="C83" s="9">
        <v>6</v>
      </c>
      <c r="D83" s="218">
        <v>371</v>
      </c>
      <c r="E83" s="217">
        <v>390</v>
      </c>
      <c r="F83" s="217">
        <v>390</v>
      </c>
      <c r="G83" s="217">
        <v>376</v>
      </c>
      <c r="H83" s="217">
        <v>390.2</v>
      </c>
      <c r="I83" s="217">
        <v>369</v>
      </c>
      <c r="J83" s="217">
        <v>394.05798168196981</v>
      </c>
      <c r="K83" s="217">
        <v>404</v>
      </c>
      <c r="L83" s="217">
        <v>387</v>
      </c>
      <c r="M83" s="217">
        <v>387</v>
      </c>
      <c r="N83" s="217">
        <v>395</v>
      </c>
      <c r="O83" s="217">
        <v>394</v>
      </c>
      <c r="P83" s="217">
        <v>400</v>
      </c>
      <c r="Q83" s="217">
        <v>389</v>
      </c>
      <c r="R83" s="217">
        <v>394.2</v>
      </c>
      <c r="S83" s="217">
        <v>410</v>
      </c>
      <c r="T83" s="218">
        <v>424.53</v>
      </c>
      <c r="U83" s="217">
        <v>390</v>
      </c>
      <c r="V83" s="218">
        <v>362</v>
      </c>
      <c r="W83" s="217">
        <v>385.50599999999997</v>
      </c>
      <c r="X83" s="217">
        <v>400</v>
      </c>
      <c r="Y83" s="217">
        <v>412</v>
      </c>
      <c r="Z83" s="217">
        <v>390</v>
      </c>
      <c r="AA83" s="217">
        <v>396</v>
      </c>
      <c r="AB83" s="217">
        <v>414</v>
      </c>
      <c r="AC83" s="214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20"/>
    </row>
    <row r="84" spans="1:65">
      <c r="A84" s="30"/>
      <c r="B84" s="20" t="s">
        <v>267</v>
      </c>
      <c r="C84" s="12"/>
      <c r="D84" s="221">
        <v>366.33333333333331</v>
      </c>
      <c r="E84" s="221">
        <v>390</v>
      </c>
      <c r="F84" s="221">
        <v>391.66666666666669</v>
      </c>
      <c r="G84" s="221">
        <v>374.33333333333331</v>
      </c>
      <c r="H84" s="221">
        <v>394.61666666666662</v>
      </c>
      <c r="I84" s="221">
        <v>373.66666666666669</v>
      </c>
      <c r="J84" s="221">
        <v>394.1956782600526</v>
      </c>
      <c r="K84" s="221">
        <v>397.66666666666669</v>
      </c>
      <c r="L84" s="221">
        <v>390.33333333333331</v>
      </c>
      <c r="M84" s="221">
        <v>382.66666666666669</v>
      </c>
      <c r="N84" s="221">
        <v>398.83333333333331</v>
      </c>
      <c r="O84" s="221">
        <v>390.16666666666669</v>
      </c>
      <c r="P84" s="221">
        <v>405</v>
      </c>
      <c r="Q84" s="221">
        <v>387.33333333333331</v>
      </c>
      <c r="R84" s="221">
        <v>397.18333333333334</v>
      </c>
      <c r="S84" s="221">
        <v>410.83333333333331</v>
      </c>
      <c r="T84" s="221">
        <v>427.55833333333339</v>
      </c>
      <c r="U84" s="221">
        <v>385</v>
      </c>
      <c r="V84" s="221">
        <v>363.83333333333331</v>
      </c>
      <c r="W84" s="221">
        <v>390.44699999999995</v>
      </c>
      <c r="X84" s="221">
        <v>398.33333333333331</v>
      </c>
      <c r="Y84" s="221">
        <v>391.16666666666669</v>
      </c>
      <c r="Z84" s="221">
        <v>395</v>
      </c>
      <c r="AA84" s="221">
        <v>398.66666666666669</v>
      </c>
      <c r="AB84" s="221">
        <v>409</v>
      </c>
      <c r="AC84" s="214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20"/>
    </row>
    <row r="85" spans="1:65">
      <c r="A85" s="30"/>
      <c r="B85" s="3" t="s">
        <v>268</v>
      </c>
      <c r="C85" s="29"/>
      <c r="D85" s="217">
        <v>368</v>
      </c>
      <c r="E85" s="217">
        <v>390</v>
      </c>
      <c r="F85" s="217">
        <v>390</v>
      </c>
      <c r="G85" s="217">
        <v>375.5</v>
      </c>
      <c r="H85" s="217">
        <v>395.05</v>
      </c>
      <c r="I85" s="217">
        <v>372</v>
      </c>
      <c r="J85" s="217">
        <v>394.83705149000446</v>
      </c>
      <c r="K85" s="217">
        <v>396.5</v>
      </c>
      <c r="L85" s="217">
        <v>390</v>
      </c>
      <c r="M85" s="217">
        <v>382</v>
      </c>
      <c r="N85" s="217">
        <v>399</v>
      </c>
      <c r="O85" s="217">
        <v>390</v>
      </c>
      <c r="P85" s="217">
        <v>400</v>
      </c>
      <c r="Q85" s="217">
        <v>389</v>
      </c>
      <c r="R85" s="217">
        <v>396.29999999999995</v>
      </c>
      <c r="S85" s="217">
        <v>411</v>
      </c>
      <c r="T85" s="217">
        <v>427.44</v>
      </c>
      <c r="U85" s="217">
        <v>385</v>
      </c>
      <c r="V85" s="217">
        <v>362.5</v>
      </c>
      <c r="W85" s="217">
        <v>389.56949999999995</v>
      </c>
      <c r="X85" s="217">
        <v>400</v>
      </c>
      <c r="Y85" s="217">
        <v>385.5</v>
      </c>
      <c r="Z85" s="217">
        <v>390</v>
      </c>
      <c r="AA85" s="217">
        <v>398.5</v>
      </c>
      <c r="AB85" s="217">
        <v>410</v>
      </c>
      <c r="AC85" s="214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20"/>
    </row>
    <row r="86" spans="1:65">
      <c r="A86" s="30"/>
      <c r="B86" s="3" t="s">
        <v>269</v>
      </c>
      <c r="C86" s="29"/>
      <c r="D86" s="217">
        <v>6.9474215840602813</v>
      </c>
      <c r="E86" s="217">
        <v>0</v>
      </c>
      <c r="F86" s="217">
        <v>4.0824829046386304</v>
      </c>
      <c r="G86" s="217">
        <v>2.7325202042558931</v>
      </c>
      <c r="H86" s="217">
        <v>2.3146634024554666</v>
      </c>
      <c r="I86" s="217">
        <v>6.3456021516217556</v>
      </c>
      <c r="J86" s="217">
        <v>2.8771488392698319</v>
      </c>
      <c r="K86" s="217">
        <v>4.4121045620731465</v>
      </c>
      <c r="L86" s="217">
        <v>4.5018514709691022</v>
      </c>
      <c r="M86" s="217">
        <v>6.9474215840602813</v>
      </c>
      <c r="N86" s="217">
        <v>2.7868739954771309</v>
      </c>
      <c r="O86" s="217">
        <v>11.42657720696214</v>
      </c>
      <c r="P86" s="217">
        <v>8.3666002653407556</v>
      </c>
      <c r="Q86" s="217">
        <v>3.723797345005051</v>
      </c>
      <c r="R86" s="217">
        <v>4.5411085283955339</v>
      </c>
      <c r="S86" s="217">
        <v>1.1690451944500122</v>
      </c>
      <c r="T86" s="217">
        <v>2.2162528435778022</v>
      </c>
      <c r="U86" s="217">
        <v>5.4772255750516612</v>
      </c>
      <c r="V86" s="217">
        <v>4.708148963941845</v>
      </c>
      <c r="W86" s="217">
        <v>4.4263130933091555</v>
      </c>
      <c r="X86" s="217">
        <v>4.0824829046386304</v>
      </c>
      <c r="Y86" s="217">
        <v>13.600245095830687</v>
      </c>
      <c r="Z86" s="217">
        <v>8.3666002653407556</v>
      </c>
      <c r="AA86" s="217">
        <v>3.011090610836324</v>
      </c>
      <c r="AB86" s="217">
        <v>5.1768716422179137</v>
      </c>
      <c r="AC86" s="214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20"/>
    </row>
    <row r="87" spans="1:65">
      <c r="A87" s="30"/>
      <c r="B87" s="3" t="s">
        <v>86</v>
      </c>
      <c r="C87" s="29"/>
      <c r="D87" s="13">
        <v>1.8964754096615872E-2</v>
      </c>
      <c r="E87" s="13">
        <v>0</v>
      </c>
      <c r="F87" s="13">
        <v>1.0423360607587992E-2</v>
      </c>
      <c r="G87" s="13">
        <v>7.2996977851893857E-3</v>
      </c>
      <c r="H87" s="13">
        <v>5.8655997021298317E-3</v>
      </c>
      <c r="I87" s="13">
        <v>1.6981986132796847E-2</v>
      </c>
      <c r="J87" s="13">
        <v>7.29878331484843E-3</v>
      </c>
      <c r="K87" s="13">
        <v>1.1094982134299613E-2</v>
      </c>
      <c r="L87" s="13">
        <v>1.1533351334677462E-2</v>
      </c>
      <c r="M87" s="13">
        <v>1.8155282885174949E-2</v>
      </c>
      <c r="N87" s="13">
        <v>6.9875653877404034E-3</v>
      </c>
      <c r="O87" s="13">
        <v>2.9286400359578316E-2</v>
      </c>
      <c r="P87" s="13">
        <v>2.065827226010063E-2</v>
      </c>
      <c r="Q87" s="13">
        <v>9.6139346256584792E-3</v>
      </c>
      <c r="R87" s="13">
        <v>1.143328067239025E-2</v>
      </c>
      <c r="S87" s="13">
        <v>2.8455461122515509E-3</v>
      </c>
      <c r="T87" s="13">
        <v>5.1835098764171795E-3</v>
      </c>
      <c r="U87" s="13">
        <v>1.4226559935199119E-2</v>
      </c>
      <c r="V87" s="13">
        <v>1.294040026736192E-2</v>
      </c>
      <c r="W87" s="13">
        <v>1.1336527347653218E-2</v>
      </c>
      <c r="X87" s="13">
        <v>1.0248911057670203E-2</v>
      </c>
      <c r="Y87" s="13">
        <v>3.4768415242856461E-2</v>
      </c>
      <c r="Z87" s="13">
        <v>2.1181266494533557E-2</v>
      </c>
      <c r="AA87" s="13">
        <v>7.5529028699907793E-3</v>
      </c>
      <c r="AB87" s="13">
        <v>1.2657387878283407E-2</v>
      </c>
      <c r="AC87" s="152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270</v>
      </c>
      <c r="C88" s="29"/>
      <c r="D88" s="13">
        <v>-6.7865902243960052E-2</v>
      </c>
      <c r="E88" s="13">
        <v>-7.6461379667271956E-3</v>
      </c>
      <c r="F88" s="13">
        <v>-3.4053094964995312E-3</v>
      </c>
      <c r="G88" s="13">
        <v>-4.7509925586867285E-2</v>
      </c>
      <c r="H88" s="13">
        <v>4.1009568958032538E-3</v>
      </c>
      <c r="I88" s="13">
        <v>-4.9206256974958174E-2</v>
      </c>
      <c r="J88" s="13">
        <v>3.0297531235605746E-3</v>
      </c>
      <c r="K88" s="13">
        <v>1.1861672996320127E-2</v>
      </c>
      <c r="L88" s="13">
        <v>-6.7979722726817515E-3</v>
      </c>
      <c r="M88" s="13">
        <v>-2.6305783235728852E-2</v>
      </c>
      <c r="N88" s="13">
        <v>1.4830252925479348E-2</v>
      </c>
      <c r="O88" s="13">
        <v>-7.222055119704418E-3</v>
      </c>
      <c r="P88" s="13">
        <v>3.0521318265321673E-2</v>
      </c>
      <c r="Q88" s="13">
        <v>-1.4431463519091525E-2</v>
      </c>
      <c r="R88" s="13">
        <v>1.0631832739953939E-2</v>
      </c>
      <c r="S88" s="13">
        <v>4.5364217911118443E-2</v>
      </c>
      <c r="T88" s="13">
        <v>8.7920931609853259E-2</v>
      </c>
      <c r="U88" s="13">
        <v>-2.0368623377410189E-2</v>
      </c>
      <c r="V88" s="13">
        <v>-7.4227144949301493E-2</v>
      </c>
      <c r="W88" s="13">
        <v>-6.508747771012291E-3</v>
      </c>
      <c r="X88" s="13">
        <v>1.3558004384411015E-2</v>
      </c>
      <c r="Y88" s="13">
        <v>-4.6775580375677528E-3</v>
      </c>
      <c r="Z88" s="13">
        <v>5.0763474439559086E-3</v>
      </c>
      <c r="AA88" s="13">
        <v>1.4406170078456793E-2</v>
      </c>
      <c r="AB88" s="13">
        <v>4.0699306593868112E-2</v>
      </c>
      <c r="AC88" s="152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271</v>
      </c>
      <c r="C89" s="47"/>
      <c r="D89" s="45">
        <v>2.56</v>
      </c>
      <c r="E89" s="45">
        <v>0.17</v>
      </c>
      <c r="F89" s="45">
        <v>0</v>
      </c>
      <c r="G89" s="45">
        <v>1.75</v>
      </c>
      <c r="H89" s="45">
        <v>0.3</v>
      </c>
      <c r="I89" s="45">
        <v>1.82</v>
      </c>
      <c r="J89" s="45">
        <v>0.26</v>
      </c>
      <c r="K89" s="45">
        <v>0.61</v>
      </c>
      <c r="L89" s="45">
        <v>0.13</v>
      </c>
      <c r="M89" s="45">
        <v>0.91</v>
      </c>
      <c r="N89" s="45">
        <v>0.72</v>
      </c>
      <c r="O89" s="45">
        <v>0.15</v>
      </c>
      <c r="P89" s="45">
        <v>1.35</v>
      </c>
      <c r="Q89" s="45">
        <v>0.44</v>
      </c>
      <c r="R89" s="45">
        <v>0.56000000000000005</v>
      </c>
      <c r="S89" s="45">
        <v>1.94</v>
      </c>
      <c r="T89" s="45">
        <v>3.63</v>
      </c>
      <c r="U89" s="45">
        <v>0.67</v>
      </c>
      <c r="V89" s="45">
        <v>2.82</v>
      </c>
      <c r="W89" s="45">
        <v>0.12</v>
      </c>
      <c r="X89" s="45">
        <v>0.67</v>
      </c>
      <c r="Y89" s="45">
        <v>0.05</v>
      </c>
      <c r="Z89" s="45">
        <v>0.34</v>
      </c>
      <c r="AA89" s="45">
        <v>0.71</v>
      </c>
      <c r="AB89" s="45">
        <v>1.75</v>
      </c>
      <c r="AC89" s="152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BM90" s="55"/>
    </row>
    <row r="91" spans="1:65" ht="15">
      <c r="B91" s="8" t="s">
        <v>458</v>
      </c>
      <c r="BM91" s="28" t="s">
        <v>66</v>
      </c>
    </row>
    <row r="92" spans="1:65" ht="15">
      <c r="A92" s="25" t="s">
        <v>13</v>
      </c>
      <c r="B92" s="18" t="s">
        <v>109</v>
      </c>
      <c r="C92" s="15" t="s">
        <v>110</v>
      </c>
      <c r="D92" s="16" t="s">
        <v>227</v>
      </c>
      <c r="E92" s="17" t="s">
        <v>227</v>
      </c>
      <c r="F92" s="17" t="s">
        <v>227</v>
      </c>
      <c r="G92" s="17" t="s">
        <v>227</v>
      </c>
      <c r="H92" s="17" t="s">
        <v>227</v>
      </c>
      <c r="I92" s="17" t="s">
        <v>227</v>
      </c>
      <c r="J92" s="17" t="s">
        <v>227</v>
      </c>
      <c r="K92" s="17" t="s">
        <v>227</v>
      </c>
      <c r="L92" s="17" t="s">
        <v>227</v>
      </c>
      <c r="M92" s="17" t="s">
        <v>227</v>
      </c>
      <c r="N92" s="17" t="s">
        <v>227</v>
      </c>
      <c r="O92" s="17" t="s">
        <v>227</v>
      </c>
      <c r="P92" s="17" t="s">
        <v>227</v>
      </c>
      <c r="Q92" s="17" t="s">
        <v>227</v>
      </c>
      <c r="R92" s="17" t="s">
        <v>227</v>
      </c>
      <c r="S92" s="17" t="s">
        <v>227</v>
      </c>
      <c r="T92" s="17" t="s">
        <v>227</v>
      </c>
      <c r="U92" s="17" t="s">
        <v>227</v>
      </c>
      <c r="V92" s="17" t="s">
        <v>227</v>
      </c>
      <c r="W92" s="17" t="s">
        <v>227</v>
      </c>
      <c r="X92" s="17" t="s">
        <v>227</v>
      </c>
      <c r="Y92" s="17" t="s">
        <v>227</v>
      </c>
      <c r="Z92" s="17" t="s">
        <v>227</v>
      </c>
      <c r="AA92" s="17" t="s">
        <v>227</v>
      </c>
      <c r="AB92" s="152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228</v>
      </c>
      <c r="C93" s="9" t="s">
        <v>228</v>
      </c>
      <c r="D93" s="150" t="s">
        <v>230</v>
      </c>
      <c r="E93" s="151" t="s">
        <v>231</v>
      </c>
      <c r="F93" s="151" t="s">
        <v>232</v>
      </c>
      <c r="G93" s="151" t="s">
        <v>233</v>
      </c>
      <c r="H93" s="151" t="s">
        <v>234</v>
      </c>
      <c r="I93" s="151" t="s">
        <v>235</v>
      </c>
      <c r="J93" s="151" t="s">
        <v>236</v>
      </c>
      <c r="K93" s="151" t="s">
        <v>237</v>
      </c>
      <c r="L93" s="151" t="s">
        <v>239</v>
      </c>
      <c r="M93" s="151" t="s">
        <v>240</v>
      </c>
      <c r="N93" s="151" t="s">
        <v>241</v>
      </c>
      <c r="O93" s="151" t="s">
        <v>244</v>
      </c>
      <c r="P93" s="151" t="s">
        <v>245</v>
      </c>
      <c r="Q93" s="151" t="s">
        <v>246</v>
      </c>
      <c r="R93" s="151" t="s">
        <v>247</v>
      </c>
      <c r="S93" s="151" t="s">
        <v>248</v>
      </c>
      <c r="T93" s="151" t="s">
        <v>249</v>
      </c>
      <c r="U93" s="151" t="s">
        <v>251</v>
      </c>
      <c r="V93" s="151" t="s">
        <v>252</v>
      </c>
      <c r="W93" s="151" t="s">
        <v>254</v>
      </c>
      <c r="X93" s="151" t="s">
        <v>255</v>
      </c>
      <c r="Y93" s="151" t="s">
        <v>256</v>
      </c>
      <c r="Z93" s="151" t="s">
        <v>257</v>
      </c>
      <c r="AA93" s="151" t="s">
        <v>258</v>
      </c>
      <c r="AB93" s="152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113</v>
      </c>
      <c r="E94" s="11" t="s">
        <v>281</v>
      </c>
      <c r="F94" s="11" t="s">
        <v>281</v>
      </c>
      <c r="G94" s="11" t="s">
        <v>281</v>
      </c>
      <c r="H94" s="11" t="s">
        <v>282</v>
      </c>
      <c r="I94" s="11" t="s">
        <v>281</v>
      </c>
      <c r="J94" s="11" t="s">
        <v>282</v>
      </c>
      <c r="K94" s="11" t="s">
        <v>282</v>
      </c>
      <c r="L94" s="11" t="s">
        <v>282</v>
      </c>
      <c r="M94" s="11" t="s">
        <v>282</v>
      </c>
      <c r="N94" s="11" t="s">
        <v>282</v>
      </c>
      <c r="O94" s="11" t="s">
        <v>281</v>
      </c>
      <c r="P94" s="11" t="s">
        <v>281</v>
      </c>
      <c r="Q94" s="11" t="s">
        <v>113</v>
      </c>
      <c r="R94" s="11" t="s">
        <v>282</v>
      </c>
      <c r="S94" s="11" t="s">
        <v>282</v>
      </c>
      <c r="T94" s="11" t="s">
        <v>113</v>
      </c>
      <c r="U94" s="11" t="s">
        <v>281</v>
      </c>
      <c r="V94" s="11" t="s">
        <v>281</v>
      </c>
      <c r="W94" s="11" t="s">
        <v>281</v>
      </c>
      <c r="X94" s="11" t="s">
        <v>281</v>
      </c>
      <c r="Y94" s="11" t="s">
        <v>281</v>
      </c>
      <c r="Z94" s="11" t="s">
        <v>282</v>
      </c>
      <c r="AA94" s="11" t="s">
        <v>281</v>
      </c>
      <c r="AB94" s="152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152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22">
        <v>0.8</v>
      </c>
      <c r="E96" s="22">
        <v>0.94</v>
      </c>
      <c r="F96" s="22">
        <v>0.87</v>
      </c>
      <c r="G96" s="146" t="s">
        <v>101</v>
      </c>
      <c r="H96" s="22">
        <v>1</v>
      </c>
      <c r="I96" s="146" t="s">
        <v>101</v>
      </c>
      <c r="J96" s="22">
        <v>0.97061501285660901</v>
      </c>
      <c r="K96" s="22">
        <v>1.1000000000000001</v>
      </c>
      <c r="L96" s="22">
        <v>0.83</v>
      </c>
      <c r="M96" s="22">
        <v>0.9</v>
      </c>
      <c r="N96" s="22">
        <v>1.03</v>
      </c>
      <c r="O96" s="22">
        <v>1.1000000000000001</v>
      </c>
      <c r="P96" s="22">
        <v>0.9900000000000001</v>
      </c>
      <c r="Q96" s="22">
        <v>0.72799999999999998</v>
      </c>
      <c r="R96" s="146" t="s">
        <v>101</v>
      </c>
      <c r="S96" s="22">
        <v>0.96</v>
      </c>
      <c r="T96" s="146" t="s">
        <v>103</v>
      </c>
      <c r="U96" s="22">
        <v>0.91</v>
      </c>
      <c r="V96" s="22">
        <v>0.86</v>
      </c>
      <c r="W96" s="22">
        <v>0.96</v>
      </c>
      <c r="X96" s="22">
        <v>1.1000000000000001</v>
      </c>
      <c r="Y96" s="22">
        <v>0.93</v>
      </c>
      <c r="Z96" s="146">
        <v>1</v>
      </c>
      <c r="AA96" s="22">
        <v>1.02</v>
      </c>
      <c r="AB96" s="152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>
        <v>0.8</v>
      </c>
      <c r="E97" s="11">
        <v>0.93</v>
      </c>
      <c r="F97" s="11">
        <v>0.87</v>
      </c>
      <c r="G97" s="11">
        <v>1</v>
      </c>
      <c r="H97" s="11">
        <v>0.9900000000000001</v>
      </c>
      <c r="I97" s="147" t="s">
        <v>101</v>
      </c>
      <c r="J97" s="11">
        <v>0.93732926333854172</v>
      </c>
      <c r="K97" s="11">
        <v>1</v>
      </c>
      <c r="L97" s="11">
        <v>0.89</v>
      </c>
      <c r="M97" s="11">
        <v>0.9</v>
      </c>
      <c r="N97" s="11">
        <v>1.02</v>
      </c>
      <c r="O97" s="11">
        <v>1</v>
      </c>
      <c r="P97" s="11">
        <v>0.96</v>
      </c>
      <c r="Q97" s="11">
        <v>0.72550000000000003</v>
      </c>
      <c r="R97" s="147" t="s">
        <v>101</v>
      </c>
      <c r="S97" s="11">
        <v>0.84</v>
      </c>
      <c r="T97" s="147" t="s">
        <v>103</v>
      </c>
      <c r="U97" s="11">
        <v>0.91</v>
      </c>
      <c r="V97" s="11">
        <v>0.88</v>
      </c>
      <c r="W97" s="11">
        <v>0.94</v>
      </c>
      <c r="X97" s="11">
        <v>1.1000000000000001</v>
      </c>
      <c r="Y97" s="11">
        <v>0.92</v>
      </c>
      <c r="Z97" s="147">
        <v>1</v>
      </c>
      <c r="AA97" s="11">
        <v>1.24</v>
      </c>
      <c r="AB97" s="152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16</v>
      </c>
    </row>
    <row r="98" spans="1:65">
      <c r="A98" s="30"/>
      <c r="B98" s="19">
        <v>1</v>
      </c>
      <c r="C98" s="9">
        <v>3</v>
      </c>
      <c r="D98" s="11">
        <v>0.7</v>
      </c>
      <c r="E98" s="11">
        <v>0.92</v>
      </c>
      <c r="F98" s="148">
        <v>0.9</v>
      </c>
      <c r="G98" s="147" t="s">
        <v>101</v>
      </c>
      <c r="H98" s="11">
        <v>0.94</v>
      </c>
      <c r="I98" s="147" t="s">
        <v>101</v>
      </c>
      <c r="J98" s="11">
        <v>0.95137612976227381</v>
      </c>
      <c r="K98" s="11">
        <v>1</v>
      </c>
      <c r="L98" s="11">
        <v>0.81</v>
      </c>
      <c r="M98" s="11">
        <v>0.9</v>
      </c>
      <c r="N98" s="11">
        <v>1.05</v>
      </c>
      <c r="O98" s="11">
        <v>1</v>
      </c>
      <c r="P98" s="11">
        <v>0.96</v>
      </c>
      <c r="Q98" s="11">
        <v>0.73950000000000005</v>
      </c>
      <c r="R98" s="147" t="s">
        <v>101</v>
      </c>
      <c r="S98" s="11">
        <v>0.91</v>
      </c>
      <c r="T98" s="147" t="s">
        <v>103</v>
      </c>
      <c r="U98" s="11">
        <v>0.91</v>
      </c>
      <c r="V98" s="11">
        <v>0.91</v>
      </c>
      <c r="W98" s="11">
        <v>0.94</v>
      </c>
      <c r="X98" s="11">
        <v>1.2</v>
      </c>
      <c r="Y98" s="11">
        <v>0.92</v>
      </c>
      <c r="Z98" s="147">
        <v>1</v>
      </c>
      <c r="AA98" s="11">
        <v>1.1000000000000001</v>
      </c>
      <c r="AB98" s="152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>
        <v>0.8</v>
      </c>
      <c r="E99" s="11">
        <v>0.92</v>
      </c>
      <c r="F99" s="11">
        <v>0.87</v>
      </c>
      <c r="G99" s="147" t="s">
        <v>101</v>
      </c>
      <c r="H99" s="11">
        <v>0.96</v>
      </c>
      <c r="I99" s="147" t="s">
        <v>101</v>
      </c>
      <c r="J99" s="11">
        <v>0.94743109205247367</v>
      </c>
      <c r="K99" s="11">
        <v>1.1000000000000001</v>
      </c>
      <c r="L99" s="11">
        <v>0.84</v>
      </c>
      <c r="M99" s="11">
        <v>0.9</v>
      </c>
      <c r="N99" s="11">
        <v>1.04</v>
      </c>
      <c r="O99" s="11">
        <v>1</v>
      </c>
      <c r="P99" s="11">
        <v>0.96</v>
      </c>
      <c r="Q99" s="11">
        <v>0.73350000000000004</v>
      </c>
      <c r="R99" s="147" t="s">
        <v>101</v>
      </c>
      <c r="S99" s="11">
        <v>0.83</v>
      </c>
      <c r="T99" s="147" t="s">
        <v>103</v>
      </c>
      <c r="U99" s="11">
        <v>0.92</v>
      </c>
      <c r="V99" s="11">
        <v>0.88</v>
      </c>
      <c r="W99" s="11">
        <v>0.94</v>
      </c>
      <c r="X99" s="11">
        <v>1.1000000000000001</v>
      </c>
      <c r="Y99" s="11">
        <v>0.96</v>
      </c>
      <c r="Z99" s="147">
        <v>1</v>
      </c>
      <c r="AA99" s="11">
        <v>1.1399999999999999</v>
      </c>
      <c r="AB99" s="152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0.94537508669674197</v>
      </c>
    </row>
    <row r="100" spans="1:65">
      <c r="A100" s="30"/>
      <c r="B100" s="19">
        <v>1</v>
      </c>
      <c r="C100" s="9">
        <v>5</v>
      </c>
      <c r="D100" s="11">
        <v>0.8</v>
      </c>
      <c r="E100" s="11">
        <v>0.91</v>
      </c>
      <c r="F100" s="11">
        <v>0.89</v>
      </c>
      <c r="G100" s="147" t="s">
        <v>101</v>
      </c>
      <c r="H100" s="11">
        <v>1.04</v>
      </c>
      <c r="I100" s="147" t="s">
        <v>101</v>
      </c>
      <c r="J100" s="11">
        <v>0.93987052088061718</v>
      </c>
      <c r="K100" s="11">
        <v>1.1000000000000001</v>
      </c>
      <c r="L100" s="11">
        <v>0.87</v>
      </c>
      <c r="M100" s="11">
        <v>0.9</v>
      </c>
      <c r="N100" s="11">
        <v>1.06</v>
      </c>
      <c r="O100" s="11">
        <v>1</v>
      </c>
      <c r="P100" s="11">
        <v>0.97000000000000008</v>
      </c>
      <c r="Q100" s="11">
        <v>0.73049999999999993</v>
      </c>
      <c r="R100" s="147" t="s">
        <v>101</v>
      </c>
      <c r="S100" s="11">
        <v>0.97000000000000008</v>
      </c>
      <c r="T100" s="147" t="s">
        <v>103</v>
      </c>
      <c r="U100" s="11">
        <v>0.89</v>
      </c>
      <c r="V100" s="11">
        <v>0.88</v>
      </c>
      <c r="W100" s="11">
        <v>0.96</v>
      </c>
      <c r="X100" s="11">
        <v>1.1000000000000001</v>
      </c>
      <c r="Y100" s="11">
        <v>0.94</v>
      </c>
      <c r="Z100" s="147">
        <v>1</v>
      </c>
      <c r="AA100" s="11">
        <v>1.25</v>
      </c>
      <c r="AB100" s="152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15</v>
      </c>
    </row>
    <row r="101" spans="1:65">
      <c r="A101" s="30"/>
      <c r="B101" s="19">
        <v>1</v>
      </c>
      <c r="C101" s="9">
        <v>6</v>
      </c>
      <c r="D101" s="11">
        <v>0.8</v>
      </c>
      <c r="E101" s="11">
        <v>0.91</v>
      </c>
      <c r="F101" s="11">
        <v>0.87</v>
      </c>
      <c r="G101" s="147" t="s">
        <v>101</v>
      </c>
      <c r="H101" s="11">
        <v>1.06</v>
      </c>
      <c r="I101" s="147" t="s">
        <v>101</v>
      </c>
      <c r="J101" s="11">
        <v>0.93688838471854408</v>
      </c>
      <c r="K101" s="11">
        <v>1</v>
      </c>
      <c r="L101" s="11">
        <v>0.84</v>
      </c>
      <c r="M101" s="11">
        <v>0.9</v>
      </c>
      <c r="N101" s="11">
        <v>1.04</v>
      </c>
      <c r="O101" s="11">
        <v>1</v>
      </c>
      <c r="P101" s="11">
        <v>0.94</v>
      </c>
      <c r="Q101" s="11">
        <v>0.72049999999999992</v>
      </c>
      <c r="R101" s="147" t="s">
        <v>101</v>
      </c>
      <c r="S101" s="11">
        <v>0.95</v>
      </c>
      <c r="T101" s="147" t="s">
        <v>103</v>
      </c>
      <c r="U101" s="11">
        <v>0.9</v>
      </c>
      <c r="V101" s="11">
        <v>0.89</v>
      </c>
      <c r="W101" s="11">
        <v>0.96</v>
      </c>
      <c r="X101" s="11">
        <v>1.1000000000000001</v>
      </c>
      <c r="Y101" s="11">
        <v>0.92</v>
      </c>
      <c r="Z101" s="147">
        <v>1</v>
      </c>
      <c r="AA101" s="11">
        <v>1.08</v>
      </c>
      <c r="AB101" s="15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267</v>
      </c>
      <c r="C102" s="12"/>
      <c r="D102" s="23">
        <v>0.78333333333333321</v>
      </c>
      <c r="E102" s="23">
        <v>0.92166666666666675</v>
      </c>
      <c r="F102" s="23">
        <v>0.87833333333333341</v>
      </c>
      <c r="G102" s="23">
        <v>1</v>
      </c>
      <c r="H102" s="23">
        <v>0.99833333333333341</v>
      </c>
      <c r="I102" s="23" t="s">
        <v>644</v>
      </c>
      <c r="J102" s="23">
        <v>0.94725173393484319</v>
      </c>
      <c r="K102" s="23">
        <v>1.05</v>
      </c>
      <c r="L102" s="23">
        <v>0.84666666666666668</v>
      </c>
      <c r="M102" s="23">
        <v>0.9</v>
      </c>
      <c r="N102" s="23">
        <v>1.0399999999999998</v>
      </c>
      <c r="O102" s="23">
        <v>1.0166666666666666</v>
      </c>
      <c r="P102" s="23">
        <v>0.96333333333333326</v>
      </c>
      <c r="Q102" s="23">
        <v>0.72958333333333325</v>
      </c>
      <c r="R102" s="23" t="s">
        <v>644</v>
      </c>
      <c r="S102" s="23">
        <v>0.91</v>
      </c>
      <c r="T102" s="23" t="s">
        <v>644</v>
      </c>
      <c r="U102" s="23">
        <v>0.90666666666666673</v>
      </c>
      <c r="V102" s="23">
        <v>0.8833333333333333</v>
      </c>
      <c r="W102" s="23">
        <v>0.95000000000000007</v>
      </c>
      <c r="X102" s="23">
        <v>1.1166666666666665</v>
      </c>
      <c r="Y102" s="23">
        <v>0.93166666666666664</v>
      </c>
      <c r="Z102" s="23">
        <v>1</v>
      </c>
      <c r="AA102" s="23">
        <v>1.1383333333333334</v>
      </c>
      <c r="AB102" s="152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268</v>
      </c>
      <c r="C103" s="29"/>
      <c r="D103" s="11">
        <v>0.8</v>
      </c>
      <c r="E103" s="11">
        <v>0.92</v>
      </c>
      <c r="F103" s="11">
        <v>0.87</v>
      </c>
      <c r="G103" s="11">
        <v>1</v>
      </c>
      <c r="H103" s="11">
        <v>0.99500000000000011</v>
      </c>
      <c r="I103" s="11" t="s">
        <v>644</v>
      </c>
      <c r="J103" s="11">
        <v>0.94365080646654542</v>
      </c>
      <c r="K103" s="11">
        <v>1.05</v>
      </c>
      <c r="L103" s="11">
        <v>0.84</v>
      </c>
      <c r="M103" s="11">
        <v>0.9</v>
      </c>
      <c r="N103" s="11">
        <v>1.04</v>
      </c>
      <c r="O103" s="11">
        <v>1</v>
      </c>
      <c r="P103" s="11">
        <v>0.96</v>
      </c>
      <c r="Q103" s="11">
        <v>0.72924999999999995</v>
      </c>
      <c r="R103" s="11" t="s">
        <v>644</v>
      </c>
      <c r="S103" s="11">
        <v>0.92999999999999994</v>
      </c>
      <c r="T103" s="11" t="s">
        <v>644</v>
      </c>
      <c r="U103" s="11">
        <v>0.91</v>
      </c>
      <c r="V103" s="11">
        <v>0.88</v>
      </c>
      <c r="W103" s="11">
        <v>0.95</v>
      </c>
      <c r="X103" s="11">
        <v>1.1000000000000001</v>
      </c>
      <c r="Y103" s="11">
        <v>0.92500000000000004</v>
      </c>
      <c r="Z103" s="11">
        <v>1</v>
      </c>
      <c r="AA103" s="11">
        <v>1.1200000000000001</v>
      </c>
      <c r="AB103" s="152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269</v>
      </c>
      <c r="C104" s="29"/>
      <c r="D104" s="24">
        <v>4.0824829046386332E-2</v>
      </c>
      <c r="E104" s="24">
        <v>1.1690451944500097E-2</v>
      </c>
      <c r="F104" s="24">
        <v>1.3291601358251269E-2</v>
      </c>
      <c r="G104" s="24" t="s">
        <v>644</v>
      </c>
      <c r="H104" s="24">
        <v>4.5789372857319967E-2</v>
      </c>
      <c r="I104" s="24" t="s">
        <v>644</v>
      </c>
      <c r="J104" s="24">
        <v>1.2831386114658269E-2</v>
      </c>
      <c r="K104" s="24">
        <v>5.4772255750516662E-2</v>
      </c>
      <c r="L104" s="24">
        <v>2.8751811537130429E-2</v>
      </c>
      <c r="M104" s="24">
        <v>0</v>
      </c>
      <c r="N104" s="24">
        <v>1.4142135623730963E-2</v>
      </c>
      <c r="O104" s="24">
        <v>4.0824829046386339E-2</v>
      </c>
      <c r="P104" s="24">
        <v>1.6329931618554581E-2</v>
      </c>
      <c r="Q104" s="24">
        <v>6.5758396168601272E-3</v>
      </c>
      <c r="R104" s="24" t="s">
        <v>644</v>
      </c>
      <c r="S104" s="24">
        <v>6.1644140029689785E-2</v>
      </c>
      <c r="T104" s="24" t="s">
        <v>644</v>
      </c>
      <c r="U104" s="24">
        <v>1.0327955589886455E-2</v>
      </c>
      <c r="V104" s="24">
        <v>1.6329931618554533E-2</v>
      </c>
      <c r="W104" s="24">
        <v>1.0954451150103333E-2</v>
      </c>
      <c r="X104" s="24">
        <v>4.0824829046386249E-2</v>
      </c>
      <c r="Y104" s="24">
        <v>1.6020819787597184E-2</v>
      </c>
      <c r="Z104" s="24">
        <v>0</v>
      </c>
      <c r="AA104" s="24">
        <v>9.1305348510734366E-2</v>
      </c>
      <c r="AB104" s="152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86</v>
      </c>
      <c r="C105" s="29"/>
      <c r="D105" s="13">
        <v>5.2116803037940009E-2</v>
      </c>
      <c r="E105" s="13">
        <v>1.2684034659493776E-2</v>
      </c>
      <c r="F105" s="13">
        <v>1.5132752969546035E-2</v>
      </c>
      <c r="G105" s="13" t="s">
        <v>644</v>
      </c>
      <c r="H105" s="13">
        <v>4.5865815883792953E-2</v>
      </c>
      <c r="I105" s="13" t="s">
        <v>644</v>
      </c>
      <c r="J105" s="13">
        <v>1.3545909344876298E-2</v>
      </c>
      <c r="K105" s="13">
        <v>5.2164053095730155E-2</v>
      </c>
      <c r="L105" s="13">
        <v>3.3958832524169799E-2</v>
      </c>
      <c r="M105" s="13">
        <v>0</v>
      </c>
      <c r="N105" s="13">
        <v>1.3598207330510544E-2</v>
      </c>
      <c r="O105" s="13">
        <v>4.0155569553822629E-2</v>
      </c>
      <c r="P105" s="13">
        <v>1.695148610922621E-2</v>
      </c>
      <c r="Q105" s="13">
        <v>9.013143963714625E-3</v>
      </c>
      <c r="R105" s="13" t="s">
        <v>644</v>
      </c>
      <c r="S105" s="13">
        <v>6.7740813219439325E-2</v>
      </c>
      <c r="T105" s="13" t="s">
        <v>644</v>
      </c>
      <c r="U105" s="13">
        <v>1.1391127488845354E-2</v>
      </c>
      <c r="V105" s="13">
        <v>1.8486715039873057E-2</v>
      </c>
      <c r="W105" s="13">
        <v>1.1531001210635087E-2</v>
      </c>
      <c r="X105" s="13">
        <v>3.6559548399748884E-2</v>
      </c>
      <c r="Y105" s="13">
        <v>1.7195870970587317E-2</v>
      </c>
      <c r="Z105" s="13">
        <v>0</v>
      </c>
      <c r="AA105" s="13">
        <v>8.0209676583368403E-2</v>
      </c>
      <c r="AB105" s="152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270</v>
      </c>
      <c r="C106" s="29"/>
      <c r="D106" s="13">
        <v>-0.17140472141021057</v>
      </c>
      <c r="E106" s="13">
        <v>-2.5078321148609306E-2</v>
      </c>
      <c r="F106" s="13">
        <v>-7.091550677272529E-2</v>
      </c>
      <c r="G106" s="13">
        <v>5.778120671036957E-2</v>
      </c>
      <c r="H106" s="13">
        <v>5.6018238032519152E-2</v>
      </c>
      <c r="I106" s="13" t="s">
        <v>644</v>
      </c>
      <c r="J106" s="13">
        <v>1.9850821800884155E-3</v>
      </c>
      <c r="K106" s="13">
        <v>0.11067026704588812</v>
      </c>
      <c r="L106" s="13">
        <v>-0.10441191165188701</v>
      </c>
      <c r="M106" s="13">
        <v>-4.7996913960667298E-2</v>
      </c>
      <c r="N106" s="13">
        <v>0.10009245497878427</v>
      </c>
      <c r="O106" s="13">
        <v>7.5410893488875752E-2</v>
      </c>
      <c r="P106" s="13">
        <v>1.8995895797655926E-2</v>
      </c>
      <c r="Q106" s="13">
        <v>-0.22826046127089294</v>
      </c>
      <c r="R106" s="13" t="s">
        <v>644</v>
      </c>
      <c r="S106" s="13">
        <v>-3.7419101893563678E-2</v>
      </c>
      <c r="T106" s="13" t="s">
        <v>644</v>
      </c>
      <c r="U106" s="13">
        <v>-4.0945039249264847E-2</v>
      </c>
      <c r="V106" s="13">
        <v>-6.5626600739173591E-2</v>
      </c>
      <c r="W106" s="13">
        <v>4.8921463748512473E-3</v>
      </c>
      <c r="X106" s="13">
        <v>0.18118901415991262</v>
      </c>
      <c r="Y106" s="13">
        <v>-1.4500509081505686E-2</v>
      </c>
      <c r="Z106" s="13">
        <v>5.778120671036957E-2</v>
      </c>
      <c r="AA106" s="13">
        <v>0.20410760697197072</v>
      </c>
      <c r="AB106" s="152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271</v>
      </c>
      <c r="C107" s="47"/>
      <c r="D107" s="45">
        <v>1.22</v>
      </c>
      <c r="E107" s="45">
        <v>0</v>
      </c>
      <c r="F107" s="45">
        <v>0.38</v>
      </c>
      <c r="G107" s="45">
        <v>2.98</v>
      </c>
      <c r="H107" s="45">
        <v>0.67</v>
      </c>
      <c r="I107" s="45">
        <v>3.71</v>
      </c>
      <c r="J107" s="45">
        <v>0.23</v>
      </c>
      <c r="K107" s="45">
        <v>1.1299999999999999</v>
      </c>
      <c r="L107" s="45">
        <v>0.66</v>
      </c>
      <c r="M107" s="45">
        <v>0.19</v>
      </c>
      <c r="N107" s="45">
        <v>1.04</v>
      </c>
      <c r="O107" s="45">
        <v>0.84</v>
      </c>
      <c r="P107" s="45">
        <v>0.37</v>
      </c>
      <c r="Q107" s="45">
        <v>1.69</v>
      </c>
      <c r="R107" s="45">
        <v>3.71</v>
      </c>
      <c r="S107" s="45">
        <v>0.1</v>
      </c>
      <c r="T107" s="45">
        <v>13.88</v>
      </c>
      <c r="U107" s="45">
        <v>0.13</v>
      </c>
      <c r="V107" s="45">
        <v>0.34</v>
      </c>
      <c r="W107" s="45">
        <v>0.25</v>
      </c>
      <c r="X107" s="45">
        <v>1.72</v>
      </c>
      <c r="Y107" s="45">
        <v>0.09</v>
      </c>
      <c r="Z107" s="45" t="s">
        <v>272</v>
      </c>
      <c r="AA107" s="45">
        <v>1.91</v>
      </c>
      <c r="AB107" s="152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 t="s">
        <v>283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BM108" s="55"/>
    </row>
    <row r="109" spans="1:65">
      <c r="BM109" s="55"/>
    </row>
    <row r="110" spans="1:65" ht="15">
      <c r="B110" s="8" t="s">
        <v>459</v>
      </c>
      <c r="BM110" s="28" t="s">
        <v>66</v>
      </c>
    </row>
    <row r="111" spans="1:65" ht="15">
      <c r="A111" s="25" t="s">
        <v>16</v>
      </c>
      <c r="B111" s="18" t="s">
        <v>109</v>
      </c>
      <c r="C111" s="15" t="s">
        <v>110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7" t="s">
        <v>227</v>
      </c>
      <c r="Y111" s="17" t="s">
        <v>227</v>
      </c>
      <c r="Z111" s="17" t="s">
        <v>227</v>
      </c>
      <c r="AA111" s="17" t="s">
        <v>227</v>
      </c>
      <c r="AB111" s="152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228</v>
      </c>
      <c r="C112" s="9" t="s">
        <v>228</v>
      </c>
      <c r="D112" s="150" t="s">
        <v>230</v>
      </c>
      <c r="E112" s="151" t="s">
        <v>231</v>
      </c>
      <c r="F112" s="151" t="s">
        <v>232</v>
      </c>
      <c r="G112" s="151" t="s">
        <v>233</v>
      </c>
      <c r="H112" s="151" t="s">
        <v>234</v>
      </c>
      <c r="I112" s="151" t="s">
        <v>235</v>
      </c>
      <c r="J112" s="151" t="s">
        <v>236</v>
      </c>
      <c r="K112" s="151" t="s">
        <v>237</v>
      </c>
      <c r="L112" s="151" t="s">
        <v>239</v>
      </c>
      <c r="M112" s="151" t="s">
        <v>240</v>
      </c>
      <c r="N112" s="151" t="s">
        <v>241</v>
      </c>
      <c r="O112" s="151" t="s">
        <v>244</v>
      </c>
      <c r="P112" s="151" t="s">
        <v>245</v>
      </c>
      <c r="Q112" s="151" t="s">
        <v>246</v>
      </c>
      <c r="R112" s="151" t="s">
        <v>247</v>
      </c>
      <c r="S112" s="151" t="s">
        <v>248</v>
      </c>
      <c r="T112" s="151" t="s">
        <v>249</v>
      </c>
      <c r="U112" s="151" t="s">
        <v>251</v>
      </c>
      <c r="V112" s="151" t="s">
        <v>252</v>
      </c>
      <c r="W112" s="151" t="s">
        <v>254</v>
      </c>
      <c r="X112" s="151" t="s">
        <v>255</v>
      </c>
      <c r="Y112" s="151" t="s">
        <v>256</v>
      </c>
      <c r="Z112" s="151" t="s">
        <v>257</v>
      </c>
      <c r="AA112" s="151" t="s">
        <v>258</v>
      </c>
      <c r="AB112" s="152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113</v>
      </c>
      <c r="E113" s="11" t="s">
        <v>281</v>
      </c>
      <c r="F113" s="11" t="s">
        <v>281</v>
      </c>
      <c r="G113" s="11" t="s">
        <v>281</v>
      </c>
      <c r="H113" s="11" t="s">
        <v>282</v>
      </c>
      <c r="I113" s="11" t="s">
        <v>281</v>
      </c>
      <c r="J113" s="11" t="s">
        <v>282</v>
      </c>
      <c r="K113" s="11" t="s">
        <v>282</v>
      </c>
      <c r="L113" s="11" t="s">
        <v>282</v>
      </c>
      <c r="M113" s="11" t="s">
        <v>282</v>
      </c>
      <c r="N113" s="11" t="s">
        <v>282</v>
      </c>
      <c r="O113" s="11" t="s">
        <v>281</v>
      </c>
      <c r="P113" s="11" t="s">
        <v>281</v>
      </c>
      <c r="Q113" s="11" t="s">
        <v>113</v>
      </c>
      <c r="R113" s="11" t="s">
        <v>282</v>
      </c>
      <c r="S113" s="11" t="s">
        <v>282</v>
      </c>
      <c r="T113" s="11" t="s">
        <v>113</v>
      </c>
      <c r="U113" s="11" t="s">
        <v>281</v>
      </c>
      <c r="V113" s="11" t="s">
        <v>281</v>
      </c>
      <c r="W113" s="11" t="s">
        <v>281</v>
      </c>
      <c r="X113" s="11" t="s">
        <v>281</v>
      </c>
      <c r="Y113" s="11" t="s">
        <v>281</v>
      </c>
      <c r="Z113" s="11" t="s">
        <v>282</v>
      </c>
      <c r="AA113" s="11" t="s">
        <v>281</v>
      </c>
      <c r="AB113" s="152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152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0.11</v>
      </c>
      <c r="E115" s="22">
        <v>0.13</v>
      </c>
      <c r="F115" s="22">
        <v>0.12</v>
      </c>
      <c r="G115" s="22">
        <v>0.12</v>
      </c>
      <c r="H115" s="22">
        <v>0.15</v>
      </c>
      <c r="I115" s="22">
        <v>0.13</v>
      </c>
      <c r="J115" s="22">
        <v>0.13428071963989199</v>
      </c>
      <c r="K115" s="146">
        <v>0.2</v>
      </c>
      <c r="L115" s="146">
        <v>0.05</v>
      </c>
      <c r="M115" s="22">
        <v>0.13</v>
      </c>
      <c r="N115" s="22">
        <v>0.15</v>
      </c>
      <c r="O115" s="22">
        <v>0.14000000000000001</v>
      </c>
      <c r="P115" s="22">
        <v>0.11</v>
      </c>
      <c r="Q115" s="146" t="s">
        <v>101</v>
      </c>
      <c r="R115" s="22">
        <v>0.09</v>
      </c>
      <c r="S115" s="22">
        <v>0.13</v>
      </c>
      <c r="T115" s="146" t="s">
        <v>103</v>
      </c>
      <c r="U115" s="22">
        <v>0.13</v>
      </c>
      <c r="V115" s="22">
        <v>0.13</v>
      </c>
      <c r="W115" s="22">
        <v>0.11</v>
      </c>
      <c r="X115" s="22">
        <v>0.15</v>
      </c>
      <c r="Y115" s="22">
        <v>0.12</v>
      </c>
      <c r="Z115" s="146">
        <v>0.2</v>
      </c>
      <c r="AA115" s="22">
        <v>0.13</v>
      </c>
      <c r="AB115" s="152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0.12</v>
      </c>
      <c r="E116" s="11">
        <v>0.11</v>
      </c>
      <c r="F116" s="11">
        <v>0.13</v>
      </c>
      <c r="G116" s="11">
        <v>0.12</v>
      </c>
      <c r="H116" s="11">
        <v>0.14000000000000001</v>
      </c>
      <c r="I116" s="11">
        <v>0.12</v>
      </c>
      <c r="J116" s="11">
        <v>0.13737744619340647</v>
      </c>
      <c r="K116" s="147">
        <v>0.2</v>
      </c>
      <c r="L116" s="147">
        <v>0.04</v>
      </c>
      <c r="M116" s="11">
        <v>0.11</v>
      </c>
      <c r="N116" s="11">
        <v>0.15</v>
      </c>
      <c r="O116" s="11">
        <v>0.13</v>
      </c>
      <c r="P116" s="11">
        <v>0.13</v>
      </c>
      <c r="Q116" s="147" t="s">
        <v>101</v>
      </c>
      <c r="R116" s="148">
        <v>0.2</v>
      </c>
      <c r="S116" s="11">
        <v>0.14000000000000001</v>
      </c>
      <c r="T116" s="147" t="s">
        <v>103</v>
      </c>
      <c r="U116" s="11">
        <v>0.12</v>
      </c>
      <c r="V116" s="11">
        <v>0.13</v>
      </c>
      <c r="W116" s="11">
        <v>0.11</v>
      </c>
      <c r="X116" s="11">
        <v>0.13</v>
      </c>
      <c r="Y116" s="11">
        <v>0.11</v>
      </c>
      <c r="Z116" s="147">
        <v>0.2</v>
      </c>
      <c r="AA116" s="11">
        <v>0.13</v>
      </c>
      <c r="AB116" s="152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17</v>
      </c>
    </row>
    <row r="117" spans="1:65">
      <c r="A117" s="30"/>
      <c r="B117" s="19">
        <v>1</v>
      </c>
      <c r="C117" s="9">
        <v>3</v>
      </c>
      <c r="D117" s="11">
        <v>0.11</v>
      </c>
      <c r="E117" s="11">
        <v>0.11</v>
      </c>
      <c r="F117" s="11">
        <v>0.12</v>
      </c>
      <c r="G117" s="11">
        <v>0.15</v>
      </c>
      <c r="H117" s="11">
        <v>0.14000000000000001</v>
      </c>
      <c r="I117" s="11">
        <v>0.11</v>
      </c>
      <c r="J117" s="11">
        <v>0.13509714199127437</v>
      </c>
      <c r="K117" s="147">
        <v>0.2</v>
      </c>
      <c r="L117" s="147">
        <v>0.04</v>
      </c>
      <c r="M117" s="11">
        <v>0.15</v>
      </c>
      <c r="N117" s="11">
        <v>0.15</v>
      </c>
      <c r="O117" s="11">
        <v>0.13</v>
      </c>
      <c r="P117" s="11">
        <v>0.12</v>
      </c>
      <c r="Q117" s="147" t="s">
        <v>101</v>
      </c>
      <c r="R117" s="148">
        <v>0.04</v>
      </c>
      <c r="S117" s="11">
        <v>0.13</v>
      </c>
      <c r="T117" s="147" t="s">
        <v>103</v>
      </c>
      <c r="U117" s="11">
        <v>0.13</v>
      </c>
      <c r="V117" s="11">
        <v>0.13</v>
      </c>
      <c r="W117" s="11">
        <v>0.12</v>
      </c>
      <c r="X117" s="11">
        <v>0.13</v>
      </c>
      <c r="Y117" s="11">
        <v>0.12</v>
      </c>
      <c r="Z117" s="147">
        <v>0.2</v>
      </c>
      <c r="AA117" s="11">
        <v>0.13</v>
      </c>
      <c r="AB117" s="152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0.11</v>
      </c>
      <c r="E118" s="11">
        <v>0.12</v>
      </c>
      <c r="F118" s="11">
        <v>0.13</v>
      </c>
      <c r="G118" s="11">
        <v>0.13</v>
      </c>
      <c r="H118" s="11">
        <v>0.13</v>
      </c>
      <c r="I118" s="11">
        <v>0.14000000000000001</v>
      </c>
      <c r="J118" s="11">
        <v>0.135629782878156</v>
      </c>
      <c r="K118" s="147">
        <v>0.2</v>
      </c>
      <c r="L118" s="147">
        <v>0.05</v>
      </c>
      <c r="M118" s="11">
        <v>0.13</v>
      </c>
      <c r="N118" s="11">
        <v>0.15</v>
      </c>
      <c r="O118" s="11">
        <v>0.11</v>
      </c>
      <c r="P118" s="11">
        <v>0.13</v>
      </c>
      <c r="Q118" s="147" t="s">
        <v>101</v>
      </c>
      <c r="R118" s="148">
        <v>0.22</v>
      </c>
      <c r="S118" s="11">
        <v>0.13</v>
      </c>
      <c r="T118" s="147" t="s">
        <v>103</v>
      </c>
      <c r="U118" s="11">
        <v>0.12</v>
      </c>
      <c r="V118" s="11">
        <v>0.13</v>
      </c>
      <c r="W118" s="11">
        <v>0.11</v>
      </c>
      <c r="X118" s="11">
        <v>0.13</v>
      </c>
      <c r="Y118" s="11">
        <v>0.12</v>
      </c>
      <c r="Z118" s="147">
        <v>0.2</v>
      </c>
      <c r="AA118" s="11">
        <v>0.13</v>
      </c>
      <c r="AB118" s="152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0.12755981205049588</v>
      </c>
    </row>
    <row r="119" spans="1:65">
      <c r="A119" s="30"/>
      <c r="B119" s="19">
        <v>1</v>
      </c>
      <c r="C119" s="9">
        <v>5</v>
      </c>
      <c r="D119" s="11">
        <v>0.11</v>
      </c>
      <c r="E119" s="11">
        <v>0.12</v>
      </c>
      <c r="F119" s="11">
        <v>0.13</v>
      </c>
      <c r="G119" s="11">
        <v>0.12</v>
      </c>
      <c r="H119" s="11">
        <v>0.13</v>
      </c>
      <c r="I119" s="11">
        <v>0.12</v>
      </c>
      <c r="J119" s="11">
        <v>0.13157529766884635</v>
      </c>
      <c r="K119" s="147">
        <v>0.2</v>
      </c>
      <c r="L119" s="147">
        <v>0.03</v>
      </c>
      <c r="M119" s="11">
        <v>0.14000000000000001</v>
      </c>
      <c r="N119" s="11">
        <v>0.14000000000000001</v>
      </c>
      <c r="O119" s="11">
        <v>0.12</v>
      </c>
      <c r="P119" s="11">
        <v>0.12</v>
      </c>
      <c r="Q119" s="147" t="s">
        <v>101</v>
      </c>
      <c r="R119" s="11">
        <v>0.14000000000000001</v>
      </c>
      <c r="S119" s="11">
        <v>0.12</v>
      </c>
      <c r="T119" s="147" t="s">
        <v>103</v>
      </c>
      <c r="U119" s="11">
        <v>0.12</v>
      </c>
      <c r="V119" s="11">
        <v>0.13</v>
      </c>
      <c r="W119" s="11">
        <v>0.11</v>
      </c>
      <c r="X119" s="11">
        <v>0.13</v>
      </c>
      <c r="Y119" s="11">
        <v>0.13</v>
      </c>
      <c r="Z119" s="147">
        <v>0.2</v>
      </c>
      <c r="AA119" s="11">
        <v>0.14000000000000001</v>
      </c>
      <c r="AB119" s="152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16</v>
      </c>
    </row>
    <row r="120" spans="1:65">
      <c r="A120" s="30"/>
      <c r="B120" s="19">
        <v>1</v>
      </c>
      <c r="C120" s="9">
        <v>6</v>
      </c>
      <c r="D120" s="11">
        <v>0.11</v>
      </c>
      <c r="E120" s="11">
        <v>0.13</v>
      </c>
      <c r="F120" s="11">
        <v>0.11</v>
      </c>
      <c r="G120" s="11">
        <v>0.15</v>
      </c>
      <c r="H120" s="11">
        <v>0.15</v>
      </c>
      <c r="I120" s="11">
        <v>0.11</v>
      </c>
      <c r="J120" s="11">
        <v>0.13585818538495456</v>
      </c>
      <c r="K120" s="147">
        <v>0.2</v>
      </c>
      <c r="L120" s="147">
        <v>0.04</v>
      </c>
      <c r="M120" s="11">
        <v>0.15</v>
      </c>
      <c r="N120" s="11">
        <v>0.14000000000000001</v>
      </c>
      <c r="O120" s="11">
        <v>0.12</v>
      </c>
      <c r="P120" s="11">
        <v>0.12</v>
      </c>
      <c r="Q120" s="147" t="s">
        <v>101</v>
      </c>
      <c r="R120" s="11">
        <v>0.16</v>
      </c>
      <c r="S120" s="11">
        <v>0.11</v>
      </c>
      <c r="T120" s="147" t="s">
        <v>103</v>
      </c>
      <c r="U120" s="11">
        <v>0.13</v>
      </c>
      <c r="V120" s="11">
        <v>0.13</v>
      </c>
      <c r="W120" s="11">
        <v>0.12</v>
      </c>
      <c r="X120" s="11">
        <v>0.13</v>
      </c>
      <c r="Y120" s="11">
        <v>0.13</v>
      </c>
      <c r="Z120" s="147">
        <v>0.2</v>
      </c>
      <c r="AA120" s="148">
        <v>0.16</v>
      </c>
      <c r="AB120" s="152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267</v>
      </c>
      <c r="C121" s="12"/>
      <c r="D121" s="23">
        <v>0.11166666666666665</v>
      </c>
      <c r="E121" s="23">
        <v>0.12</v>
      </c>
      <c r="F121" s="23">
        <v>0.12333333333333334</v>
      </c>
      <c r="G121" s="23">
        <v>0.13166666666666668</v>
      </c>
      <c r="H121" s="23">
        <v>0.14000000000000001</v>
      </c>
      <c r="I121" s="23">
        <v>0.12166666666666666</v>
      </c>
      <c r="J121" s="23">
        <v>0.13496976229275495</v>
      </c>
      <c r="K121" s="23">
        <v>0.19999999999999998</v>
      </c>
      <c r="L121" s="23">
        <v>4.1666666666666664E-2</v>
      </c>
      <c r="M121" s="23">
        <v>0.13500000000000001</v>
      </c>
      <c r="N121" s="23">
        <v>0.14666666666666667</v>
      </c>
      <c r="O121" s="23">
        <v>0.125</v>
      </c>
      <c r="P121" s="23">
        <v>0.12166666666666666</v>
      </c>
      <c r="Q121" s="23" t="s">
        <v>644</v>
      </c>
      <c r="R121" s="23">
        <v>0.14166666666666669</v>
      </c>
      <c r="S121" s="23">
        <v>0.12666666666666668</v>
      </c>
      <c r="T121" s="23" t="s">
        <v>644</v>
      </c>
      <c r="U121" s="23">
        <v>0.125</v>
      </c>
      <c r="V121" s="23">
        <v>0.13</v>
      </c>
      <c r="W121" s="23">
        <v>0.11333333333333333</v>
      </c>
      <c r="X121" s="23">
        <v>0.13333333333333333</v>
      </c>
      <c r="Y121" s="23">
        <v>0.12166666666666666</v>
      </c>
      <c r="Z121" s="23">
        <v>0.19999999999999998</v>
      </c>
      <c r="AA121" s="23">
        <v>0.13666666666666669</v>
      </c>
      <c r="AB121" s="152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268</v>
      </c>
      <c r="C122" s="29"/>
      <c r="D122" s="11">
        <v>0.11</v>
      </c>
      <c r="E122" s="11">
        <v>0.12</v>
      </c>
      <c r="F122" s="11">
        <v>0.125</v>
      </c>
      <c r="G122" s="11">
        <v>0.125</v>
      </c>
      <c r="H122" s="11">
        <v>0.14000000000000001</v>
      </c>
      <c r="I122" s="11">
        <v>0.12</v>
      </c>
      <c r="J122" s="11">
        <v>0.1353634624347152</v>
      </c>
      <c r="K122" s="11">
        <v>0.2</v>
      </c>
      <c r="L122" s="11">
        <v>0.04</v>
      </c>
      <c r="M122" s="11">
        <v>0.13500000000000001</v>
      </c>
      <c r="N122" s="11">
        <v>0.15</v>
      </c>
      <c r="O122" s="11">
        <v>0.125</v>
      </c>
      <c r="P122" s="11">
        <v>0.12</v>
      </c>
      <c r="Q122" s="11" t="s">
        <v>644</v>
      </c>
      <c r="R122" s="11">
        <v>0.15000000000000002</v>
      </c>
      <c r="S122" s="11">
        <v>0.13</v>
      </c>
      <c r="T122" s="11" t="s">
        <v>644</v>
      </c>
      <c r="U122" s="11">
        <v>0.125</v>
      </c>
      <c r="V122" s="11">
        <v>0.13</v>
      </c>
      <c r="W122" s="11">
        <v>0.11</v>
      </c>
      <c r="X122" s="11">
        <v>0.13</v>
      </c>
      <c r="Y122" s="11">
        <v>0.12</v>
      </c>
      <c r="Z122" s="11">
        <v>0.2</v>
      </c>
      <c r="AA122" s="11">
        <v>0.13</v>
      </c>
      <c r="AB122" s="152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269</v>
      </c>
      <c r="C123" s="29"/>
      <c r="D123" s="24">
        <v>4.082482904638628E-3</v>
      </c>
      <c r="E123" s="24">
        <v>8.9442719099991613E-3</v>
      </c>
      <c r="F123" s="24">
        <v>8.164965809277263E-3</v>
      </c>
      <c r="G123" s="24">
        <v>1.4719601443879595E-2</v>
      </c>
      <c r="H123" s="24">
        <v>8.9442719099991543E-3</v>
      </c>
      <c r="I123" s="24">
        <v>1.1690451944500127E-2</v>
      </c>
      <c r="J123" s="24">
        <v>1.951166829227551E-3</v>
      </c>
      <c r="K123" s="24">
        <v>3.0404709722440586E-17</v>
      </c>
      <c r="L123" s="24">
        <v>7.527726527090833E-3</v>
      </c>
      <c r="M123" s="24">
        <v>1.516575088810309E-2</v>
      </c>
      <c r="N123" s="24">
        <v>5.163977794943213E-3</v>
      </c>
      <c r="O123" s="24">
        <v>1.048808848170152E-2</v>
      </c>
      <c r="P123" s="24">
        <v>7.5277265270908113E-3</v>
      </c>
      <c r="Q123" s="24" t="s">
        <v>644</v>
      </c>
      <c r="R123" s="24">
        <v>6.7651065524991283E-2</v>
      </c>
      <c r="S123" s="24">
        <v>1.032795558988645E-2</v>
      </c>
      <c r="T123" s="24" t="s">
        <v>644</v>
      </c>
      <c r="U123" s="24">
        <v>5.4772255750516656E-3</v>
      </c>
      <c r="V123" s="24">
        <v>0</v>
      </c>
      <c r="W123" s="24">
        <v>5.1639777949432199E-3</v>
      </c>
      <c r="X123" s="24">
        <v>8.1649658092772543E-3</v>
      </c>
      <c r="Y123" s="24">
        <v>7.5277265270908113E-3</v>
      </c>
      <c r="Z123" s="24">
        <v>3.0404709722440586E-17</v>
      </c>
      <c r="AA123" s="24">
        <v>1.2110601416389966E-2</v>
      </c>
      <c r="AB123" s="209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56"/>
    </row>
    <row r="124" spans="1:65">
      <c r="A124" s="30"/>
      <c r="B124" s="3" t="s">
        <v>86</v>
      </c>
      <c r="C124" s="29"/>
      <c r="D124" s="13">
        <v>3.6559548399748912E-2</v>
      </c>
      <c r="E124" s="13">
        <v>7.4535599249993006E-2</v>
      </c>
      <c r="F124" s="13">
        <v>6.6202425480626451E-2</v>
      </c>
      <c r="G124" s="13">
        <v>0.11179444134592097</v>
      </c>
      <c r="H124" s="13">
        <v>6.388765649999395E-2</v>
      </c>
      <c r="I124" s="13">
        <v>9.6085906393151732E-2</v>
      </c>
      <c r="J124" s="13">
        <v>1.4456325595324011E-2</v>
      </c>
      <c r="K124" s="13">
        <v>1.5202354861220294E-16</v>
      </c>
      <c r="L124" s="13">
        <v>0.18066543665018001</v>
      </c>
      <c r="M124" s="13">
        <v>0.11233889546743028</v>
      </c>
      <c r="N124" s="13">
        <v>3.520893951097645E-2</v>
      </c>
      <c r="O124" s="13">
        <v>8.3904707853612162E-2</v>
      </c>
      <c r="P124" s="13">
        <v>6.1871724880198452E-2</v>
      </c>
      <c r="Q124" s="13" t="s">
        <v>644</v>
      </c>
      <c r="R124" s="13">
        <v>0.47753693311758544</v>
      </c>
      <c r="S124" s="13">
        <v>8.1536491499103553E-2</v>
      </c>
      <c r="T124" s="13" t="s">
        <v>644</v>
      </c>
      <c r="U124" s="13">
        <v>4.3817804600413325E-2</v>
      </c>
      <c r="V124" s="13">
        <v>0</v>
      </c>
      <c r="W124" s="13">
        <v>4.5564509955381353E-2</v>
      </c>
      <c r="X124" s="13">
        <v>6.1237243569579408E-2</v>
      </c>
      <c r="Y124" s="13">
        <v>6.1871724880198452E-2</v>
      </c>
      <c r="Z124" s="13">
        <v>1.5202354861220294E-16</v>
      </c>
      <c r="AA124" s="13">
        <v>8.8614156705292421E-2</v>
      </c>
      <c r="AB124" s="152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270</v>
      </c>
      <c r="C125" s="29"/>
      <c r="D125" s="13">
        <v>-0.12459367200649185</v>
      </c>
      <c r="E125" s="13">
        <v>-5.9264841559214965E-2</v>
      </c>
      <c r="F125" s="13">
        <v>-3.3133309380304232E-2</v>
      </c>
      <c r="G125" s="13">
        <v>3.2195521066972654E-2</v>
      </c>
      <c r="H125" s="13">
        <v>9.7524351514249208E-2</v>
      </c>
      <c r="I125" s="13">
        <v>-4.6199075469759654E-2</v>
      </c>
      <c r="J125" s="13">
        <v>5.8090005959916091E-2</v>
      </c>
      <c r="K125" s="13">
        <v>0.5678919307346415</v>
      </c>
      <c r="L125" s="13">
        <v>-0.67335584776361634</v>
      </c>
      <c r="M125" s="13">
        <v>5.8327053245883276E-2</v>
      </c>
      <c r="N125" s="13">
        <v>0.14978741587207067</v>
      </c>
      <c r="O125" s="13">
        <v>-2.0067543290848922E-2</v>
      </c>
      <c r="P125" s="13">
        <v>-4.6199075469759654E-2</v>
      </c>
      <c r="Q125" s="13" t="s">
        <v>644</v>
      </c>
      <c r="R125" s="13">
        <v>0.11059011760370474</v>
      </c>
      <c r="S125" s="13">
        <v>-7.0017772013934998E-3</v>
      </c>
      <c r="T125" s="13" t="s">
        <v>644</v>
      </c>
      <c r="U125" s="13">
        <v>-2.0067543290848922E-2</v>
      </c>
      <c r="V125" s="13">
        <v>1.9129754977517122E-2</v>
      </c>
      <c r="W125" s="13">
        <v>-0.11152790591703643</v>
      </c>
      <c r="X125" s="13">
        <v>4.5261287156427743E-2</v>
      </c>
      <c r="Y125" s="13">
        <v>-4.6199075469759654E-2</v>
      </c>
      <c r="Z125" s="13">
        <v>0.5678919307346415</v>
      </c>
      <c r="AA125" s="13">
        <v>7.1392819335338586E-2</v>
      </c>
      <c r="AB125" s="152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271</v>
      </c>
      <c r="C126" s="47"/>
      <c r="D126" s="45">
        <v>1.69</v>
      </c>
      <c r="E126" s="45">
        <v>0.84</v>
      </c>
      <c r="F126" s="45">
        <v>0.51</v>
      </c>
      <c r="G126" s="45">
        <v>0.34</v>
      </c>
      <c r="H126" s="45">
        <v>1.18</v>
      </c>
      <c r="I126" s="45">
        <v>0.67</v>
      </c>
      <c r="J126" s="45">
        <v>0.67</v>
      </c>
      <c r="K126" s="45" t="s">
        <v>272</v>
      </c>
      <c r="L126" s="45">
        <v>8.77</v>
      </c>
      <c r="M126" s="45">
        <v>0.67</v>
      </c>
      <c r="N126" s="45">
        <v>1.85</v>
      </c>
      <c r="O126" s="45">
        <v>0.34</v>
      </c>
      <c r="P126" s="45">
        <v>0.67</v>
      </c>
      <c r="Q126" s="45">
        <v>37.590000000000003</v>
      </c>
      <c r="R126" s="45">
        <v>1.35</v>
      </c>
      <c r="S126" s="45">
        <v>0.17</v>
      </c>
      <c r="T126" s="45">
        <v>239.89</v>
      </c>
      <c r="U126" s="45">
        <v>0.34</v>
      </c>
      <c r="V126" s="45">
        <v>0.17</v>
      </c>
      <c r="W126" s="45">
        <v>1.52</v>
      </c>
      <c r="X126" s="45">
        <v>0.51</v>
      </c>
      <c r="Y126" s="45">
        <v>0.67</v>
      </c>
      <c r="Z126" s="45" t="s">
        <v>272</v>
      </c>
      <c r="AA126" s="45">
        <v>0.84</v>
      </c>
      <c r="AB126" s="152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BM127" s="55"/>
    </row>
    <row r="128" spans="1:65" ht="15">
      <c r="B128" s="8" t="s">
        <v>460</v>
      </c>
      <c r="BM128" s="28" t="s">
        <v>66</v>
      </c>
    </row>
    <row r="129" spans="1:65" ht="15">
      <c r="A129" s="25" t="s">
        <v>50</v>
      </c>
      <c r="B129" s="18" t="s">
        <v>109</v>
      </c>
      <c r="C129" s="15" t="s">
        <v>110</v>
      </c>
      <c r="D129" s="16" t="s">
        <v>227</v>
      </c>
      <c r="E129" s="17" t="s">
        <v>227</v>
      </c>
      <c r="F129" s="17" t="s">
        <v>227</v>
      </c>
      <c r="G129" s="17" t="s">
        <v>227</v>
      </c>
      <c r="H129" s="17" t="s">
        <v>227</v>
      </c>
      <c r="I129" s="17" t="s">
        <v>227</v>
      </c>
      <c r="J129" s="17" t="s">
        <v>227</v>
      </c>
      <c r="K129" s="17" t="s">
        <v>227</v>
      </c>
      <c r="L129" s="17" t="s">
        <v>227</v>
      </c>
      <c r="M129" s="17" t="s">
        <v>227</v>
      </c>
      <c r="N129" s="17" t="s">
        <v>227</v>
      </c>
      <c r="O129" s="17" t="s">
        <v>227</v>
      </c>
      <c r="P129" s="17" t="s">
        <v>227</v>
      </c>
      <c r="Q129" s="17" t="s">
        <v>227</v>
      </c>
      <c r="R129" s="17" t="s">
        <v>227</v>
      </c>
      <c r="S129" s="17" t="s">
        <v>227</v>
      </c>
      <c r="T129" s="17" t="s">
        <v>227</v>
      </c>
      <c r="U129" s="17" t="s">
        <v>227</v>
      </c>
      <c r="V129" s="17" t="s">
        <v>227</v>
      </c>
      <c r="W129" s="17" t="s">
        <v>227</v>
      </c>
      <c r="X129" s="17" t="s">
        <v>227</v>
      </c>
      <c r="Y129" s="17" t="s">
        <v>227</v>
      </c>
      <c r="Z129" s="17" t="s">
        <v>227</v>
      </c>
      <c r="AA129" s="17" t="s">
        <v>227</v>
      </c>
      <c r="AB129" s="17" t="s">
        <v>227</v>
      </c>
      <c r="AC129" s="17" t="s">
        <v>227</v>
      </c>
      <c r="AD129" s="152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228</v>
      </c>
      <c r="C130" s="9" t="s">
        <v>228</v>
      </c>
      <c r="D130" s="150" t="s">
        <v>230</v>
      </c>
      <c r="E130" s="151" t="s">
        <v>231</v>
      </c>
      <c r="F130" s="151" t="s">
        <v>232</v>
      </c>
      <c r="G130" s="151" t="s">
        <v>233</v>
      </c>
      <c r="H130" s="151" t="s">
        <v>234</v>
      </c>
      <c r="I130" s="151" t="s">
        <v>235</v>
      </c>
      <c r="J130" s="151" t="s">
        <v>236</v>
      </c>
      <c r="K130" s="151" t="s">
        <v>237</v>
      </c>
      <c r="L130" s="151" t="s">
        <v>239</v>
      </c>
      <c r="M130" s="151" t="s">
        <v>240</v>
      </c>
      <c r="N130" s="151" t="s">
        <v>241</v>
      </c>
      <c r="O130" s="151" t="s">
        <v>244</v>
      </c>
      <c r="P130" s="151" t="s">
        <v>245</v>
      </c>
      <c r="Q130" s="151" t="s">
        <v>246</v>
      </c>
      <c r="R130" s="151" t="s">
        <v>247</v>
      </c>
      <c r="S130" s="151" t="s">
        <v>248</v>
      </c>
      <c r="T130" s="151" t="s">
        <v>249</v>
      </c>
      <c r="U130" s="151" t="s">
        <v>250</v>
      </c>
      <c r="V130" s="151" t="s">
        <v>251</v>
      </c>
      <c r="W130" s="151" t="s">
        <v>252</v>
      </c>
      <c r="X130" s="151" t="s">
        <v>253</v>
      </c>
      <c r="Y130" s="151" t="s">
        <v>254</v>
      </c>
      <c r="Z130" s="151" t="s">
        <v>255</v>
      </c>
      <c r="AA130" s="151" t="s">
        <v>256</v>
      </c>
      <c r="AB130" s="151" t="s">
        <v>257</v>
      </c>
      <c r="AC130" s="151" t="s">
        <v>258</v>
      </c>
      <c r="AD130" s="152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113</v>
      </c>
      <c r="E131" s="11" t="s">
        <v>281</v>
      </c>
      <c r="F131" s="11" t="s">
        <v>281</v>
      </c>
      <c r="G131" s="11" t="s">
        <v>281</v>
      </c>
      <c r="H131" s="11" t="s">
        <v>282</v>
      </c>
      <c r="I131" s="11" t="s">
        <v>281</v>
      </c>
      <c r="J131" s="11" t="s">
        <v>282</v>
      </c>
      <c r="K131" s="11" t="s">
        <v>113</v>
      </c>
      <c r="L131" s="11" t="s">
        <v>281</v>
      </c>
      <c r="M131" s="11" t="s">
        <v>113</v>
      </c>
      <c r="N131" s="11" t="s">
        <v>282</v>
      </c>
      <c r="O131" s="11" t="s">
        <v>281</v>
      </c>
      <c r="P131" s="11" t="s">
        <v>281</v>
      </c>
      <c r="Q131" s="11" t="s">
        <v>113</v>
      </c>
      <c r="R131" s="11" t="s">
        <v>282</v>
      </c>
      <c r="S131" s="11" t="s">
        <v>113</v>
      </c>
      <c r="T131" s="11" t="s">
        <v>113</v>
      </c>
      <c r="U131" s="11" t="s">
        <v>113</v>
      </c>
      <c r="V131" s="11" t="s">
        <v>281</v>
      </c>
      <c r="W131" s="11" t="s">
        <v>281</v>
      </c>
      <c r="X131" s="11" t="s">
        <v>281</v>
      </c>
      <c r="Y131" s="11" t="s">
        <v>281</v>
      </c>
      <c r="Z131" s="11" t="s">
        <v>281</v>
      </c>
      <c r="AA131" s="11" t="s">
        <v>281</v>
      </c>
      <c r="AB131" s="11" t="s">
        <v>113</v>
      </c>
      <c r="AC131" s="11" t="s">
        <v>281</v>
      </c>
      <c r="AD131" s="152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152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2">
        <v>3.948</v>
      </c>
      <c r="E133" s="22">
        <v>3.88</v>
      </c>
      <c r="F133" s="22">
        <v>3.82</v>
      </c>
      <c r="G133" s="22">
        <v>3.75</v>
      </c>
      <c r="H133" s="22">
        <v>3.82</v>
      </c>
      <c r="I133" s="22">
        <v>3.63</v>
      </c>
      <c r="J133" s="22">
        <v>3.7719563323794882</v>
      </c>
      <c r="K133" s="22">
        <v>3.7949999999999999</v>
      </c>
      <c r="L133" s="22">
        <v>3.92</v>
      </c>
      <c r="M133" s="22">
        <v>3.84</v>
      </c>
      <c r="N133" s="22">
        <v>3.85</v>
      </c>
      <c r="O133" s="146">
        <v>3.58</v>
      </c>
      <c r="P133" s="153">
        <v>4.0999999999999996</v>
      </c>
      <c r="Q133" s="22">
        <v>4.0342780999999999</v>
      </c>
      <c r="R133" s="146">
        <v>3.5055000000000005</v>
      </c>
      <c r="S133" s="22">
        <v>3.9747999999999997</v>
      </c>
      <c r="T133" s="22">
        <v>3.85</v>
      </c>
      <c r="U133" s="22">
        <v>4.0282999999999998</v>
      </c>
      <c r="V133" s="22">
        <v>3.93</v>
      </c>
      <c r="W133" s="22">
        <v>3.8</v>
      </c>
      <c r="X133" s="22">
        <v>3.7871000000000001</v>
      </c>
      <c r="Y133" s="22">
        <v>3.83</v>
      </c>
      <c r="Z133" s="153">
        <v>3.49</v>
      </c>
      <c r="AA133" s="146">
        <v>4.04</v>
      </c>
      <c r="AB133" s="22">
        <v>3.66</v>
      </c>
      <c r="AC133" s="22">
        <v>3.74</v>
      </c>
      <c r="AD133" s="152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</v>
      </c>
    </row>
    <row r="134" spans="1:65">
      <c r="A134" s="30"/>
      <c r="B134" s="19">
        <v>1</v>
      </c>
      <c r="C134" s="9">
        <v>2</v>
      </c>
      <c r="D134" s="11">
        <v>3.9260000000000002</v>
      </c>
      <c r="E134" s="11">
        <v>3.91</v>
      </c>
      <c r="F134" s="11">
        <v>3.84</v>
      </c>
      <c r="G134" s="11">
        <v>3.75</v>
      </c>
      <c r="H134" s="11">
        <v>3.8168000000000002</v>
      </c>
      <c r="I134" s="11">
        <v>3.5900000000000003</v>
      </c>
      <c r="J134" s="11">
        <v>3.796645558037806</v>
      </c>
      <c r="K134" s="148">
        <v>3.4159999999999999</v>
      </c>
      <c r="L134" s="11">
        <v>3.88</v>
      </c>
      <c r="M134" s="11">
        <v>3.83</v>
      </c>
      <c r="N134" s="11">
        <v>3.83</v>
      </c>
      <c r="O134" s="147">
        <v>3.54</v>
      </c>
      <c r="P134" s="11">
        <v>3.8900000000000006</v>
      </c>
      <c r="Q134" s="11">
        <v>4.0633315000000003</v>
      </c>
      <c r="R134" s="147">
        <v>3.5045999999999999</v>
      </c>
      <c r="S134" s="11">
        <v>3.9822999999999995</v>
      </c>
      <c r="T134" s="11">
        <v>3.84</v>
      </c>
      <c r="U134" s="11">
        <v>4.0115999999999996</v>
      </c>
      <c r="V134" s="11">
        <v>3.83</v>
      </c>
      <c r="W134" s="11">
        <v>3.8</v>
      </c>
      <c r="X134" s="11">
        <v>3.7363</v>
      </c>
      <c r="Y134" s="11">
        <v>3.8</v>
      </c>
      <c r="Z134" s="148">
        <v>3.49</v>
      </c>
      <c r="AA134" s="147">
        <v>4.0599999999999996</v>
      </c>
      <c r="AB134" s="11">
        <v>3.6999999999999997</v>
      </c>
      <c r="AC134" s="11">
        <v>3.83</v>
      </c>
      <c r="AD134" s="152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 t="e">
        <v>#N/A</v>
      </c>
    </row>
    <row r="135" spans="1:65">
      <c r="A135" s="30"/>
      <c r="B135" s="19">
        <v>1</v>
      </c>
      <c r="C135" s="9">
        <v>3</v>
      </c>
      <c r="D135" s="11">
        <v>3.8350000000000004</v>
      </c>
      <c r="E135" s="11">
        <v>3.85</v>
      </c>
      <c r="F135" s="148">
        <v>3.9699999999999998</v>
      </c>
      <c r="G135" s="11">
        <v>3.75</v>
      </c>
      <c r="H135" s="11">
        <v>3.9099000000000004</v>
      </c>
      <c r="I135" s="11">
        <v>3.66</v>
      </c>
      <c r="J135" s="11">
        <v>3.78992000839661</v>
      </c>
      <c r="K135" s="11">
        <v>3.8450000000000002</v>
      </c>
      <c r="L135" s="11">
        <v>3.84</v>
      </c>
      <c r="M135" s="11">
        <v>3.8899999999999997</v>
      </c>
      <c r="N135" s="11">
        <v>3.8699999999999997</v>
      </c>
      <c r="O135" s="147">
        <v>3.52</v>
      </c>
      <c r="P135" s="11">
        <v>3.93</v>
      </c>
      <c r="Q135" s="11">
        <v>4.0054215500000003</v>
      </c>
      <c r="R135" s="147">
        <v>3.5044</v>
      </c>
      <c r="S135" s="11">
        <v>4.0038999999999998</v>
      </c>
      <c r="T135" s="11">
        <v>3.82</v>
      </c>
      <c r="U135" s="11">
        <v>4.0314000000000005</v>
      </c>
      <c r="V135" s="11">
        <v>3.88</v>
      </c>
      <c r="W135" s="148">
        <v>3.92</v>
      </c>
      <c r="X135" s="11">
        <v>3.7810000000000001</v>
      </c>
      <c r="Y135" s="11">
        <v>3.8</v>
      </c>
      <c r="Z135" s="11">
        <v>3.5900000000000003</v>
      </c>
      <c r="AA135" s="147">
        <v>4.04</v>
      </c>
      <c r="AB135" s="11">
        <v>3.7900000000000005</v>
      </c>
      <c r="AC135" s="11">
        <v>3.7699999999999996</v>
      </c>
      <c r="AD135" s="152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16</v>
      </c>
    </row>
    <row r="136" spans="1:65">
      <c r="A136" s="30"/>
      <c r="B136" s="19">
        <v>1</v>
      </c>
      <c r="C136" s="9">
        <v>4</v>
      </c>
      <c r="D136" s="11">
        <v>3.84</v>
      </c>
      <c r="E136" s="11">
        <v>3.91</v>
      </c>
      <c r="F136" s="11">
        <v>3.81</v>
      </c>
      <c r="G136" s="11">
        <v>3.71</v>
      </c>
      <c r="H136" s="11">
        <v>3.8939000000000004</v>
      </c>
      <c r="I136" s="11">
        <v>3.6000000000000005</v>
      </c>
      <c r="J136" s="11">
        <v>3.8251965712526355</v>
      </c>
      <c r="K136" s="11">
        <v>3.738</v>
      </c>
      <c r="L136" s="11">
        <v>3.91</v>
      </c>
      <c r="M136" s="11">
        <v>3.8600000000000003</v>
      </c>
      <c r="N136" s="11">
        <v>3.8699999999999997</v>
      </c>
      <c r="O136" s="147">
        <v>3.44</v>
      </c>
      <c r="P136" s="11">
        <v>3.95</v>
      </c>
      <c r="Q136" s="11">
        <v>4.0119942999999996</v>
      </c>
      <c r="R136" s="147">
        <v>3.4089</v>
      </c>
      <c r="S136" s="11">
        <v>4.0607999999999995</v>
      </c>
      <c r="T136" s="11">
        <v>3.81</v>
      </c>
      <c r="U136" s="11">
        <v>3.9912999999999998</v>
      </c>
      <c r="V136" s="11">
        <v>3.84</v>
      </c>
      <c r="W136" s="11">
        <v>3.82</v>
      </c>
      <c r="X136" s="11">
        <v>3.7673999999999999</v>
      </c>
      <c r="Y136" s="11">
        <v>3.84</v>
      </c>
      <c r="Z136" s="11">
        <v>3.75</v>
      </c>
      <c r="AA136" s="148">
        <v>4.25</v>
      </c>
      <c r="AB136" s="11">
        <v>3.6900000000000004</v>
      </c>
      <c r="AC136" s="11">
        <v>3.83</v>
      </c>
      <c r="AD136" s="152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3.8417119442968772</v>
      </c>
    </row>
    <row r="137" spans="1:65">
      <c r="A137" s="30"/>
      <c r="B137" s="19">
        <v>1</v>
      </c>
      <c r="C137" s="9">
        <v>5</v>
      </c>
      <c r="D137" s="11">
        <v>3.9039999999999999</v>
      </c>
      <c r="E137" s="11">
        <v>3.8699999999999997</v>
      </c>
      <c r="F137" s="11">
        <v>3.88</v>
      </c>
      <c r="G137" s="11">
        <v>3.75</v>
      </c>
      <c r="H137" s="11">
        <v>3.8917000000000002</v>
      </c>
      <c r="I137" s="11">
        <v>3.65</v>
      </c>
      <c r="J137" s="11">
        <v>3.8574388895724967</v>
      </c>
      <c r="K137" s="11">
        <v>3.8239999999999998</v>
      </c>
      <c r="L137" s="11">
        <v>3.9800000000000004</v>
      </c>
      <c r="M137" s="11">
        <v>3.9699999999999998</v>
      </c>
      <c r="N137" s="11">
        <v>3.8699999999999997</v>
      </c>
      <c r="O137" s="147">
        <v>3.51</v>
      </c>
      <c r="P137" s="11">
        <v>3.95</v>
      </c>
      <c r="Q137" s="11">
        <v>3.9988016499999999</v>
      </c>
      <c r="R137" s="147">
        <v>3.3674999999999997</v>
      </c>
      <c r="S137" s="11">
        <v>3.9877999999999996</v>
      </c>
      <c r="T137" s="11">
        <v>3.83</v>
      </c>
      <c r="U137" s="11">
        <v>4.0220000000000002</v>
      </c>
      <c r="V137" s="11">
        <v>3.8</v>
      </c>
      <c r="W137" s="11">
        <v>3.7699999999999996</v>
      </c>
      <c r="X137" s="11">
        <v>3.8359999999999999</v>
      </c>
      <c r="Y137" s="11">
        <v>3.8699999999999997</v>
      </c>
      <c r="Z137" s="11">
        <v>3.7000000000000006</v>
      </c>
      <c r="AA137" s="147">
        <v>4.12</v>
      </c>
      <c r="AB137" s="11">
        <v>3.7699999999999996</v>
      </c>
      <c r="AC137" s="11">
        <v>3.81</v>
      </c>
      <c r="AD137" s="152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17</v>
      </c>
    </row>
    <row r="138" spans="1:65">
      <c r="A138" s="30"/>
      <c r="B138" s="19">
        <v>1</v>
      </c>
      <c r="C138" s="9">
        <v>6</v>
      </c>
      <c r="D138" s="11">
        <v>3.9309999999999996</v>
      </c>
      <c r="E138" s="11">
        <v>3.8599999999999994</v>
      </c>
      <c r="F138" s="11">
        <v>3.7900000000000005</v>
      </c>
      <c r="G138" s="11">
        <v>3.7599999999999993</v>
      </c>
      <c r="H138" s="11">
        <v>3.7398000000000002</v>
      </c>
      <c r="I138" s="11">
        <v>3.73</v>
      </c>
      <c r="J138" s="11">
        <v>3.8286425654226042</v>
      </c>
      <c r="K138" s="11">
        <v>3.8380000000000001</v>
      </c>
      <c r="L138" s="11">
        <v>3.9900000000000007</v>
      </c>
      <c r="M138" s="11">
        <v>3.94</v>
      </c>
      <c r="N138" s="11">
        <v>3.83</v>
      </c>
      <c r="O138" s="147">
        <v>3.54</v>
      </c>
      <c r="P138" s="11">
        <v>3.8900000000000006</v>
      </c>
      <c r="Q138" s="11">
        <v>4.0211799500000005</v>
      </c>
      <c r="R138" s="147">
        <v>3.4283000000000001</v>
      </c>
      <c r="S138" s="11">
        <v>4.05</v>
      </c>
      <c r="T138" s="11">
        <v>3.81</v>
      </c>
      <c r="U138" s="11">
        <v>4.0262000000000002</v>
      </c>
      <c r="V138" s="11">
        <v>3.8599999999999994</v>
      </c>
      <c r="W138" s="11">
        <v>3.8</v>
      </c>
      <c r="X138" s="11">
        <v>3.7218</v>
      </c>
      <c r="Y138" s="11">
        <v>3.8599999999999994</v>
      </c>
      <c r="Z138" s="11">
        <v>3.6000000000000005</v>
      </c>
      <c r="AA138" s="147">
        <v>4.08</v>
      </c>
      <c r="AB138" s="11">
        <v>3.6900000000000004</v>
      </c>
      <c r="AC138" s="11">
        <v>3.84</v>
      </c>
      <c r="AD138" s="152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20" t="s">
        <v>267</v>
      </c>
      <c r="C139" s="12"/>
      <c r="D139" s="23">
        <v>3.897333333333334</v>
      </c>
      <c r="E139" s="23">
        <v>3.8800000000000003</v>
      </c>
      <c r="F139" s="23">
        <v>3.8516666666666666</v>
      </c>
      <c r="G139" s="23">
        <v>3.7449999999999997</v>
      </c>
      <c r="H139" s="23">
        <v>3.8453500000000003</v>
      </c>
      <c r="I139" s="23">
        <v>3.6433333333333331</v>
      </c>
      <c r="J139" s="23">
        <v>3.8116333208436068</v>
      </c>
      <c r="K139" s="23">
        <v>3.742666666666667</v>
      </c>
      <c r="L139" s="23">
        <v>3.9200000000000004</v>
      </c>
      <c r="M139" s="23">
        <v>3.8883333333333332</v>
      </c>
      <c r="N139" s="23">
        <v>3.8533333333333331</v>
      </c>
      <c r="O139" s="23">
        <v>3.5216666666666665</v>
      </c>
      <c r="P139" s="23">
        <v>3.9516666666666667</v>
      </c>
      <c r="Q139" s="23">
        <v>4.0225011749999995</v>
      </c>
      <c r="R139" s="23">
        <v>3.4532000000000003</v>
      </c>
      <c r="S139" s="23">
        <v>4.0099333333333336</v>
      </c>
      <c r="T139" s="23">
        <v>3.8266666666666662</v>
      </c>
      <c r="U139" s="23">
        <v>4.0184666666666669</v>
      </c>
      <c r="V139" s="23">
        <v>3.8566666666666669</v>
      </c>
      <c r="W139" s="23">
        <v>3.8183333333333334</v>
      </c>
      <c r="X139" s="23">
        <v>3.7716000000000007</v>
      </c>
      <c r="Y139" s="23">
        <v>3.8333333333333335</v>
      </c>
      <c r="Z139" s="23">
        <v>3.6033333333333335</v>
      </c>
      <c r="AA139" s="23">
        <v>4.0983333333333336</v>
      </c>
      <c r="AB139" s="23">
        <v>3.7166666666666668</v>
      </c>
      <c r="AC139" s="23">
        <v>3.8033333333333332</v>
      </c>
      <c r="AD139" s="152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3" t="s">
        <v>268</v>
      </c>
      <c r="C140" s="29"/>
      <c r="D140" s="11">
        <v>3.915</v>
      </c>
      <c r="E140" s="11">
        <v>3.875</v>
      </c>
      <c r="F140" s="11">
        <v>3.83</v>
      </c>
      <c r="G140" s="11">
        <v>3.75</v>
      </c>
      <c r="H140" s="11">
        <v>3.8558500000000002</v>
      </c>
      <c r="I140" s="11">
        <v>3.6399999999999997</v>
      </c>
      <c r="J140" s="11">
        <v>3.8109210646452207</v>
      </c>
      <c r="K140" s="11">
        <v>3.8094999999999999</v>
      </c>
      <c r="L140" s="11">
        <v>3.915</v>
      </c>
      <c r="M140" s="11">
        <v>3.875</v>
      </c>
      <c r="N140" s="11">
        <v>3.86</v>
      </c>
      <c r="O140" s="11">
        <v>3.5300000000000002</v>
      </c>
      <c r="P140" s="11">
        <v>3.9400000000000004</v>
      </c>
      <c r="Q140" s="11">
        <v>4.016587125</v>
      </c>
      <c r="R140" s="11">
        <v>3.4663500000000003</v>
      </c>
      <c r="S140" s="11">
        <v>3.9958499999999999</v>
      </c>
      <c r="T140" s="11">
        <v>3.8250000000000002</v>
      </c>
      <c r="U140" s="11">
        <v>4.0241000000000007</v>
      </c>
      <c r="V140" s="11">
        <v>3.8499999999999996</v>
      </c>
      <c r="W140" s="11">
        <v>3.8</v>
      </c>
      <c r="X140" s="11">
        <v>3.7742</v>
      </c>
      <c r="Y140" s="11">
        <v>3.835</v>
      </c>
      <c r="Z140" s="11">
        <v>3.5950000000000006</v>
      </c>
      <c r="AA140" s="11">
        <v>4.07</v>
      </c>
      <c r="AB140" s="11">
        <v>3.6950000000000003</v>
      </c>
      <c r="AC140" s="11">
        <v>3.8200000000000003</v>
      </c>
      <c r="AD140" s="152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269</v>
      </c>
      <c r="C141" s="29"/>
      <c r="D141" s="24">
        <v>4.8454789924904797E-2</v>
      </c>
      <c r="E141" s="24">
        <v>2.5298221281347198E-2</v>
      </c>
      <c r="F141" s="24">
        <v>6.5548963887056555E-2</v>
      </c>
      <c r="G141" s="24">
        <v>1.7606816861658912E-2</v>
      </c>
      <c r="H141" s="24">
        <v>6.5223699680407657E-2</v>
      </c>
      <c r="I141" s="24">
        <v>5.0464508980734686E-2</v>
      </c>
      <c r="J141" s="24">
        <v>3.1118453285177497E-2</v>
      </c>
      <c r="K141" s="24">
        <v>0.16471025064235278</v>
      </c>
      <c r="L141" s="24">
        <v>5.7619441163552026E-2</v>
      </c>
      <c r="M141" s="24">
        <v>5.6361925682739539E-2</v>
      </c>
      <c r="N141" s="24">
        <v>1.9663841605003295E-2</v>
      </c>
      <c r="O141" s="24">
        <v>4.6654760385909946E-2</v>
      </c>
      <c r="P141" s="24">
        <v>7.756717518813365E-2</v>
      </c>
      <c r="Q141" s="24">
        <v>2.3542865310721101E-2</v>
      </c>
      <c r="R141" s="24">
        <v>5.9876005210768836E-2</v>
      </c>
      <c r="S141" s="24">
        <v>3.6652403286369484E-2</v>
      </c>
      <c r="T141" s="24">
        <v>1.6329931618554516E-2</v>
      </c>
      <c r="U141" s="24">
        <v>1.4976203346198006E-2</v>
      </c>
      <c r="V141" s="24">
        <v>4.50185147096911E-2</v>
      </c>
      <c r="W141" s="24">
        <v>5.2313159593611588E-2</v>
      </c>
      <c r="X141" s="24">
        <v>4.0545628617645067E-2</v>
      </c>
      <c r="Y141" s="24">
        <v>2.9439202887759374E-2</v>
      </c>
      <c r="Z141" s="24">
        <v>0.10652073350604881</v>
      </c>
      <c r="AA141" s="24">
        <v>8.0104098937986146E-2</v>
      </c>
      <c r="AB141" s="24">
        <v>5.1251016250086802E-2</v>
      </c>
      <c r="AC141" s="24">
        <v>3.9832984656772409E-2</v>
      </c>
      <c r="AD141" s="209"/>
      <c r="AE141" s="210"/>
      <c r="AF141" s="210"/>
      <c r="AG141" s="210"/>
      <c r="AH141" s="210"/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  <c r="BK141" s="210"/>
      <c r="BL141" s="210"/>
      <c r="BM141" s="56"/>
    </row>
    <row r="142" spans="1:65">
      <c r="A142" s="30"/>
      <c r="B142" s="3" t="s">
        <v>86</v>
      </c>
      <c r="C142" s="29"/>
      <c r="D142" s="13">
        <v>1.243280617299986E-2</v>
      </c>
      <c r="E142" s="13">
        <v>6.5201601240585556E-3</v>
      </c>
      <c r="F142" s="13">
        <v>1.7018337659988721E-2</v>
      </c>
      <c r="G142" s="13">
        <v>4.7014197227393624E-3</v>
      </c>
      <c r="H142" s="13">
        <v>1.6961706913650943E-2</v>
      </c>
      <c r="I142" s="13">
        <v>1.3851191851985734E-2</v>
      </c>
      <c r="J142" s="13">
        <v>8.164073158613859E-3</v>
      </c>
      <c r="K142" s="13">
        <v>4.4008795148473306E-2</v>
      </c>
      <c r="L142" s="13">
        <v>1.4698837031518372E-2</v>
      </c>
      <c r="M142" s="13">
        <v>1.4495137338038458E-2</v>
      </c>
      <c r="N142" s="13">
        <v>5.1030730808832086E-3</v>
      </c>
      <c r="O142" s="13">
        <v>1.3247920601772821E-2</v>
      </c>
      <c r="P142" s="13">
        <v>1.9628977272408348E-2</v>
      </c>
      <c r="Q142" s="13">
        <v>5.8527926497674932E-3</v>
      </c>
      <c r="R142" s="13">
        <v>1.73392810178295E-2</v>
      </c>
      <c r="S142" s="13">
        <v>9.1404021562377126E-3</v>
      </c>
      <c r="T142" s="13">
        <v>4.2674037330717382E-3</v>
      </c>
      <c r="U142" s="13">
        <v>3.7268452343840949E-3</v>
      </c>
      <c r="V142" s="13">
        <v>1.1672907876324398E-2</v>
      </c>
      <c r="W142" s="13">
        <v>1.3700521936345243E-2</v>
      </c>
      <c r="X142" s="13">
        <v>1.0750246213184076E-2</v>
      </c>
      <c r="Y142" s="13">
        <v>7.679792057676358E-3</v>
      </c>
      <c r="Z142" s="13">
        <v>2.9561720676979316E-2</v>
      </c>
      <c r="AA142" s="13">
        <v>1.9545530444404914E-2</v>
      </c>
      <c r="AB142" s="13">
        <v>1.3789511098678063E-2</v>
      </c>
      <c r="AC142" s="13">
        <v>1.0473177385654446E-2</v>
      </c>
      <c r="AD142" s="152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270</v>
      </c>
      <c r="C143" s="29"/>
      <c r="D143" s="13">
        <v>1.4478282037524437E-2</v>
      </c>
      <c r="E143" s="13">
        <v>9.9664046285310448E-3</v>
      </c>
      <c r="F143" s="13">
        <v>2.5912204022915386E-3</v>
      </c>
      <c r="G143" s="13">
        <v>-2.5174179037668054E-2</v>
      </c>
      <c r="H143" s="13">
        <v>9.469881542065739E-4</v>
      </c>
      <c r="I143" s="13">
        <v>-5.1638075378879544E-2</v>
      </c>
      <c r="J143" s="13">
        <v>-7.8294843261017544E-3</v>
      </c>
      <c r="K143" s="13">
        <v>-2.5781547150417028E-2</v>
      </c>
      <c r="L143" s="13">
        <v>2.0378429418515864E-2</v>
      </c>
      <c r="M143" s="13">
        <v>1.2135576459777697E-2</v>
      </c>
      <c r="N143" s="13">
        <v>3.0250547685408691E-3</v>
      </c>
      <c r="O143" s="13">
        <v>-8.3307984115083444E-2</v>
      </c>
      <c r="P143" s="13">
        <v>2.8621282377253809E-2</v>
      </c>
      <c r="Q143" s="13">
        <v>4.7059548796080097E-2</v>
      </c>
      <c r="R143" s="13">
        <v>-0.1011298998806075</v>
      </c>
      <c r="S143" s="13">
        <v>4.3788131821331788E-2</v>
      </c>
      <c r="T143" s="13">
        <v>-3.9162950914490846E-3</v>
      </c>
      <c r="U143" s="13">
        <v>4.6009363776528422E-2</v>
      </c>
      <c r="V143" s="13">
        <v>3.8927235010397521E-3</v>
      </c>
      <c r="W143" s="13">
        <v>-6.085466922695737E-3</v>
      </c>
      <c r="X143" s="13">
        <v>-1.8250182552327909E-2</v>
      </c>
      <c r="Y143" s="13">
        <v>-2.1809576264514297E-3</v>
      </c>
      <c r="Z143" s="13">
        <v>-6.2050100168864364E-2</v>
      </c>
      <c r="AA143" s="13">
        <v>6.6798706607198222E-2</v>
      </c>
      <c r="AB143" s="13">
        <v>-3.2549363263907227E-2</v>
      </c>
      <c r="AC143" s="13">
        <v>-9.9899762189401553E-3</v>
      </c>
      <c r="AD143" s="152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271</v>
      </c>
      <c r="C144" s="47"/>
      <c r="D144" s="45">
        <v>0.53</v>
      </c>
      <c r="E144" s="45">
        <v>0.37</v>
      </c>
      <c r="F144" s="45">
        <v>0.11</v>
      </c>
      <c r="G144" s="45">
        <v>0.86</v>
      </c>
      <c r="H144" s="45">
        <v>0.05</v>
      </c>
      <c r="I144" s="45">
        <v>1.78</v>
      </c>
      <c r="J144" s="45">
        <v>0.25</v>
      </c>
      <c r="K144" s="45">
        <v>0.88</v>
      </c>
      <c r="L144" s="45">
        <v>0.73</v>
      </c>
      <c r="M144" s="45">
        <v>0.45</v>
      </c>
      <c r="N144" s="45">
        <v>0.13</v>
      </c>
      <c r="O144" s="45">
        <v>2.89</v>
      </c>
      <c r="P144" s="45">
        <v>1.02</v>
      </c>
      <c r="Q144" s="45">
        <v>1.66</v>
      </c>
      <c r="R144" s="45">
        <v>3.51</v>
      </c>
      <c r="S144" s="45">
        <v>1.55</v>
      </c>
      <c r="T144" s="45">
        <v>0.12</v>
      </c>
      <c r="U144" s="45">
        <v>1.63</v>
      </c>
      <c r="V144" s="45">
        <v>0.16</v>
      </c>
      <c r="W144" s="45">
        <v>0.19</v>
      </c>
      <c r="X144" s="45">
        <v>0.62</v>
      </c>
      <c r="Y144" s="45">
        <v>0.05</v>
      </c>
      <c r="Z144" s="45">
        <v>2.14</v>
      </c>
      <c r="AA144" s="45">
        <v>2.35</v>
      </c>
      <c r="AB144" s="45">
        <v>1.1100000000000001</v>
      </c>
      <c r="AC144" s="45">
        <v>0.33</v>
      </c>
      <c r="AD144" s="152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BM145" s="55"/>
    </row>
    <row r="146" spans="1:65" ht="15">
      <c r="B146" s="8" t="s">
        <v>461</v>
      </c>
      <c r="BM146" s="28" t="s">
        <v>66</v>
      </c>
    </row>
    <row r="147" spans="1:65" ht="15">
      <c r="A147" s="25" t="s">
        <v>19</v>
      </c>
      <c r="B147" s="18" t="s">
        <v>109</v>
      </c>
      <c r="C147" s="15" t="s">
        <v>110</v>
      </c>
      <c r="D147" s="16" t="s">
        <v>227</v>
      </c>
      <c r="E147" s="17" t="s">
        <v>227</v>
      </c>
      <c r="F147" s="17" t="s">
        <v>227</v>
      </c>
      <c r="G147" s="17" t="s">
        <v>227</v>
      </c>
      <c r="H147" s="17" t="s">
        <v>227</v>
      </c>
      <c r="I147" s="17" t="s">
        <v>227</v>
      </c>
      <c r="J147" s="17" t="s">
        <v>227</v>
      </c>
      <c r="K147" s="17" t="s">
        <v>227</v>
      </c>
      <c r="L147" s="17" t="s">
        <v>227</v>
      </c>
      <c r="M147" s="17" t="s">
        <v>227</v>
      </c>
      <c r="N147" s="17" t="s">
        <v>227</v>
      </c>
      <c r="O147" s="17" t="s">
        <v>227</v>
      </c>
      <c r="P147" s="17" t="s">
        <v>227</v>
      </c>
      <c r="Q147" s="17" t="s">
        <v>227</v>
      </c>
      <c r="R147" s="17" t="s">
        <v>227</v>
      </c>
      <c r="S147" s="17" t="s">
        <v>227</v>
      </c>
      <c r="T147" s="17" t="s">
        <v>227</v>
      </c>
      <c r="U147" s="17" t="s">
        <v>227</v>
      </c>
      <c r="V147" s="17" t="s">
        <v>227</v>
      </c>
      <c r="W147" s="17" t="s">
        <v>227</v>
      </c>
      <c r="X147" s="17" t="s">
        <v>227</v>
      </c>
      <c r="Y147" s="17" t="s">
        <v>227</v>
      </c>
      <c r="Z147" s="17" t="s">
        <v>227</v>
      </c>
      <c r="AA147" s="17" t="s">
        <v>227</v>
      </c>
      <c r="AB147" s="152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228</v>
      </c>
      <c r="C148" s="9" t="s">
        <v>228</v>
      </c>
      <c r="D148" s="150" t="s">
        <v>230</v>
      </c>
      <c r="E148" s="151" t="s">
        <v>231</v>
      </c>
      <c r="F148" s="151" t="s">
        <v>232</v>
      </c>
      <c r="G148" s="151" t="s">
        <v>233</v>
      </c>
      <c r="H148" s="151" t="s">
        <v>234</v>
      </c>
      <c r="I148" s="151" t="s">
        <v>235</v>
      </c>
      <c r="J148" s="151" t="s">
        <v>236</v>
      </c>
      <c r="K148" s="151" t="s">
        <v>237</v>
      </c>
      <c r="L148" s="151" t="s">
        <v>239</v>
      </c>
      <c r="M148" s="151" t="s">
        <v>240</v>
      </c>
      <c r="N148" s="151" t="s">
        <v>241</v>
      </c>
      <c r="O148" s="151" t="s">
        <v>244</v>
      </c>
      <c r="P148" s="151" t="s">
        <v>245</v>
      </c>
      <c r="Q148" s="151" t="s">
        <v>246</v>
      </c>
      <c r="R148" s="151" t="s">
        <v>247</v>
      </c>
      <c r="S148" s="151" t="s">
        <v>248</v>
      </c>
      <c r="T148" s="151" t="s">
        <v>249</v>
      </c>
      <c r="U148" s="151" t="s">
        <v>251</v>
      </c>
      <c r="V148" s="151" t="s">
        <v>252</v>
      </c>
      <c r="W148" s="151" t="s">
        <v>254</v>
      </c>
      <c r="X148" s="151" t="s">
        <v>255</v>
      </c>
      <c r="Y148" s="151" t="s">
        <v>256</v>
      </c>
      <c r="Z148" s="151" t="s">
        <v>257</v>
      </c>
      <c r="AA148" s="151" t="s">
        <v>258</v>
      </c>
      <c r="AB148" s="152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113</v>
      </c>
      <c r="E149" s="11" t="s">
        <v>281</v>
      </c>
      <c r="F149" s="11" t="s">
        <v>281</v>
      </c>
      <c r="G149" s="11" t="s">
        <v>281</v>
      </c>
      <c r="H149" s="11" t="s">
        <v>282</v>
      </c>
      <c r="I149" s="11" t="s">
        <v>281</v>
      </c>
      <c r="J149" s="11" t="s">
        <v>282</v>
      </c>
      <c r="K149" s="11" t="s">
        <v>282</v>
      </c>
      <c r="L149" s="11" t="s">
        <v>281</v>
      </c>
      <c r="M149" s="11" t="s">
        <v>282</v>
      </c>
      <c r="N149" s="11" t="s">
        <v>282</v>
      </c>
      <c r="O149" s="11" t="s">
        <v>281</v>
      </c>
      <c r="P149" s="11" t="s">
        <v>281</v>
      </c>
      <c r="Q149" s="11" t="s">
        <v>113</v>
      </c>
      <c r="R149" s="11" t="s">
        <v>282</v>
      </c>
      <c r="S149" s="11" t="s">
        <v>282</v>
      </c>
      <c r="T149" s="11" t="s">
        <v>113</v>
      </c>
      <c r="U149" s="11" t="s">
        <v>281</v>
      </c>
      <c r="V149" s="11" t="s">
        <v>281</v>
      </c>
      <c r="W149" s="11" t="s">
        <v>281</v>
      </c>
      <c r="X149" s="11" t="s">
        <v>281</v>
      </c>
      <c r="Y149" s="11" t="s">
        <v>281</v>
      </c>
      <c r="Z149" s="11" t="s">
        <v>282</v>
      </c>
      <c r="AA149" s="11" t="s">
        <v>281</v>
      </c>
      <c r="AB149" s="152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2</v>
      </c>
    </row>
    <row r="150" spans="1:65">
      <c r="A150" s="30"/>
      <c r="B150" s="19"/>
      <c r="C150" s="9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152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3</v>
      </c>
    </row>
    <row r="151" spans="1:65">
      <c r="A151" s="30"/>
      <c r="B151" s="18">
        <v>1</v>
      </c>
      <c r="C151" s="14">
        <v>1</v>
      </c>
      <c r="D151" s="146">
        <v>0.35</v>
      </c>
      <c r="E151" s="22">
        <v>0.47</v>
      </c>
      <c r="F151" s="22">
        <v>0.46</v>
      </c>
      <c r="G151" s="22">
        <v>0.48</v>
      </c>
      <c r="H151" s="22">
        <v>0.44</v>
      </c>
      <c r="I151" s="22">
        <v>0.42</v>
      </c>
      <c r="J151" s="22">
        <v>0.43445004492833439</v>
      </c>
      <c r="K151" s="146">
        <v>0.6</v>
      </c>
      <c r="L151" s="146" t="s">
        <v>101</v>
      </c>
      <c r="M151" s="22">
        <v>0.44</v>
      </c>
      <c r="N151" s="22">
        <v>0.47</v>
      </c>
      <c r="O151" s="22">
        <v>0.5</v>
      </c>
      <c r="P151" s="22">
        <v>0.45</v>
      </c>
      <c r="Q151" s="146">
        <v>0.82250000000000001</v>
      </c>
      <c r="R151" s="146">
        <v>0.4</v>
      </c>
      <c r="S151" s="22">
        <v>0.42</v>
      </c>
      <c r="T151" s="146">
        <v>1.5</v>
      </c>
      <c r="U151" s="22">
        <v>0.44</v>
      </c>
      <c r="V151" s="22">
        <v>0.41</v>
      </c>
      <c r="W151" s="22">
        <v>0.46</v>
      </c>
      <c r="X151" s="146">
        <v>0.5</v>
      </c>
      <c r="Y151" s="22">
        <v>0.47</v>
      </c>
      <c r="Z151" s="146" t="s">
        <v>284</v>
      </c>
      <c r="AA151" s="22">
        <v>0.47</v>
      </c>
      <c r="AB151" s="152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1</v>
      </c>
    </row>
    <row r="152" spans="1:65">
      <c r="A152" s="30"/>
      <c r="B152" s="19">
        <v>1</v>
      </c>
      <c r="C152" s="9">
        <v>2</v>
      </c>
      <c r="D152" s="147">
        <v>0.4</v>
      </c>
      <c r="E152" s="11">
        <v>0.41</v>
      </c>
      <c r="F152" s="11">
        <v>0.42</v>
      </c>
      <c r="G152" s="11">
        <v>0.46</v>
      </c>
      <c r="H152" s="11">
        <v>0.43</v>
      </c>
      <c r="I152" s="11">
        <v>0.38</v>
      </c>
      <c r="J152" s="11">
        <v>0.43456897829780278</v>
      </c>
      <c r="K152" s="147">
        <v>0.5</v>
      </c>
      <c r="L152" s="147" t="s">
        <v>101</v>
      </c>
      <c r="M152" s="11">
        <v>0.4</v>
      </c>
      <c r="N152" s="11">
        <v>0.48</v>
      </c>
      <c r="O152" s="11">
        <v>0.44</v>
      </c>
      <c r="P152" s="11">
        <v>0.45</v>
      </c>
      <c r="Q152" s="147">
        <v>0.878</v>
      </c>
      <c r="R152" s="147">
        <v>0.23</v>
      </c>
      <c r="S152" s="11">
        <v>0.43</v>
      </c>
      <c r="T152" s="147">
        <v>1.6</v>
      </c>
      <c r="U152" s="11">
        <v>0.47</v>
      </c>
      <c r="V152" s="11">
        <v>0.43</v>
      </c>
      <c r="W152" s="11">
        <v>0.42</v>
      </c>
      <c r="X152" s="147">
        <v>0.6</v>
      </c>
      <c r="Y152" s="11">
        <v>0.45</v>
      </c>
      <c r="Z152" s="147" t="s">
        <v>284</v>
      </c>
      <c r="AA152" s="11">
        <v>0.47</v>
      </c>
      <c r="AB152" s="152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18</v>
      </c>
    </row>
    <row r="153" spans="1:65">
      <c r="A153" s="30"/>
      <c r="B153" s="19">
        <v>1</v>
      </c>
      <c r="C153" s="9">
        <v>3</v>
      </c>
      <c r="D153" s="147">
        <v>0.41</v>
      </c>
      <c r="E153" s="11">
        <v>0.44</v>
      </c>
      <c r="F153" s="11">
        <v>0.43</v>
      </c>
      <c r="G153" s="11">
        <v>0.47</v>
      </c>
      <c r="H153" s="11">
        <v>0.45</v>
      </c>
      <c r="I153" s="11">
        <v>0.39</v>
      </c>
      <c r="J153" s="11">
        <v>0.43183115474019274</v>
      </c>
      <c r="K153" s="147">
        <v>0.4</v>
      </c>
      <c r="L153" s="147" t="s">
        <v>101</v>
      </c>
      <c r="M153" s="11">
        <v>0.43</v>
      </c>
      <c r="N153" s="11">
        <v>0.46</v>
      </c>
      <c r="O153" s="11">
        <v>0.48</v>
      </c>
      <c r="P153" s="11">
        <v>0.45</v>
      </c>
      <c r="Q153" s="147">
        <v>0.88600000000000001</v>
      </c>
      <c r="R153" s="147">
        <v>0.4</v>
      </c>
      <c r="S153" s="11">
        <v>0.47</v>
      </c>
      <c r="T153" s="147">
        <v>1.6</v>
      </c>
      <c r="U153" s="11">
        <v>0.46</v>
      </c>
      <c r="V153" s="11">
        <v>0.45</v>
      </c>
      <c r="W153" s="11">
        <v>0.46</v>
      </c>
      <c r="X153" s="147">
        <v>0.4</v>
      </c>
      <c r="Y153" s="11">
        <v>0.5</v>
      </c>
      <c r="Z153" s="147" t="s">
        <v>284</v>
      </c>
      <c r="AA153" s="11">
        <v>0.48</v>
      </c>
      <c r="AB153" s="152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16</v>
      </c>
    </row>
    <row r="154" spans="1:65">
      <c r="A154" s="30"/>
      <c r="B154" s="19">
        <v>1</v>
      </c>
      <c r="C154" s="9">
        <v>4</v>
      </c>
      <c r="D154" s="147">
        <v>0.42</v>
      </c>
      <c r="E154" s="11">
        <v>0.43</v>
      </c>
      <c r="F154" s="11">
        <v>0.43</v>
      </c>
      <c r="G154" s="11">
        <v>0.46</v>
      </c>
      <c r="H154" s="11">
        <v>0.5</v>
      </c>
      <c r="I154" s="11">
        <v>0.41</v>
      </c>
      <c r="J154" s="11">
        <v>0.46504869507769375</v>
      </c>
      <c r="K154" s="147">
        <v>0.5</v>
      </c>
      <c r="L154" s="147" t="s">
        <v>101</v>
      </c>
      <c r="M154" s="11">
        <v>0.47</v>
      </c>
      <c r="N154" s="11">
        <v>0.47</v>
      </c>
      <c r="O154" s="11">
        <v>0.44</v>
      </c>
      <c r="P154" s="11">
        <v>0.47</v>
      </c>
      <c r="Q154" s="147">
        <v>0.84899999999999998</v>
      </c>
      <c r="R154" s="147">
        <v>0.31</v>
      </c>
      <c r="S154" s="11">
        <v>0.43</v>
      </c>
      <c r="T154" s="147">
        <v>1.5</v>
      </c>
      <c r="U154" s="11">
        <v>0.46</v>
      </c>
      <c r="V154" s="11">
        <v>0.43</v>
      </c>
      <c r="W154" s="11">
        <v>0.41</v>
      </c>
      <c r="X154" s="147">
        <v>0.4</v>
      </c>
      <c r="Y154" s="11">
        <v>0.47</v>
      </c>
      <c r="Z154" s="147" t="s">
        <v>284</v>
      </c>
      <c r="AA154" s="11">
        <v>0.45</v>
      </c>
      <c r="AB154" s="152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0.44903796515955324</v>
      </c>
    </row>
    <row r="155" spans="1:65">
      <c r="A155" s="30"/>
      <c r="B155" s="19">
        <v>1</v>
      </c>
      <c r="C155" s="9">
        <v>5</v>
      </c>
      <c r="D155" s="147">
        <v>0.35</v>
      </c>
      <c r="E155" s="11">
        <v>0.52</v>
      </c>
      <c r="F155" s="11">
        <v>0.45</v>
      </c>
      <c r="G155" s="11">
        <v>0.47</v>
      </c>
      <c r="H155" s="11">
        <v>0.48</v>
      </c>
      <c r="I155" s="11">
        <v>0.39</v>
      </c>
      <c r="J155" s="11">
        <v>0.46087771317429732</v>
      </c>
      <c r="K155" s="147">
        <v>0.5</v>
      </c>
      <c r="L155" s="147" t="s">
        <v>101</v>
      </c>
      <c r="M155" s="11">
        <v>0.42</v>
      </c>
      <c r="N155" s="11">
        <v>0.49</v>
      </c>
      <c r="O155" s="11">
        <v>0.45</v>
      </c>
      <c r="P155" s="11">
        <v>0.46</v>
      </c>
      <c r="Q155" s="147">
        <v>0.9395</v>
      </c>
      <c r="R155" s="147">
        <v>0.54</v>
      </c>
      <c r="S155" s="11">
        <v>0.43</v>
      </c>
      <c r="T155" s="147">
        <v>1.6</v>
      </c>
      <c r="U155" s="11">
        <v>0.45</v>
      </c>
      <c r="V155" s="11">
        <v>0.43</v>
      </c>
      <c r="W155" s="11">
        <v>0.45</v>
      </c>
      <c r="X155" s="147">
        <v>0.5</v>
      </c>
      <c r="Y155" s="11">
        <v>0.48</v>
      </c>
      <c r="Z155" s="147" t="s">
        <v>284</v>
      </c>
      <c r="AA155" s="11">
        <v>0.46</v>
      </c>
      <c r="AB155" s="152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18</v>
      </c>
    </row>
    <row r="156" spans="1:65">
      <c r="A156" s="30"/>
      <c r="B156" s="19">
        <v>1</v>
      </c>
      <c r="C156" s="9">
        <v>6</v>
      </c>
      <c r="D156" s="147">
        <v>0.38</v>
      </c>
      <c r="E156" s="11">
        <v>0.45</v>
      </c>
      <c r="F156" s="11">
        <v>0.42</v>
      </c>
      <c r="G156" s="11">
        <v>0.45</v>
      </c>
      <c r="H156" s="11">
        <v>0.46</v>
      </c>
      <c r="I156" s="11">
        <v>0.38</v>
      </c>
      <c r="J156" s="11">
        <v>0.44086806909879295</v>
      </c>
      <c r="K156" s="147">
        <v>0.5</v>
      </c>
      <c r="L156" s="147" t="s">
        <v>101</v>
      </c>
      <c r="M156" s="11">
        <v>0.45</v>
      </c>
      <c r="N156" s="11">
        <v>0.47</v>
      </c>
      <c r="O156" s="11">
        <v>0.5</v>
      </c>
      <c r="P156" s="11">
        <v>0.48</v>
      </c>
      <c r="Q156" s="147">
        <v>0.76649999999999996</v>
      </c>
      <c r="R156" s="147">
        <v>0.35</v>
      </c>
      <c r="S156" s="11">
        <v>0.46</v>
      </c>
      <c r="T156" s="147">
        <v>1.5</v>
      </c>
      <c r="U156" s="11">
        <v>0.44</v>
      </c>
      <c r="V156" s="11">
        <v>0.42</v>
      </c>
      <c r="W156" s="11">
        <v>0.39</v>
      </c>
      <c r="X156" s="147">
        <v>0.5</v>
      </c>
      <c r="Y156" s="11">
        <v>0.48</v>
      </c>
      <c r="Z156" s="147" t="s">
        <v>284</v>
      </c>
      <c r="AA156" s="11">
        <v>0.47</v>
      </c>
      <c r="AB156" s="152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30"/>
      <c r="B157" s="20" t="s">
        <v>267</v>
      </c>
      <c r="C157" s="12"/>
      <c r="D157" s="23">
        <v>0.38499999999999995</v>
      </c>
      <c r="E157" s="23">
        <v>0.45333333333333331</v>
      </c>
      <c r="F157" s="23">
        <v>0.435</v>
      </c>
      <c r="G157" s="23">
        <v>0.46500000000000002</v>
      </c>
      <c r="H157" s="23">
        <v>0.45999999999999996</v>
      </c>
      <c r="I157" s="23">
        <v>0.39499999999999996</v>
      </c>
      <c r="J157" s="23">
        <v>0.44460744255285234</v>
      </c>
      <c r="K157" s="23">
        <v>0.5</v>
      </c>
      <c r="L157" s="23" t="s">
        <v>644</v>
      </c>
      <c r="M157" s="23">
        <v>0.43500000000000005</v>
      </c>
      <c r="N157" s="23">
        <v>0.47333333333333333</v>
      </c>
      <c r="O157" s="23">
        <v>0.46833333333333332</v>
      </c>
      <c r="P157" s="23">
        <v>0.46</v>
      </c>
      <c r="Q157" s="23">
        <v>0.85691666666666666</v>
      </c>
      <c r="R157" s="23">
        <v>0.37166666666666665</v>
      </c>
      <c r="S157" s="23">
        <v>0.43999999999999995</v>
      </c>
      <c r="T157" s="23">
        <v>1.55</v>
      </c>
      <c r="U157" s="23">
        <v>0.45333333333333331</v>
      </c>
      <c r="V157" s="23">
        <v>0.42833333333333329</v>
      </c>
      <c r="W157" s="23">
        <v>0.4316666666666667</v>
      </c>
      <c r="X157" s="23">
        <v>0.48333333333333334</v>
      </c>
      <c r="Y157" s="23">
        <v>0.47500000000000003</v>
      </c>
      <c r="Z157" s="23" t="s">
        <v>644</v>
      </c>
      <c r="AA157" s="23">
        <v>0.46666666666666662</v>
      </c>
      <c r="AB157" s="152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3" t="s">
        <v>268</v>
      </c>
      <c r="C158" s="29"/>
      <c r="D158" s="11">
        <v>0.39</v>
      </c>
      <c r="E158" s="11">
        <v>0.44500000000000001</v>
      </c>
      <c r="F158" s="11">
        <v>0.43</v>
      </c>
      <c r="G158" s="11">
        <v>0.46499999999999997</v>
      </c>
      <c r="H158" s="11">
        <v>0.45500000000000002</v>
      </c>
      <c r="I158" s="11">
        <v>0.39</v>
      </c>
      <c r="J158" s="11">
        <v>0.43771852369829789</v>
      </c>
      <c r="K158" s="11">
        <v>0.5</v>
      </c>
      <c r="L158" s="11" t="s">
        <v>644</v>
      </c>
      <c r="M158" s="11">
        <v>0.435</v>
      </c>
      <c r="N158" s="11">
        <v>0.47</v>
      </c>
      <c r="O158" s="11">
        <v>0.46499999999999997</v>
      </c>
      <c r="P158" s="11">
        <v>0.45500000000000002</v>
      </c>
      <c r="Q158" s="11">
        <v>0.86349999999999993</v>
      </c>
      <c r="R158" s="11">
        <v>0.375</v>
      </c>
      <c r="S158" s="11">
        <v>0.43</v>
      </c>
      <c r="T158" s="11">
        <v>1.55</v>
      </c>
      <c r="U158" s="11">
        <v>0.45500000000000002</v>
      </c>
      <c r="V158" s="11">
        <v>0.43</v>
      </c>
      <c r="W158" s="11">
        <v>0.435</v>
      </c>
      <c r="X158" s="11">
        <v>0.5</v>
      </c>
      <c r="Y158" s="11">
        <v>0.47499999999999998</v>
      </c>
      <c r="Z158" s="11" t="s">
        <v>644</v>
      </c>
      <c r="AA158" s="11">
        <v>0.47</v>
      </c>
      <c r="AB158" s="152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269</v>
      </c>
      <c r="C159" s="29"/>
      <c r="D159" s="24">
        <v>3.0166206257996715E-2</v>
      </c>
      <c r="E159" s="24">
        <v>3.8297084310253533E-2</v>
      </c>
      <c r="F159" s="24">
        <v>1.6431676725154998E-2</v>
      </c>
      <c r="G159" s="24">
        <v>1.0488088481701498E-2</v>
      </c>
      <c r="H159" s="24">
        <v>2.6076809620810593E-2</v>
      </c>
      <c r="I159" s="24">
        <v>1.643167672515497E-2</v>
      </c>
      <c r="J159" s="24">
        <v>1.4585790661343663E-2</v>
      </c>
      <c r="K159" s="24">
        <v>6.324555320336761E-2</v>
      </c>
      <c r="L159" s="24" t="s">
        <v>644</v>
      </c>
      <c r="M159" s="24">
        <v>2.4289915602982225E-2</v>
      </c>
      <c r="N159" s="24">
        <v>1.032795558988644E-2</v>
      </c>
      <c r="O159" s="24">
        <v>2.8577380332470405E-2</v>
      </c>
      <c r="P159" s="24">
        <v>1.2649110640673504E-2</v>
      </c>
      <c r="Q159" s="24">
        <v>5.9216059195683297E-2</v>
      </c>
      <c r="R159" s="24">
        <v>0.10419532938988528</v>
      </c>
      <c r="S159" s="24">
        <v>0.02</v>
      </c>
      <c r="T159" s="24">
        <v>5.4772255750516662E-2</v>
      </c>
      <c r="U159" s="24">
        <v>1.2110601416389963E-2</v>
      </c>
      <c r="V159" s="24">
        <v>1.3291601358251269E-2</v>
      </c>
      <c r="W159" s="24">
        <v>2.9268868558020265E-2</v>
      </c>
      <c r="X159" s="24">
        <v>7.5277265270908375E-2</v>
      </c>
      <c r="Y159" s="24">
        <v>1.643167672515498E-2</v>
      </c>
      <c r="Z159" s="24" t="s">
        <v>644</v>
      </c>
      <c r="AA159" s="24">
        <v>1.0327955589886429E-2</v>
      </c>
      <c r="AB159" s="209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  <c r="BK159" s="210"/>
      <c r="BL159" s="210"/>
      <c r="BM159" s="56"/>
    </row>
    <row r="160" spans="1:65">
      <c r="A160" s="30"/>
      <c r="B160" s="3" t="s">
        <v>86</v>
      </c>
      <c r="C160" s="29"/>
      <c r="D160" s="13">
        <v>7.8353782488303172E-2</v>
      </c>
      <c r="E160" s="13">
        <v>8.4478862449088685E-2</v>
      </c>
      <c r="F160" s="13">
        <v>3.7773969483114934E-2</v>
      </c>
      <c r="G160" s="13">
        <v>2.2555028992906446E-2</v>
      </c>
      <c r="H160" s="13">
        <v>5.6688716566979554E-2</v>
      </c>
      <c r="I160" s="13">
        <v>4.1599181582670813E-2</v>
      </c>
      <c r="J160" s="13">
        <v>3.2805997528054853E-2</v>
      </c>
      <c r="K160" s="13">
        <v>0.12649110640673522</v>
      </c>
      <c r="L160" s="13" t="s">
        <v>644</v>
      </c>
      <c r="M160" s="13">
        <v>5.5838886443637291E-2</v>
      </c>
      <c r="N160" s="13">
        <v>2.1819624485675579E-2</v>
      </c>
      <c r="O160" s="13">
        <v>6.101931743587987E-2</v>
      </c>
      <c r="P160" s="13">
        <v>2.7498066610159789E-2</v>
      </c>
      <c r="Q160" s="13">
        <v>6.9103638077234228E-2</v>
      </c>
      <c r="R160" s="13">
        <v>0.28034617773063308</v>
      </c>
      <c r="S160" s="13">
        <v>4.5454545454545463E-2</v>
      </c>
      <c r="T160" s="13">
        <v>3.5336939193881714E-2</v>
      </c>
      <c r="U160" s="13">
        <v>2.6714561947919036E-2</v>
      </c>
      <c r="V160" s="13">
        <v>3.1030975933660554E-2</v>
      </c>
      <c r="W160" s="13">
        <v>6.7804328705838454E-2</v>
      </c>
      <c r="X160" s="13">
        <v>0.15574606607774147</v>
      </c>
      <c r="Y160" s="13">
        <v>3.459300363190522E-2</v>
      </c>
      <c r="Z160" s="13" t="s">
        <v>644</v>
      </c>
      <c r="AA160" s="13">
        <v>2.2131333406899493E-2</v>
      </c>
      <c r="AB160" s="152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270</v>
      </c>
      <c r="C161" s="29"/>
      <c r="D161" s="13">
        <v>-0.14261147192041801</v>
      </c>
      <c r="E161" s="13">
        <v>9.5657127170836187E-3</v>
      </c>
      <c r="F161" s="13">
        <v>-3.1262312429563122E-2</v>
      </c>
      <c r="G161" s="13">
        <v>3.5547183264949878E-2</v>
      </c>
      <c r="H161" s="13">
        <v>2.4412267315864211E-2</v>
      </c>
      <c r="I161" s="13">
        <v>-0.12034164002224712</v>
      </c>
      <c r="J161" s="13">
        <v>-9.866699367227505E-3</v>
      </c>
      <c r="K161" s="13">
        <v>0.11349159490854821</v>
      </c>
      <c r="L161" s="13" t="s">
        <v>644</v>
      </c>
      <c r="M161" s="13">
        <v>-3.1262312429563011E-2</v>
      </c>
      <c r="N161" s="13">
        <v>5.4105376513425618E-2</v>
      </c>
      <c r="O161" s="13">
        <v>4.2970460564339952E-2</v>
      </c>
      <c r="P161" s="13">
        <v>2.4412267315864211E-2</v>
      </c>
      <c r="Q161" s="13">
        <v>0.90833901174076659</v>
      </c>
      <c r="R161" s="13">
        <v>-0.17230458111797931</v>
      </c>
      <c r="S161" s="13">
        <v>-2.0127396480477788E-2</v>
      </c>
      <c r="T161" s="13">
        <v>2.4518239442164993</v>
      </c>
      <c r="U161" s="13">
        <v>9.5657127170836187E-3</v>
      </c>
      <c r="V161" s="13">
        <v>-4.6108867028343936E-2</v>
      </c>
      <c r="W161" s="13">
        <v>-3.8685589728953418E-2</v>
      </c>
      <c r="X161" s="13">
        <v>7.6375208411596507E-2</v>
      </c>
      <c r="Y161" s="13">
        <v>5.7817015163120766E-2</v>
      </c>
      <c r="Z161" s="13" t="s">
        <v>644</v>
      </c>
      <c r="AA161" s="13">
        <v>3.9258821914644804E-2</v>
      </c>
      <c r="AB161" s="152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46" t="s">
        <v>271</v>
      </c>
      <c r="C162" s="47"/>
      <c r="D162" s="45">
        <v>2.5099999999999998</v>
      </c>
      <c r="E162" s="45">
        <v>0</v>
      </c>
      <c r="F162" s="45">
        <v>0.67</v>
      </c>
      <c r="G162" s="45">
        <v>0.43</v>
      </c>
      <c r="H162" s="45">
        <v>0.25</v>
      </c>
      <c r="I162" s="45">
        <v>2.15</v>
      </c>
      <c r="J162" s="45">
        <v>0.32</v>
      </c>
      <c r="K162" s="45" t="s">
        <v>272</v>
      </c>
      <c r="L162" s="45">
        <v>1.72</v>
      </c>
      <c r="M162" s="45">
        <v>0.67</v>
      </c>
      <c r="N162" s="45">
        <v>0.74</v>
      </c>
      <c r="O162" s="45">
        <v>0.55000000000000004</v>
      </c>
      <c r="P162" s="45">
        <v>0.25</v>
      </c>
      <c r="Q162" s="45">
        <v>14.84</v>
      </c>
      <c r="R162" s="45">
        <v>3</v>
      </c>
      <c r="S162" s="45">
        <v>0.49</v>
      </c>
      <c r="T162" s="45" t="s">
        <v>272</v>
      </c>
      <c r="U162" s="45">
        <v>0</v>
      </c>
      <c r="V162" s="45">
        <v>0.92</v>
      </c>
      <c r="W162" s="45">
        <v>0.8</v>
      </c>
      <c r="X162" s="45" t="s">
        <v>272</v>
      </c>
      <c r="Y162" s="45">
        <v>0.8</v>
      </c>
      <c r="Z162" s="45">
        <v>7.48</v>
      </c>
      <c r="AA162" s="45">
        <v>0.49</v>
      </c>
      <c r="AB162" s="152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1" t="s">
        <v>285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BM163" s="55"/>
    </row>
    <row r="164" spans="1:65">
      <c r="BM164" s="55"/>
    </row>
    <row r="165" spans="1:65" ht="15">
      <c r="B165" s="8" t="s">
        <v>462</v>
      </c>
      <c r="BM165" s="28" t="s">
        <v>66</v>
      </c>
    </row>
    <row r="166" spans="1:65" ht="15">
      <c r="A166" s="25" t="s">
        <v>22</v>
      </c>
      <c r="B166" s="18" t="s">
        <v>109</v>
      </c>
      <c r="C166" s="15" t="s">
        <v>110</v>
      </c>
      <c r="D166" s="16" t="s">
        <v>227</v>
      </c>
      <c r="E166" s="17" t="s">
        <v>227</v>
      </c>
      <c r="F166" s="17" t="s">
        <v>227</v>
      </c>
      <c r="G166" s="17" t="s">
        <v>227</v>
      </c>
      <c r="H166" s="17" t="s">
        <v>227</v>
      </c>
      <c r="I166" s="17" t="s">
        <v>227</v>
      </c>
      <c r="J166" s="17" t="s">
        <v>227</v>
      </c>
      <c r="K166" s="17" t="s">
        <v>227</v>
      </c>
      <c r="L166" s="17" t="s">
        <v>227</v>
      </c>
      <c r="M166" s="17" t="s">
        <v>227</v>
      </c>
      <c r="N166" s="17" t="s">
        <v>227</v>
      </c>
      <c r="O166" s="17" t="s">
        <v>227</v>
      </c>
      <c r="P166" s="17" t="s">
        <v>227</v>
      </c>
      <c r="Q166" s="17" t="s">
        <v>227</v>
      </c>
      <c r="R166" s="17" t="s">
        <v>227</v>
      </c>
      <c r="S166" s="17" t="s">
        <v>227</v>
      </c>
      <c r="T166" s="17" t="s">
        <v>227</v>
      </c>
      <c r="U166" s="17" t="s">
        <v>227</v>
      </c>
      <c r="V166" s="17" t="s">
        <v>227</v>
      </c>
      <c r="W166" s="17" t="s">
        <v>227</v>
      </c>
      <c r="X166" s="17" t="s">
        <v>227</v>
      </c>
      <c r="Y166" s="152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228</v>
      </c>
      <c r="C167" s="9" t="s">
        <v>228</v>
      </c>
      <c r="D167" s="150" t="s">
        <v>231</v>
      </c>
      <c r="E167" s="151" t="s">
        <v>232</v>
      </c>
      <c r="F167" s="151" t="s">
        <v>233</v>
      </c>
      <c r="G167" s="151" t="s">
        <v>234</v>
      </c>
      <c r="H167" s="151" t="s">
        <v>235</v>
      </c>
      <c r="I167" s="151" t="s">
        <v>236</v>
      </c>
      <c r="J167" s="151" t="s">
        <v>237</v>
      </c>
      <c r="K167" s="151" t="s">
        <v>239</v>
      </c>
      <c r="L167" s="151" t="s">
        <v>241</v>
      </c>
      <c r="M167" s="151" t="s">
        <v>244</v>
      </c>
      <c r="N167" s="151" t="s">
        <v>245</v>
      </c>
      <c r="O167" s="151" t="s">
        <v>247</v>
      </c>
      <c r="P167" s="151" t="s">
        <v>248</v>
      </c>
      <c r="Q167" s="151" t="s">
        <v>250</v>
      </c>
      <c r="R167" s="151" t="s">
        <v>251</v>
      </c>
      <c r="S167" s="151" t="s">
        <v>252</v>
      </c>
      <c r="T167" s="151" t="s">
        <v>254</v>
      </c>
      <c r="U167" s="151" t="s">
        <v>255</v>
      </c>
      <c r="V167" s="151" t="s">
        <v>256</v>
      </c>
      <c r="W167" s="151" t="s">
        <v>257</v>
      </c>
      <c r="X167" s="151" t="s">
        <v>258</v>
      </c>
      <c r="Y167" s="152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281</v>
      </c>
      <c r="E168" s="11" t="s">
        <v>281</v>
      </c>
      <c r="F168" s="11" t="s">
        <v>281</v>
      </c>
      <c r="G168" s="11" t="s">
        <v>282</v>
      </c>
      <c r="H168" s="11" t="s">
        <v>281</v>
      </c>
      <c r="I168" s="11" t="s">
        <v>282</v>
      </c>
      <c r="J168" s="11" t="s">
        <v>113</v>
      </c>
      <c r="K168" s="11" t="s">
        <v>282</v>
      </c>
      <c r="L168" s="11" t="s">
        <v>282</v>
      </c>
      <c r="M168" s="11" t="s">
        <v>281</v>
      </c>
      <c r="N168" s="11" t="s">
        <v>281</v>
      </c>
      <c r="O168" s="11" t="s">
        <v>282</v>
      </c>
      <c r="P168" s="11" t="s">
        <v>282</v>
      </c>
      <c r="Q168" s="11" t="s">
        <v>282</v>
      </c>
      <c r="R168" s="11" t="s">
        <v>281</v>
      </c>
      <c r="S168" s="11" t="s">
        <v>281</v>
      </c>
      <c r="T168" s="11" t="s">
        <v>281</v>
      </c>
      <c r="U168" s="11" t="s">
        <v>281</v>
      </c>
      <c r="V168" s="11" t="s">
        <v>281</v>
      </c>
      <c r="W168" s="11" t="s">
        <v>282</v>
      </c>
      <c r="X168" s="11" t="s">
        <v>281</v>
      </c>
      <c r="Y168" s="152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152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8">
        <v>1</v>
      </c>
      <c r="C170" s="14">
        <v>1</v>
      </c>
      <c r="D170" s="229">
        <v>27.1</v>
      </c>
      <c r="E170" s="222">
        <v>30.5</v>
      </c>
      <c r="F170" s="222">
        <v>30.800000000000004</v>
      </c>
      <c r="G170" s="222">
        <v>30.81</v>
      </c>
      <c r="H170" s="222">
        <v>28.61</v>
      </c>
      <c r="I170" s="222">
        <v>26.565842332843765</v>
      </c>
      <c r="J170" s="230">
        <v>23</v>
      </c>
      <c r="K170" s="222">
        <v>27.28</v>
      </c>
      <c r="L170" s="222">
        <v>31.8</v>
      </c>
      <c r="M170" s="222">
        <v>28.21</v>
      </c>
      <c r="N170" s="222">
        <v>30.599999999999998</v>
      </c>
      <c r="O170" s="222">
        <v>32.549999999999997</v>
      </c>
      <c r="P170" s="222">
        <v>30.760000000000005</v>
      </c>
      <c r="Q170" s="222">
        <v>35.106887590824201</v>
      </c>
      <c r="R170" s="222">
        <v>33</v>
      </c>
      <c r="S170" s="222">
        <v>31.93</v>
      </c>
      <c r="T170" s="222">
        <v>31.8</v>
      </c>
      <c r="U170" s="222">
        <v>29.8</v>
      </c>
      <c r="V170" s="222">
        <v>27.3</v>
      </c>
      <c r="W170" s="222">
        <v>34.9</v>
      </c>
      <c r="X170" s="222">
        <v>32.5</v>
      </c>
      <c r="Y170" s="223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</v>
      </c>
    </row>
    <row r="171" spans="1:65">
      <c r="A171" s="30"/>
      <c r="B171" s="19">
        <v>1</v>
      </c>
      <c r="C171" s="9">
        <v>2</v>
      </c>
      <c r="D171" s="226">
        <v>29.9</v>
      </c>
      <c r="E171" s="226">
        <v>30.5</v>
      </c>
      <c r="F171" s="226">
        <v>31.4</v>
      </c>
      <c r="G171" s="226">
        <v>30.42</v>
      </c>
      <c r="H171" s="226">
        <v>28.21</v>
      </c>
      <c r="I171" s="226">
        <v>28.056533437591597</v>
      </c>
      <c r="J171" s="231">
        <v>23</v>
      </c>
      <c r="K171" s="226">
        <v>27.59</v>
      </c>
      <c r="L171" s="226">
        <v>32.1</v>
      </c>
      <c r="M171" s="226">
        <v>26.82</v>
      </c>
      <c r="N171" s="226">
        <v>25.6</v>
      </c>
      <c r="O171" s="226">
        <v>32</v>
      </c>
      <c r="P171" s="226">
        <v>30.81</v>
      </c>
      <c r="Q171" s="226">
        <v>35.666313345369304</v>
      </c>
      <c r="R171" s="226">
        <v>31.6</v>
      </c>
      <c r="S171" s="226">
        <v>33.39</v>
      </c>
      <c r="T171" s="226">
        <v>29</v>
      </c>
      <c r="U171" s="226">
        <v>30.4</v>
      </c>
      <c r="V171" s="226">
        <v>28.5</v>
      </c>
      <c r="W171" s="226">
        <v>35.200000000000003</v>
      </c>
      <c r="X171" s="226">
        <v>31.8</v>
      </c>
      <c r="Y171" s="223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19</v>
      </c>
    </row>
    <row r="172" spans="1:65">
      <c r="A172" s="30"/>
      <c r="B172" s="19">
        <v>1</v>
      </c>
      <c r="C172" s="9">
        <v>3</v>
      </c>
      <c r="D172" s="226">
        <v>31.6</v>
      </c>
      <c r="E172" s="226">
        <v>30</v>
      </c>
      <c r="F172" s="226">
        <v>31</v>
      </c>
      <c r="G172" s="226">
        <v>30.82</v>
      </c>
      <c r="H172" s="226">
        <v>27.58</v>
      </c>
      <c r="I172" s="226">
        <v>27.208116367075974</v>
      </c>
      <c r="J172" s="231">
        <v>24</v>
      </c>
      <c r="K172" s="226">
        <v>27.56</v>
      </c>
      <c r="L172" s="226">
        <v>32.200000000000003</v>
      </c>
      <c r="M172" s="226">
        <v>27.04</v>
      </c>
      <c r="N172" s="226">
        <v>28.7</v>
      </c>
      <c r="O172" s="226">
        <v>32.07</v>
      </c>
      <c r="P172" s="226">
        <v>31.380000000000003</v>
      </c>
      <c r="Q172" s="226">
        <v>35.121615995865497</v>
      </c>
      <c r="R172" s="226">
        <v>30</v>
      </c>
      <c r="S172" s="226">
        <v>31.85</v>
      </c>
      <c r="T172" s="226">
        <v>27.9</v>
      </c>
      <c r="U172" s="226">
        <v>29.9</v>
      </c>
      <c r="V172" s="226">
        <v>29.5</v>
      </c>
      <c r="W172" s="226">
        <v>34.299999999999997</v>
      </c>
      <c r="X172" s="226">
        <v>31.2</v>
      </c>
      <c r="Y172" s="223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16</v>
      </c>
    </row>
    <row r="173" spans="1:65">
      <c r="A173" s="30"/>
      <c r="B173" s="19">
        <v>1</v>
      </c>
      <c r="C173" s="9">
        <v>4</v>
      </c>
      <c r="D173" s="226">
        <v>32.5</v>
      </c>
      <c r="E173" s="226">
        <v>30.5</v>
      </c>
      <c r="F173" s="226">
        <v>30.2</v>
      </c>
      <c r="G173" s="226">
        <v>31.6</v>
      </c>
      <c r="H173" s="226">
        <v>28.96</v>
      </c>
      <c r="I173" s="226">
        <v>26.830293070150422</v>
      </c>
      <c r="J173" s="231">
        <v>23</v>
      </c>
      <c r="K173" s="226">
        <v>28.18</v>
      </c>
      <c r="L173" s="226">
        <v>32.5</v>
      </c>
      <c r="M173" s="226">
        <v>28.05</v>
      </c>
      <c r="N173" s="226">
        <v>28.5</v>
      </c>
      <c r="O173" s="226">
        <v>31.569999999999997</v>
      </c>
      <c r="P173" s="226">
        <v>31.11</v>
      </c>
      <c r="Q173" s="226">
        <v>35.387247202891601</v>
      </c>
      <c r="R173" s="226">
        <v>30.2</v>
      </c>
      <c r="S173" s="226">
        <v>33.35</v>
      </c>
      <c r="T173" s="226">
        <v>28.1</v>
      </c>
      <c r="U173" s="226">
        <v>30.4</v>
      </c>
      <c r="V173" s="226">
        <v>28.8</v>
      </c>
      <c r="W173" s="226">
        <v>34.200000000000003</v>
      </c>
      <c r="X173" s="226">
        <v>31.899999999999995</v>
      </c>
      <c r="Y173" s="223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30.556110867562872</v>
      </c>
    </row>
    <row r="174" spans="1:65">
      <c r="A174" s="30"/>
      <c r="B174" s="19">
        <v>1</v>
      </c>
      <c r="C174" s="9">
        <v>5</v>
      </c>
      <c r="D174" s="226">
        <v>32.700000000000003</v>
      </c>
      <c r="E174" s="226">
        <v>31.4</v>
      </c>
      <c r="F174" s="226">
        <v>30</v>
      </c>
      <c r="G174" s="226">
        <v>30.939999999999998</v>
      </c>
      <c r="H174" s="226">
        <v>28.95</v>
      </c>
      <c r="I174" s="226">
        <v>27.018356223053665</v>
      </c>
      <c r="J174" s="231">
        <v>24</v>
      </c>
      <c r="K174" s="226">
        <v>27.85</v>
      </c>
      <c r="L174" s="226">
        <v>31.2</v>
      </c>
      <c r="M174" s="226">
        <v>26.33</v>
      </c>
      <c r="N174" s="226">
        <v>24.5</v>
      </c>
      <c r="O174" s="232">
        <v>30.889999999999997</v>
      </c>
      <c r="P174" s="226">
        <v>30.82</v>
      </c>
      <c r="Q174" s="226">
        <v>34.821729638155603</v>
      </c>
      <c r="R174" s="226">
        <v>31.4</v>
      </c>
      <c r="S174" s="226">
        <v>32.229999999999997</v>
      </c>
      <c r="T174" s="226">
        <v>30.4</v>
      </c>
      <c r="U174" s="226">
        <v>31.5</v>
      </c>
      <c r="V174" s="226">
        <v>29.7</v>
      </c>
      <c r="W174" s="226">
        <v>34.200000000000003</v>
      </c>
      <c r="X174" s="226">
        <v>32.200000000000003</v>
      </c>
      <c r="Y174" s="223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19</v>
      </c>
    </row>
    <row r="175" spans="1:65">
      <c r="A175" s="30"/>
      <c r="B175" s="19">
        <v>1</v>
      </c>
      <c r="C175" s="9">
        <v>6</v>
      </c>
      <c r="D175" s="226">
        <v>31.8</v>
      </c>
      <c r="E175" s="226">
        <v>29.9</v>
      </c>
      <c r="F175" s="226">
        <v>30.800000000000004</v>
      </c>
      <c r="G175" s="226">
        <v>30.760000000000005</v>
      </c>
      <c r="H175" s="226">
        <v>27.93</v>
      </c>
      <c r="I175" s="226">
        <v>27.140650968245357</v>
      </c>
      <c r="J175" s="231">
        <v>25</v>
      </c>
      <c r="K175" s="226">
        <v>27.09</v>
      </c>
      <c r="L175" s="226">
        <v>31.2</v>
      </c>
      <c r="M175" s="226">
        <v>27.77</v>
      </c>
      <c r="N175" s="226">
        <v>26.6</v>
      </c>
      <c r="O175" s="226">
        <v>31.99</v>
      </c>
      <c r="P175" s="226">
        <v>31.34</v>
      </c>
      <c r="Q175" s="226">
        <v>35.543717935477503</v>
      </c>
      <c r="R175" s="226">
        <v>30.3</v>
      </c>
      <c r="S175" s="226">
        <v>33.119999999999997</v>
      </c>
      <c r="T175" s="226">
        <v>28.4</v>
      </c>
      <c r="U175" s="226">
        <v>31.899999999999995</v>
      </c>
      <c r="V175" s="226">
        <v>30.4</v>
      </c>
      <c r="W175" s="226">
        <v>35</v>
      </c>
      <c r="X175" s="226">
        <v>32.299999999999997</v>
      </c>
      <c r="Y175" s="223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7"/>
    </row>
    <row r="176" spans="1:65">
      <c r="A176" s="30"/>
      <c r="B176" s="20" t="s">
        <v>267</v>
      </c>
      <c r="C176" s="12"/>
      <c r="D176" s="228">
        <v>30.933333333333337</v>
      </c>
      <c r="E176" s="228">
        <v>30.466666666666669</v>
      </c>
      <c r="F176" s="228">
        <v>30.700000000000003</v>
      </c>
      <c r="G176" s="228">
        <v>30.891666666666669</v>
      </c>
      <c r="H176" s="228">
        <v>28.373333333333335</v>
      </c>
      <c r="I176" s="228">
        <v>27.136632066493462</v>
      </c>
      <c r="J176" s="228">
        <v>23.666666666666668</v>
      </c>
      <c r="K176" s="228">
        <v>27.591666666666669</v>
      </c>
      <c r="L176" s="228">
        <v>31.833333333333332</v>
      </c>
      <c r="M176" s="228">
        <v>27.37</v>
      </c>
      <c r="N176" s="228">
        <v>27.416666666666668</v>
      </c>
      <c r="O176" s="228">
        <v>31.844999999999999</v>
      </c>
      <c r="P176" s="228">
        <v>31.036666666666672</v>
      </c>
      <c r="Q176" s="228">
        <v>35.274585284763951</v>
      </c>
      <c r="R176" s="228">
        <v>31.083333333333332</v>
      </c>
      <c r="S176" s="228">
        <v>32.644999999999996</v>
      </c>
      <c r="T176" s="228">
        <v>29.266666666666666</v>
      </c>
      <c r="U176" s="228">
        <v>30.650000000000002</v>
      </c>
      <c r="V176" s="228">
        <v>29.033333333333331</v>
      </c>
      <c r="W176" s="228">
        <v>34.633333333333333</v>
      </c>
      <c r="X176" s="228">
        <v>31.983333333333331</v>
      </c>
      <c r="Y176" s="223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7"/>
    </row>
    <row r="177" spans="1:65">
      <c r="A177" s="30"/>
      <c r="B177" s="3" t="s">
        <v>268</v>
      </c>
      <c r="C177" s="29"/>
      <c r="D177" s="226">
        <v>31.700000000000003</v>
      </c>
      <c r="E177" s="226">
        <v>30.5</v>
      </c>
      <c r="F177" s="226">
        <v>30.800000000000004</v>
      </c>
      <c r="G177" s="226">
        <v>30.814999999999998</v>
      </c>
      <c r="H177" s="226">
        <v>28.41</v>
      </c>
      <c r="I177" s="226">
        <v>27.079503595649513</v>
      </c>
      <c r="J177" s="226">
        <v>23.5</v>
      </c>
      <c r="K177" s="226">
        <v>27.574999999999999</v>
      </c>
      <c r="L177" s="226">
        <v>31.950000000000003</v>
      </c>
      <c r="M177" s="226">
        <v>27.405000000000001</v>
      </c>
      <c r="N177" s="226">
        <v>27.55</v>
      </c>
      <c r="O177" s="226">
        <v>31.994999999999997</v>
      </c>
      <c r="P177" s="226">
        <v>30.965</v>
      </c>
      <c r="Q177" s="226">
        <v>35.254431599378549</v>
      </c>
      <c r="R177" s="226">
        <v>30.85</v>
      </c>
      <c r="S177" s="226">
        <v>32.674999999999997</v>
      </c>
      <c r="T177" s="226">
        <v>28.7</v>
      </c>
      <c r="U177" s="226">
        <v>30.4</v>
      </c>
      <c r="V177" s="226">
        <v>29.15</v>
      </c>
      <c r="W177" s="226">
        <v>34.599999999999994</v>
      </c>
      <c r="X177" s="226">
        <v>32.049999999999997</v>
      </c>
      <c r="Y177" s="223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7"/>
    </row>
    <row r="178" spans="1:65">
      <c r="A178" s="30"/>
      <c r="B178" s="3" t="s">
        <v>269</v>
      </c>
      <c r="C178" s="29"/>
      <c r="D178" s="24">
        <v>2.122891110412088</v>
      </c>
      <c r="E178" s="24">
        <v>0.53166405433005015</v>
      </c>
      <c r="F178" s="24">
        <v>0.51768716422179151</v>
      </c>
      <c r="G178" s="24">
        <v>0.38876299549554155</v>
      </c>
      <c r="H178" s="24">
        <v>0.56308673103409845</v>
      </c>
      <c r="I178" s="24">
        <v>0.50694740658396487</v>
      </c>
      <c r="J178" s="24">
        <v>0.81649658092772603</v>
      </c>
      <c r="K178" s="24">
        <v>0.39055942782970515</v>
      </c>
      <c r="L178" s="24">
        <v>0.53913510984415369</v>
      </c>
      <c r="M178" s="24">
        <v>0.75113247832855767</v>
      </c>
      <c r="N178" s="24">
        <v>2.2551422719346692</v>
      </c>
      <c r="O178" s="24">
        <v>0.56220103166038449</v>
      </c>
      <c r="P178" s="24">
        <v>0.27933253778725192</v>
      </c>
      <c r="Q178" s="24">
        <v>0.31469868811477714</v>
      </c>
      <c r="R178" s="24">
        <v>1.149637624065369</v>
      </c>
      <c r="S178" s="24">
        <v>0.72015970451004829</v>
      </c>
      <c r="T178" s="24">
        <v>1.5331883989473267</v>
      </c>
      <c r="U178" s="24">
        <v>0.85965109201349699</v>
      </c>
      <c r="V178" s="24">
        <v>1.0838204033264298</v>
      </c>
      <c r="W178" s="24">
        <v>0.45018514709691004</v>
      </c>
      <c r="X178" s="24">
        <v>0.46224091842530224</v>
      </c>
      <c r="Y178" s="152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86</v>
      </c>
      <c r="C179" s="29"/>
      <c r="D179" s="13">
        <v>6.8627945379701114E-2</v>
      </c>
      <c r="E179" s="13">
        <v>1.7450680120242344E-2</v>
      </c>
      <c r="F179" s="13">
        <v>1.6862774078885714E-2</v>
      </c>
      <c r="G179" s="13">
        <v>1.2584720652674665E-2</v>
      </c>
      <c r="H179" s="13">
        <v>1.9845631967837115E-2</v>
      </c>
      <c r="I179" s="13">
        <v>1.8681294176144666E-2</v>
      </c>
      <c r="J179" s="13">
        <v>3.4499855532157439E-2</v>
      </c>
      <c r="K179" s="13">
        <v>1.4154977752813233E-2</v>
      </c>
      <c r="L179" s="13">
        <v>1.6936181461072893E-2</v>
      </c>
      <c r="M179" s="13">
        <v>2.7443641882665605E-2</v>
      </c>
      <c r="N179" s="13">
        <v>8.2254429371477297E-2</v>
      </c>
      <c r="O179" s="13">
        <v>1.7654295231916611E-2</v>
      </c>
      <c r="P179" s="13">
        <v>9.0000817673907812E-3</v>
      </c>
      <c r="Q179" s="13">
        <v>8.9214000837794117E-3</v>
      </c>
      <c r="R179" s="13">
        <v>3.6985660827840293E-2</v>
      </c>
      <c r="S179" s="13">
        <v>2.2060337096340889E-2</v>
      </c>
      <c r="T179" s="13">
        <v>5.2386847344441691E-2</v>
      </c>
      <c r="U179" s="13">
        <v>2.8047343948238074E-2</v>
      </c>
      <c r="V179" s="13">
        <v>3.7330209069796665E-2</v>
      </c>
      <c r="W179" s="13">
        <v>1.299860867459798E-2</v>
      </c>
      <c r="X179" s="13">
        <v>1.4452556073745772E-2</v>
      </c>
      <c r="Y179" s="152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1.2345238155648586E-2</v>
      </c>
      <c r="E180" s="13">
        <v>-2.9272115579065394E-3</v>
      </c>
      <c r="F180" s="13">
        <v>4.7090132988709676E-3</v>
      </c>
      <c r="G180" s="13">
        <v>1.0981626574081194E-2</v>
      </c>
      <c r="H180" s="13">
        <v>-7.1435057415853431E-2</v>
      </c>
      <c r="I180" s="13">
        <v>-0.11190818150550008</v>
      </c>
      <c r="J180" s="13">
        <v>-0.2254686216697086</v>
      </c>
      <c r="K180" s="13">
        <v>-9.7016410686058152E-2</v>
      </c>
      <c r="L180" s="13">
        <v>4.1799248317504478E-2</v>
      </c>
      <c r="M180" s="13">
        <v>-0.10427082429999679</v>
      </c>
      <c r="N180" s="13">
        <v>-0.10274357932864131</v>
      </c>
      <c r="O180" s="13">
        <v>4.2181059560343348E-2</v>
      </c>
      <c r="P180" s="13">
        <v>1.572699487793594E-2</v>
      </c>
      <c r="Q180" s="13">
        <v>0.15441999270299878</v>
      </c>
      <c r="R180" s="13">
        <v>1.7254239849291197E-2</v>
      </c>
      <c r="S180" s="13">
        <v>6.8362401926437721E-2</v>
      </c>
      <c r="T180" s="13">
        <v>-4.2199225107048099E-2</v>
      </c>
      <c r="U180" s="13">
        <v>3.0726794009900971E-3</v>
      </c>
      <c r="V180" s="13">
        <v>-4.9835449963825718E-2</v>
      </c>
      <c r="W180" s="13">
        <v>0.13343394659883479</v>
      </c>
      <c r="X180" s="13">
        <v>4.6708250011147312E-2</v>
      </c>
      <c r="Y180" s="152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>
        <v>7.0000000000000007E-2</v>
      </c>
      <c r="E181" s="45">
        <v>0.16</v>
      </c>
      <c r="F181" s="45">
        <v>0.05</v>
      </c>
      <c r="G181" s="45">
        <v>0.05</v>
      </c>
      <c r="H181" s="45">
        <v>1.2</v>
      </c>
      <c r="I181" s="45">
        <v>1.82</v>
      </c>
      <c r="J181" s="45" t="s">
        <v>272</v>
      </c>
      <c r="K181" s="45">
        <v>1.59</v>
      </c>
      <c r="L181" s="45">
        <v>0.52</v>
      </c>
      <c r="M181" s="45">
        <v>1.7</v>
      </c>
      <c r="N181" s="45">
        <v>1.68</v>
      </c>
      <c r="O181" s="45">
        <v>0.52</v>
      </c>
      <c r="P181" s="45">
        <v>0.12</v>
      </c>
      <c r="Q181" s="45">
        <v>2.2200000000000002</v>
      </c>
      <c r="R181" s="45">
        <v>0.14000000000000001</v>
      </c>
      <c r="S181" s="45">
        <v>0.92</v>
      </c>
      <c r="T181" s="45">
        <v>0.76</v>
      </c>
      <c r="U181" s="45">
        <v>7.0000000000000007E-2</v>
      </c>
      <c r="V181" s="45">
        <v>0.87</v>
      </c>
      <c r="W181" s="45">
        <v>1.91</v>
      </c>
      <c r="X181" s="45">
        <v>0.59</v>
      </c>
      <c r="Y181" s="152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 t="s">
        <v>286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BM182" s="55"/>
    </row>
    <row r="183" spans="1:65">
      <c r="BM183" s="55"/>
    </row>
    <row r="184" spans="1:65" ht="15">
      <c r="B184" s="8" t="s">
        <v>463</v>
      </c>
      <c r="BM184" s="28" t="s">
        <v>66</v>
      </c>
    </row>
    <row r="185" spans="1:65" ht="15">
      <c r="A185" s="25" t="s">
        <v>25</v>
      </c>
      <c r="B185" s="18" t="s">
        <v>109</v>
      </c>
      <c r="C185" s="15" t="s">
        <v>110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7" t="s">
        <v>227</v>
      </c>
      <c r="W185" s="17" t="s">
        <v>227</v>
      </c>
      <c r="X185" s="17" t="s">
        <v>227</v>
      </c>
      <c r="Y185" s="17" t="s">
        <v>227</v>
      </c>
      <c r="Z185" s="17" t="s">
        <v>227</v>
      </c>
      <c r="AA185" s="17" t="s">
        <v>227</v>
      </c>
      <c r="AB185" s="17" t="s">
        <v>227</v>
      </c>
      <c r="AC185" s="17" t="s">
        <v>227</v>
      </c>
      <c r="AD185" s="152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228</v>
      </c>
      <c r="C186" s="9" t="s">
        <v>228</v>
      </c>
      <c r="D186" s="150" t="s">
        <v>230</v>
      </c>
      <c r="E186" s="151" t="s">
        <v>231</v>
      </c>
      <c r="F186" s="151" t="s">
        <v>232</v>
      </c>
      <c r="G186" s="151" t="s">
        <v>233</v>
      </c>
      <c r="H186" s="151" t="s">
        <v>234</v>
      </c>
      <c r="I186" s="151" t="s">
        <v>235</v>
      </c>
      <c r="J186" s="151" t="s">
        <v>236</v>
      </c>
      <c r="K186" s="151" t="s">
        <v>237</v>
      </c>
      <c r="L186" s="151" t="s">
        <v>239</v>
      </c>
      <c r="M186" s="151" t="s">
        <v>240</v>
      </c>
      <c r="N186" s="151" t="s">
        <v>241</v>
      </c>
      <c r="O186" s="151" t="s">
        <v>244</v>
      </c>
      <c r="P186" s="151" t="s">
        <v>245</v>
      </c>
      <c r="Q186" s="151" t="s">
        <v>246</v>
      </c>
      <c r="R186" s="151" t="s">
        <v>247</v>
      </c>
      <c r="S186" s="151" t="s">
        <v>248</v>
      </c>
      <c r="T186" s="151" t="s">
        <v>249</v>
      </c>
      <c r="U186" s="151" t="s">
        <v>250</v>
      </c>
      <c r="V186" s="151" t="s">
        <v>251</v>
      </c>
      <c r="W186" s="151" t="s">
        <v>252</v>
      </c>
      <c r="X186" s="151" t="s">
        <v>253</v>
      </c>
      <c r="Y186" s="151" t="s">
        <v>254</v>
      </c>
      <c r="Z186" s="151" t="s">
        <v>255</v>
      </c>
      <c r="AA186" s="151" t="s">
        <v>256</v>
      </c>
      <c r="AB186" s="151" t="s">
        <v>257</v>
      </c>
      <c r="AC186" s="151" t="s">
        <v>258</v>
      </c>
      <c r="AD186" s="152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113</v>
      </c>
      <c r="E187" s="11" t="s">
        <v>281</v>
      </c>
      <c r="F187" s="11" t="s">
        <v>281</v>
      </c>
      <c r="G187" s="11" t="s">
        <v>281</v>
      </c>
      <c r="H187" s="11" t="s">
        <v>282</v>
      </c>
      <c r="I187" s="11" t="s">
        <v>281</v>
      </c>
      <c r="J187" s="11" t="s">
        <v>282</v>
      </c>
      <c r="K187" s="11" t="s">
        <v>282</v>
      </c>
      <c r="L187" s="11" t="s">
        <v>282</v>
      </c>
      <c r="M187" s="11" t="s">
        <v>282</v>
      </c>
      <c r="N187" s="11" t="s">
        <v>282</v>
      </c>
      <c r="O187" s="11" t="s">
        <v>281</v>
      </c>
      <c r="P187" s="11" t="s">
        <v>281</v>
      </c>
      <c r="Q187" s="11" t="s">
        <v>113</v>
      </c>
      <c r="R187" s="11" t="s">
        <v>282</v>
      </c>
      <c r="S187" s="11" t="s">
        <v>282</v>
      </c>
      <c r="T187" s="11" t="s">
        <v>113</v>
      </c>
      <c r="U187" s="11" t="s">
        <v>282</v>
      </c>
      <c r="V187" s="11" t="s">
        <v>281</v>
      </c>
      <c r="W187" s="11" t="s">
        <v>281</v>
      </c>
      <c r="X187" s="11" t="s">
        <v>281</v>
      </c>
      <c r="Y187" s="11" t="s">
        <v>281</v>
      </c>
      <c r="Z187" s="11" t="s">
        <v>281</v>
      </c>
      <c r="AA187" s="11" t="s">
        <v>281</v>
      </c>
      <c r="AB187" s="11" t="s">
        <v>282</v>
      </c>
      <c r="AC187" s="11" t="s">
        <v>281</v>
      </c>
      <c r="AD187" s="152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/>
      <c r="C188" s="9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152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</v>
      </c>
    </row>
    <row r="189" spans="1:65">
      <c r="A189" s="30"/>
      <c r="B189" s="18">
        <v>1</v>
      </c>
      <c r="C189" s="14">
        <v>1</v>
      </c>
      <c r="D189" s="222">
        <v>13.9</v>
      </c>
      <c r="E189" s="222">
        <v>14.2</v>
      </c>
      <c r="F189" s="222">
        <v>14.8</v>
      </c>
      <c r="G189" s="222">
        <v>15.6</v>
      </c>
      <c r="H189" s="222">
        <v>15</v>
      </c>
      <c r="I189" s="222">
        <v>14.3</v>
      </c>
      <c r="J189" s="222">
        <v>14.095030878688764</v>
      </c>
      <c r="K189" s="222">
        <v>14.7</v>
      </c>
      <c r="L189" s="222">
        <v>13.6</v>
      </c>
      <c r="M189" s="230">
        <v>14</v>
      </c>
      <c r="N189" s="222">
        <v>16.600000000000001</v>
      </c>
      <c r="O189" s="222">
        <v>15.299999999999999</v>
      </c>
      <c r="P189" s="222">
        <v>14.8</v>
      </c>
      <c r="Q189" s="222">
        <v>16.010000000000002</v>
      </c>
      <c r="R189" s="222">
        <v>13.5</v>
      </c>
      <c r="S189" s="222">
        <v>14.5</v>
      </c>
      <c r="T189" s="230">
        <v>17</v>
      </c>
      <c r="U189" s="222">
        <v>16.838127784038701</v>
      </c>
      <c r="V189" s="222">
        <v>14.5</v>
      </c>
      <c r="W189" s="222">
        <v>13.4</v>
      </c>
      <c r="X189" s="230">
        <v>21.9</v>
      </c>
      <c r="Y189" s="222">
        <v>15</v>
      </c>
      <c r="Z189" s="230">
        <v>14</v>
      </c>
      <c r="AA189" s="222">
        <v>14.6</v>
      </c>
      <c r="AB189" s="230">
        <v>15</v>
      </c>
      <c r="AC189" s="222">
        <v>16.3</v>
      </c>
      <c r="AD189" s="223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  <c r="BI189" s="224"/>
      <c r="BJ189" s="224"/>
      <c r="BK189" s="224"/>
      <c r="BL189" s="224"/>
      <c r="BM189" s="225">
        <v>1</v>
      </c>
    </row>
    <row r="190" spans="1:65">
      <c r="A190" s="30"/>
      <c r="B190" s="19">
        <v>1</v>
      </c>
      <c r="C190" s="9">
        <v>2</v>
      </c>
      <c r="D190" s="226">
        <v>14</v>
      </c>
      <c r="E190" s="226">
        <v>13</v>
      </c>
      <c r="F190" s="226">
        <v>14.6</v>
      </c>
      <c r="G190" s="226">
        <v>15.5</v>
      </c>
      <c r="H190" s="226">
        <v>14.7</v>
      </c>
      <c r="I190" s="226">
        <v>14.3</v>
      </c>
      <c r="J190" s="226">
        <v>14.027097636262408</v>
      </c>
      <c r="K190" s="226">
        <v>13.7</v>
      </c>
      <c r="L190" s="226">
        <v>13.9</v>
      </c>
      <c r="M190" s="231">
        <v>14</v>
      </c>
      <c r="N190" s="226">
        <v>16.8</v>
      </c>
      <c r="O190" s="226">
        <v>14.2</v>
      </c>
      <c r="P190" s="226">
        <v>14.8</v>
      </c>
      <c r="Q190" s="226">
        <v>15.824999999999999</v>
      </c>
      <c r="R190" s="226">
        <v>13.1</v>
      </c>
      <c r="S190" s="226">
        <v>14.6</v>
      </c>
      <c r="T190" s="231">
        <v>17</v>
      </c>
      <c r="U190" s="226">
        <v>16.8281017738515</v>
      </c>
      <c r="V190" s="226">
        <v>14.7</v>
      </c>
      <c r="W190" s="226">
        <v>14</v>
      </c>
      <c r="X190" s="231">
        <v>21.36</v>
      </c>
      <c r="Y190" s="226">
        <v>14.6</v>
      </c>
      <c r="Z190" s="231">
        <v>14</v>
      </c>
      <c r="AA190" s="226">
        <v>14.8</v>
      </c>
      <c r="AB190" s="231">
        <v>15</v>
      </c>
      <c r="AC190" s="226">
        <v>16.600000000000001</v>
      </c>
      <c r="AD190" s="223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  <c r="BD190" s="224"/>
      <c r="BE190" s="224"/>
      <c r="BF190" s="224"/>
      <c r="BG190" s="224"/>
      <c r="BH190" s="224"/>
      <c r="BI190" s="224"/>
      <c r="BJ190" s="224"/>
      <c r="BK190" s="224"/>
      <c r="BL190" s="224"/>
      <c r="BM190" s="225">
        <v>20</v>
      </c>
    </row>
    <row r="191" spans="1:65">
      <c r="A191" s="30"/>
      <c r="B191" s="19">
        <v>1</v>
      </c>
      <c r="C191" s="9">
        <v>3</v>
      </c>
      <c r="D191" s="226">
        <v>13.4</v>
      </c>
      <c r="E191" s="226">
        <v>13.2</v>
      </c>
      <c r="F191" s="226">
        <v>14.8</v>
      </c>
      <c r="G191" s="226">
        <v>15.400000000000002</v>
      </c>
      <c r="H191" s="226">
        <v>14.8</v>
      </c>
      <c r="I191" s="226">
        <v>14.2</v>
      </c>
      <c r="J191" s="226">
        <v>13.921528371903156</v>
      </c>
      <c r="K191" s="226">
        <v>13.5</v>
      </c>
      <c r="L191" s="226">
        <v>13.3</v>
      </c>
      <c r="M191" s="231">
        <v>14</v>
      </c>
      <c r="N191" s="226">
        <v>17</v>
      </c>
      <c r="O191" s="226">
        <v>14.6</v>
      </c>
      <c r="P191" s="226">
        <v>14.4</v>
      </c>
      <c r="Q191" s="226">
        <v>15.939000000000002</v>
      </c>
      <c r="R191" s="226">
        <v>12.6</v>
      </c>
      <c r="S191" s="226">
        <v>14.4</v>
      </c>
      <c r="T191" s="231">
        <v>17</v>
      </c>
      <c r="U191" s="226">
        <v>16.817681991035599</v>
      </c>
      <c r="V191" s="226">
        <v>14.5</v>
      </c>
      <c r="W191" s="226">
        <v>13.3</v>
      </c>
      <c r="X191" s="231">
        <v>22.01</v>
      </c>
      <c r="Y191" s="226">
        <v>14.8</v>
      </c>
      <c r="Z191" s="231">
        <v>14</v>
      </c>
      <c r="AA191" s="226">
        <v>14.8</v>
      </c>
      <c r="AB191" s="231">
        <v>14</v>
      </c>
      <c r="AC191" s="226">
        <v>16.600000000000001</v>
      </c>
      <c r="AD191" s="223"/>
      <c r="AE191" s="224"/>
      <c r="AF191" s="224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AU191" s="224"/>
      <c r="AV191" s="224"/>
      <c r="AW191" s="224"/>
      <c r="AX191" s="224"/>
      <c r="AY191" s="224"/>
      <c r="AZ191" s="224"/>
      <c r="BA191" s="224"/>
      <c r="BB191" s="224"/>
      <c r="BC191" s="224"/>
      <c r="BD191" s="224"/>
      <c r="BE191" s="224"/>
      <c r="BF191" s="224"/>
      <c r="BG191" s="224"/>
      <c r="BH191" s="224"/>
      <c r="BI191" s="224"/>
      <c r="BJ191" s="224"/>
      <c r="BK191" s="224"/>
      <c r="BL191" s="224"/>
      <c r="BM191" s="225">
        <v>16</v>
      </c>
    </row>
    <row r="192" spans="1:65">
      <c r="A192" s="30"/>
      <c r="B192" s="19">
        <v>1</v>
      </c>
      <c r="C192" s="9">
        <v>4</v>
      </c>
      <c r="D192" s="226">
        <v>13.8</v>
      </c>
      <c r="E192" s="226">
        <v>13.9</v>
      </c>
      <c r="F192" s="226">
        <v>14.8</v>
      </c>
      <c r="G192" s="226">
        <v>14.3</v>
      </c>
      <c r="H192" s="226">
        <v>14.8</v>
      </c>
      <c r="I192" s="226">
        <v>14.1</v>
      </c>
      <c r="J192" s="226">
        <v>14.124496957806388</v>
      </c>
      <c r="K192" s="226">
        <v>14.4</v>
      </c>
      <c r="L192" s="226">
        <v>13.7</v>
      </c>
      <c r="M192" s="231">
        <v>14</v>
      </c>
      <c r="N192" s="226">
        <v>17.100000000000001</v>
      </c>
      <c r="O192" s="226">
        <v>14.1</v>
      </c>
      <c r="P192" s="226">
        <v>14.8</v>
      </c>
      <c r="Q192" s="226">
        <v>15.792999999999999</v>
      </c>
      <c r="R192" s="226">
        <v>13.4</v>
      </c>
      <c r="S192" s="226">
        <v>14.5</v>
      </c>
      <c r="T192" s="231">
        <v>17</v>
      </c>
      <c r="U192" s="232">
        <v>15.7104322501889</v>
      </c>
      <c r="V192" s="226">
        <v>14.2</v>
      </c>
      <c r="W192" s="226">
        <v>14</v>
      </c>
      <c r="X192" s="231">
        <v>21.42</v>
      </c>
      <c r="Y192" s="226">
        <v>14.8</v>
      </c>
      <c r="Z192" s="231">
        <v>13</v>
      </c>
      <c r="AA192" s="226">
        <v>16</v>
      </c>
      <c r="AB192" s="231">
        <v>14</v>
      </c>
      <c r="AC192" s="226">
        <v>16.5</v>
      </c>
      <c r="AD192" s="223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  <c r="BD192" s="224"/>
      <c r="BE192" s="224"/>
      <c r="BF192" s="224"/>
      <c r="BG192" s="224"/>
      <c r="BH192" s="224"/>
      <c r="BI192" s="224"/>
      <c r="BJ192" s="224"/>
      <c r="BK192" s="224"/>
      <c r="BL192" s="224"/>
      <c r="BM192" s="225">
        <v>14.715278041607508</v>
      </c>
    </row>
    <row r="193" spans="1:65">
      <c r="A193" s="30"/>
      <c r="B193" s="19">
        <v>1</v>
      </c>
      <c r="C193" s="9">
        <v>5</v>
      </c>
      <c r="D193" s="226">
        <v>13.8</v>
      </c>
      <c r="E193" s="226">
        <v>14.2</v>
      </c>
      <c r="F193" s="226">
        <v>14.6</v>
      </c>
      <c r="G193" s="226">
        <v>14.9</v>
      </c>
      <c r="H193" s="226">
        <v>15</v>
      </c>
      <c r="I193" s="226">
        <v>14.3</v>
      </c>
      <c r="J193" s="226">
        <v>14.314853967897145</v>
      </c>
      <c r="K193" s="226">
        <v>14.2</v>
      </c>
      <c r="L193" s="226">
        <v>13.8</v>
      </c>
      <c r="M193" s="231">
        <v>14</v>
      </c>
      <c r="N193" s="226">
        <v>16.5</v>
      </c>
      <c r="O193" s="226">
        <v>14</v>
      </c>
      <c r="P193" s="226">
        <v>14.3</v>
      </c>
      <c r="Q193" s="226">
        <v>15.816000000000003</v>
      </c>
      <c r="R193" s="226">
        <v>12.9</v>
      </c>
      <c r="S193" s="226">
        <v>14.5</v>
      </c>
      <c r="T193" s="231">
        <v>17</v>
      </c>
      <c r="U193" s="226">
        <v>16.9210126686683</v>
      </c>
      <c r="V193" s="226">
        <v>14.1</v>
      </c>
      <c r="W193" s="226">
        <v>13.5</v>
      </c>
      <c r="X193" s="231">
        <v>22.28</v>
      </c>
      <c r="Y193" s="226">
        <v>15.400000000000002</v>
      </c>
      <c r="Z193" s="231">
        <v>14</v>
      </c>
      <c r="AA193" s="226">
        <v>16.600000000000001</v>
      </c>
      <c r="AB193" s="231">
        <v>14</v>
      </c>
      <c r="AC193" s="226">
        <v>17.100000000000001</v>
      </c>
      <c r="AD193" s="223"/>
      <c r="AE193" s="224"/>
      <c r="AF193" s="224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4"/>
      <c r="BB193" s="224"/>
      <c r="BC193" s="224"/>
      <c r="BD193" s="224"/>
      <c r="BE193" s="224"/>
      <c r="BF193" s="224"/>
      <c r="BG193" s="224"/>
      <c r="BH193" s="224"/>
      <c r="BI193" s="224"/>
      <c r="BJ193" s="224"/>
      <c r="BK193" s="224"/>
      <c r="BL193" s="224"/>
      <c r="BM193" s="225">
        <v>20</v>
      </c>
    </row>
    <row r="194" spans="1:65">
      <c r="A194" s="30"/>
      <c r="B194" s="19">
        <v>1</v>
      </c>
      <c r="C194" s="9">
        <v>6</v>
      </c>
      <c r="D194" s="226">
        <v>13.4</v>
      </c>
      <c r="E194" s="226">
        <v>14.1</v>
      </c>
      <c r="F194" s="232">
        <v>14</v>
      </c>
      <c r="G194" s="226">
        <v>14.5</v>
      </c>
      <c r="H194" s="226">
        <v>14.7</v>
      </c>
      <c r="I194" s="226">
        <v>14.3</v>
      </c>
      <c r="J194" s="226">
        <v>14.169461545094652</v>
      </c>
      <c r="K194" s="226">
        <v>14</v>
      </c>
      <c r="L194" s="226">
        <v>13.8</v>
      </c>
      <c r="M194" s="231">
        <v>14</v>
      </c>
      <c r="N194" s="226">
        <v>16.5</v>
      </c>
      <c r="O194" s="226">
        <v>14.6</v>
      </c>
      <c r="P194" s="226">
        <v>14.6</v>
      </c>
      <c r="Q194" s="226">
        <v>15.7965</v>
      </c>
      <c r="R194" s="226">
        <v>12.5</v>
      </c>
      <c r="S194" s="226">
        <v>14.3</v>
      </c>
      <c r="T194" s="231">
        <v>17</v>
      </c>
      <c r="U194" s="226">
        <v>16.5726290198171</v>
      </c>
      <c r="V194" s="226">
        <v>14.4</v>
      </c>
      <c r="W194" s="226">
        <v>13.8</v>
      </c>
      <c r="X194" s="231">
        <v>21.07</v>
      </c>
      <c r="Y194" s="226">
        <v>14</v>
      </c>
      <c r="Z194" s="231">
        <v>14</v>
      </c>
      <c r="AA194" s="226">
        <v>15.299999999999999</v>
      </c>
      <c r="AB194" s="231">
        <v>15</v>
      </c>
      <c r="AC194" s="226">
        <v>17</v>
      </c>
      <c r="AD194" s="223"/>
      <c r="AE194" s="224"/>
      <c r="AF194" s="224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  <c r="BD194" s="224"/>
      <c r="BE194" s="224"/>
      <c r="BF194" s="224"/>
      <c r="BG194" s="224"/>
      <c r="BH194" s="224"/>
      <c r="BI194" s="224"/>
      <c r="BJ194" s="224"/>
      <c r="BK194" s="224"/>
      <c r="BL194" s="224"/>
      <c r="BM194" s="227"/>
    </row>
    <row r="195" spans="1:65">
      <c r="A195" s="30"/>
      <c r="B195" s="20" t="s">
        <v>267</v>
      </c>
      <c r="C195" s="12"/>
      <c r="D195" s="228">
        <v>13.716666666666667</v>
      </c>
      <c r="E195" s="228">
        <v>13.766666666666666</v>
      </c>
      <c r="F195" s="228">
        <v>14.6</v>
      </c>
      <c r="G195" s="228">
        <v>15.033333333333333</v>
      </c>
      <c r="H195" s="228">
        <v>14.833333333333334</v>
      </c>
      <c r="I195" s="228">
        <v>14.25</v>
      </c>
      <c r="J195" s="228">
        <v>14.108744892942084</v>
      </c>
      <c r="K195" s="228">
        <v>14.083333333333334</v>
      </c>
      <c r="L195" s="228">
        <v>13.683333333333332</v>
      </c>
      <c r="M195" s="228">
        <v>14</v>
      </c>
      <c r="N195" s="228">
        <v>16.75</v>
      </c>
      <c r="O195" s="228">
        <v>14.466666666666667</v>
      </c>
      <c r="P195" s="228">
        <v>14.616666666666665</v>
      </c>
      <c r="Q195" s="228">
        <v>15.863250000000001</v>
      </c>
      <c r="R195" s="228">
        <v>13</v>
      </c>
      <c r="S195" s="228">
        <v>14.466666666666667</v>
      </c>
      <c r="T195" s="228">
        <v>17</v>
      </c>
      <c r="U195" s="228">
        <v>16.614664247933352</v>
      </c>
      <c r="V195" s="228">
        <v>14.4</v>
      </c>
      <c r="W195" s="228">
        <v>13.666666666666666</v>
      </c>
      <c r="X195" s="228">
        <v>21.673333333333332</v>
      </c>
      <c r="Y195" s="228">
        <v>14.766666666666667</v>
      </c>
      <c r="Z195" s="228">
        <v>13.833333333333334</v>
      </c>
      <c r="AA195" s="228">
        <v>15.350000000000001</v>
      </c>
      <c r="AB195" s="228">
        <v>14.5</v>
      </c>
      <c r="AC195" s="228">
        <v>16.683333333333334</v>
      </c>
      <c r="AD195" s="223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  <c r="BD195" s="224"/>
      <c r="BE195" s="224"/>
      <c r="BF195" s="224"/>
      <c r="BG195" s="224"/>
      <c r="BH195" s="224"/>
      <c r="BI195" s="224"/>
      <c r="BJ195" s="224"/>
      <c r="BK195" s="224"/>
      <c r="BL195" s="224"/>
      <c r="BM195" s="227"/>
    </row>
    <row r="196" spans="1:65">
      <c r="A196" s="30"/>
      <c r="B196" s="3" t="s">
        <v>268</v>
      </c>
      <c r="C196" s="29"/>
      <c r="D196" s="226">
        <v>13.8</v>
      </c>
      <c r="E196" s="226">
        <v>14</v>
      </c>
      <c r="F196" s="226">
        <v>14.7</v>
      </c>
      <c r="G196" s="226">
        <v>15.150000000000002</v>
      </c>
      <c r="H196" s="226">
        <v>14.8</v>
      </c>
      <c r="I196" s="226">
        <v>14.3</v>
      </c>
      <c r="J196" s="226">
        <v>14.109763918247577</v>
      </c>
      <c r="K196" s="226">
        <v>14.1</v>
      </c>
      <c r="L196" s="226">
        <v>13.75</v>
      </c>
      <c r="M196" s="226">
        <v>14</v>
      </c>
      <c r="N196" s="226">
        <v>16.700000000000003</v>
      </c>
      <c r="O196" s="226">
        <v>14.399999999999999</v>
      </c>
      <c r="P196" s="226">
        <v>14.7</v>
      </c>
      <c r="Q196" s="226">
        <v>15.820500000000001</v>
      </c>
      <c r="R196" s="226">
        <v>13</v>
      </c>
      <c r="S196" s="226">
        <v>14.5</v>
      </c>
      <c r="T196" s="226">
        <v>17</v>
      </c>
      <c r="U196" s="226">
        <v>16.82289188244355</v>
      </c>
      <c r="V196" s="226">
        <v>14.45</v>
      </c>
      <c r="W196" s="226">
        <v>13.65</v>
      </c>
      <c r="X196" s="226">
        <v>21.66</v>
      </c>
      <c r="Y196" s="226">
        <v>14.8</v>
      </c>
      <c r="Z196" s="226">
        <v>14</v>
      </c>
      <c r="AA196" s="226">
        <v>15.05</v>
      </c>
      <c r="AB196" s="226">
        <v>14.5</v>
      </c>
      <c r="AC196" s="226">
        <v>16.600000000000001</v>
      </c>
      <c r="AD196" s="223"/>
      <c r="AE196" s="224"/>
      <c r="AF196" s="224"/>
      <c r="AG196" s="224"/>
      <c r="AH196" s="224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/>
      <c r="AZ196" s="224"/>
      <c r="BA196" s="224"/>
      <c r="BB196" s="224"/>
      <c r="BC196" s="224"/>
      <c r="BD196" s="224"/>
      <c r="BE196" s="224"/>
      <c r="BF196" s="224"/>
      <c r="BG196" s="224"/>
      <c r="BH196" s="224"/>
      <c r="BI196" s="224"/>
      <c r="BJ196" s="224"/>
      <c r="BK196" s="224"/>
      <c r="BL196" s="224"/>
      <c r="BM196" s="227"/>
    </row>
    <row r="197" spans="1:65">
      <c r="A197" s="30"/>
      <c r="B197" s="3" t="s">
        <v>269</v>
      </c>
      <c r="C197" s="29"/>
      <c r="D197" s="24">
        <v>0.25625508125043422</v>
      </c>
      <c r="E197" s="24">
        <v>0.53166405433005015</v>
      </c>
      <c r="F197" s="24">
        <v>0.30983866769659363</v>
      </c>
      <c r="G197" s="24">
        <v>0.55015149428740684</v>
      </c>
      <c r="H197" s="24">
        <v>0.13662601021279486</v>
      </c>
      <c r="I197" s="24">
        <v>8.3666002653408109E-2</v>
      </c>
      <c r="J197" s="24">
        <v>0.13290595519773585</v>
      </c>
      <c r="K197" s="24">
        <v>0.44459719597256414</v>
      </c>
      <c r="L197" s="24">
        <v>0.21369760566432805</v>
      </c>
      <c r="M197" s="24">
        <v>0</v>
      </c>
      <c r="N197" s="24">
        <v>0.25884358211089592</v>
      </c>
      <c r="O197" s="24">
        <v>0.4802776974487431</v>
      </c>
      <c r="P197" s="24">
        <v>0.22286019533929047</v>
      </c>
      <c r="Q197" s="24">
        <v>8.9844170651189895E-2</v>
      </c>
      <c r="R197" s="24">
        <v>0.40987803063838407</v>
      </c>
      <c r="S197" s="24">
        <v>0.10327955589886409</v>
      </c>
      <c r="T197" s="24">
        <v>0</v>
      </c>
      <c r="U197" s="24">
        <v>0.45824874347620465</v>
      </c>
      <c r="V197" s="24">
        <v>0.21908902300206645</v>
      </c>
      <c r="W197" s="24">
        <v>0.30767948691238184</v>
      </c>
      <c r="X197" s="24">
        <v>0.46024631086698226</v>
      </c>
      <c r="Y197" s="24">
        <v>0.46332134277050879</v>
      </c>
      <c r="Z197" s="24">
        <v>0.40824829046386302</v>
      </c>
      <c r="AA197" s="24">
        <v>0.79435508432942037</v>
      </c>
      <c r="AB197" s="24">
        <v>0.54772255750516607</v>
      </c>
      <c r="AC197" s="24">
        <v>0.3060501048303475</v>
      </c>
      <c r="AD197" s="152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86</v>
      </c>
      <c r="C198" s="29"/>
      <c r="D198" s="13">
        <v>1.8682022934418049E-2</v>
      </c>
      <c r="E198" s="13">
        <v>3.8619664963441901E-2</v>
      </c>
      <c r="F198" s="13">
        <v>2.1221826554561209E-2</v>
      </c>
      <c r="G198" s="13">
        <v>3.6595443078984935E-2</v>
      </c>
      <c r="H198" s="13">
        <v>9.2107422615367324E-3</v>
      </c>
      <c r="I198" s="13">
        <v>5.871298431818113E-3</v>
      </c>
      <c r="J198" s="13">
        <v>9.4201118672308116E-3</v>
      </c>
      <c r="K198" s="13">
        <v>3.1569031666690943E-2</v>
      </c>
      <c r="L198" s="13">
        <v>1.5617364603970382E-2</v>
      </c>
      <c r="M198" s="13">
        <v>0</v>
      </c>
      <c r="N198" s="13">
        <v>1.545334818572513E-2</v>
      </c>
      <c r="O198" s="13">
        <v>3.3198919178484547E-2</v>
      </c>
      <c r="P198" s="13">
        <v>1.5246991699381334E-2</v>
      </c>
      <c r="Q198" s="13">
        <v>5.6636673223450359E-3</v>
      </c>
      <c r="R198" s="13">
        <v>3.1529079279875701E-2</v>
      </c>
      <c r="S198" s="13">
        <v>7.1391398086772416E-3</v>
      </c>
      <c r="T198" s="13">
        <v>0</v>
      </c>
      <c r="U198" s="13">
        <v>2.758098127280573E-2</v>
      </c>
      <c r="V198" s="13">
        <v>1.5214515486254614E-2</v>
      </c>
      <c r="W198" s="13">
        <v>2.2513133188710868E-2</v>
      </c>
      <c r="X198" s="13">
        <v>2.1235603392816778E-2</v>
      </c>
      <c r="Y198" s="13">
        <v>3.137616316730308E-2</v>
      </c>
      <c r="Z198" s="13">
        <v>2.9511924611845517E-2</v>
      </c>
      <c r="AA198" s="13">
        <v>5.1749516894424773E-2</v>
      </c>
      <c r="AB198" s="13">
        <v>3.77739694831149E-2</v>
      </c>
      <c r="AC198" s="13">
        <v>1.8344661628192656E-2</v>
      </c>
      <c r="AD198" s="152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270</v>
      </c>
      <c r="C199" s="29"/>
      <c r="D199" s="13">
        <v>-6.7862215862810271E-2</v>
      </c>
      <c r="E199" s="13">
        <v>-6.4464386759029657E-2</v>
      </c>
      <c r="F199" s="13">
        <v>-7.8339016960168317E-3</v>
      </c>
      <c r="G199" s="13">
        <v>2.161395053674986E-2</v>
      </c>
      <c r="H199" s="13">
        <v>8.0226341216267372E-3</v>
      </c>
      <c r="I199" s="13">
        <v>-3.161870542248213E-2</v>
      </c>
      <c r="J199" s="13">
        <v>-4.1217919698863237E-2</v>
      </c>
      <c r="K199" s="13">
        <v>-4.2944802435084695E-2</v>
      </c>
      <c r="L199" s="13">
        <v>-7.012743526533094E-2</v>
      </c>
      <c r="M199" s="13">
        <v>-4.8607850941385977E-2</v>
      </c>
      <c r="N199" s="13">
        <v>0.13827274976655612</v>
      </c>
      <c r="O199" s="13">
        <v>-1.6894779306098839E-2</v>
      </c>
      <c r="P199" s="13">
        <v>-6.701291994756664E-3</v>
      </c>
      <c r="Q199" s="13">
        <v>7.8012250611004141E-2</v>
      </c>
      <c r="R199" s="13">
        <v>-0.11656443301700126</v>
      </c>
      <c r="S199" s="13">
        <v>-1.6894779306098839E-2</v>
      </c>
      <c r="T199" s="13">
        <v>0.15526189528545986</v>
      </c>
      <c r="U199" s="13">
        <v>0.12907579462347374</v>
      </c>
      <c r="V199" s="13">
        <v>-2.1425218111139843E-2</v>
      </c>
      <c r="W199" s="13">
        <v>-7.1260044966591107E-2</v>
      </c>
      <c r="X199" s="13">
        <v>0.47284565551883517</v>
      </c>
      <c r="Y199" s="13">
        <v>3.4921953165858444E-3</v>
      </c>
      <c r="Z199" s="13">
        <v>-5.9933947953988542E-2</v>
      </c>
      <c r="AA199" s="13">
        <v>4.3133534860694711E-2</v>
      </c>
      <c r="AB199" s="13">
        <v>-1.4629559903578393E-2</v>
      </c>
      <c r="AC199" s="13">
        <v>0.13374231096151501</v>
      </c>
      <c r="AD199" s="152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271</v>
      </c>
      <c r="C200" s="47"/>
      <c r="D200" s="45">
        <v>0.87</v>
      </c>
      <c r="E200" s="45">
        <v>0.82</v>
      </c>
      <c r="F200" s="45">
        <v>7.0000000000000007E-2</v>
      </c>
      <c r="G200" s="45">
        <v>0.53</v>
      </c>
      <c r="H200" s="45">
        <v>0.32</v>
      </c>
      <c r="I200" s="45">
        <v>0.3</v>
      </c>
      <c r="J200" s="45">
        <v>0.45</v>
      </c>
      <c r="K200" s="45">
        <v>0.48</v>
      </c>
      <c r="L200" s="45">
        <v>0.9</v>
      </c>
      <c r="M200" s="45" t="s">
        <v>272</v>
      </c>
      <c r="N200" s="45">
        <v>2.36</v>
      </c>
      <c r="O200" s="45">
        <v>7.0000000000000007E-2</v>
      </c>
      <c r="P200" s="45">
        <v>0.09</v>
      </c>
      <c r="Q200" s="45">
        <v>1.42</v>
      </c>
      <c r="R200" s="45">
        <v>1.63</v>
      </c>
      <c r="S200" s="45">
        <v>7.0000000000000007E-2</v>
      </c>
      <c r="T200" s="45" t="s">
        <v>272</v>
      </c>
      <c r="U200" s="45">
        <v>2.2200000000000002</v>
      </c>
      <c r="V200" s="45">
        <v>0.14000000000000001</v>
      </c>
      <c r="W200" s="45">
        <v>0.92</v>
      </c>
      <c r="X200" s="45">
        <v>7.6</v>
      </c>
      <c r="Y200" s="45">
        <v>0.25</v>
      </c>
      <c r="Z200" s="45" t="s">
        <v>272</v>
      </c>
      <c r="AA200" s="45">
        <v>0.87</v>
      </c>
      <c r="AB200" s="45" t="s">
        <v>272</v>
      </c>
      <c r="AC200" s="45">
        <v>2.29</v>
      </c>
      <c r="AD200" s="152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 t="s">
        <v>287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BM201" s="55"/>
    </row>
    <row r="202" spans="1:65">
      <c r="BM202" s="55"/>
    </row>
    <row r="203" spans="1:65" ht="15">
      <c r="B203" s="8" t="s">
        <v>464</v>
      </c>
      <c r="BM203" s="28" t="s">
        <v>66</v>
      </c>
    </row>
    <row r="204" spans="1:65" ht="15">
      <c r="A204" s="25" t="s">
        <v>51</v>
      </c>
      <c r="B204" s="18" t="s">
        <v>109</v>
      </c>
      <c r="C204" s="15" t="s">
        <v>110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7" t="s">
        <v>227</v>
      </c>
      <c r="W204" s="17" t="s">
        <v>227</v>
      </c>
      <c r="X204" s="17" t="s">
        <v>227</v>
      </c>
      <c r="Y204" s="17" t="s">
        <v>227</v>
      </c>
      <c r="Z204" s="17" t="s">
        <v>227</v>
      </c>
      <c r="AA204" s="152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228</v>
      </c>
      <c r="C205" s="9" t="s">
        <v>228</v>
      </c>
      <c r="D205" s="150" t="s">
        <v>230</v>
      </c>
      <c r="E205" s="151" t="s">
        <v>231</v>
      </c>
      <c r="F205" s="151" t="s">
        <v>232</v>
      </c>
      <c r="G205" s="151" t="s">
        <v>233</v>
      </c>
      <c r="H205" s="151" t="s">
        <v>234</v>
      </c>
      <c r="I205" s="151" t="s">
        <v>235</v>
      </c>
      <c r="J205" s="151" t="s">
        <v>236</v>
      </c>
      <c r="K205" s="151" t="s">
        <v>237</v>
      </c>
      <c r="L205" s="151" t="s">
        <v>239</v>
      </c>
      <c r="M205" s="151" t="s">
        <v>240</v>
      </c>
      <c r="N205" s="151" t="s">
        <v>241</v>
      </c>
      <c r="O205" s="151" t="s">
        <v>244</v>
      </c>
      <c r="P205" s="151" t="s">
        <v>245</v>
      </c>
      <c r="Q205" s="151" t="s">
        <v>247</v>
      </c>
      <c r="R205" s="151" t="s">
        <v>248</v>
      </c>
      <c r="S205" s="151" t="s">
        <v>249</v>
      </c>
      <c r="T205" s="151" t="s">
        <v>251</v>
      </c>
      <c r="U205" s="151" t="s">
        <v>252</v>
      </c>
      <c r="V205" s="151" t="s">
        <v>254</v>
      </c>
      <c r="W205" s="151" t="s">
        <v>255</v>
      </c>
      <c r="X205" s="151" t="s">
        <v>256</v>
      </c>
      <c r="Y205" s="151" t="s">
        <v>257</v>
      </c>
      <c r="Z205" s="151" t="s">
        <v>258</v>
      </c>
      <c r="AA205" s="152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113</v>
      </c>
      <c r="E206" s="11" t="s">
        <v>281</v>
      </c>
      <c r="F206" s="11" t="s">
        <v>281</v>
      </c>
      <c r="G206" s="11" t="s">
        <v>281</v>
      </c>
      <c r="H206" s="11" t="s">
        <v>282</v>
      </c>
      <c r="I206" s="11" t="s">
        <v>281</v>
      </c>
      <c r="J206" s="11" t="s">
        <v>282</v>
      </c>
      <c r="K206" s="11" t="s">
        <v>113</v>
      </c>
      <c r="L206" s="11" t="s">
        <v>282</v>
      </c>
      <c r="M206" s="11" t="s">
        <v>113</v>
      </c>
      <c r="N206" s="11" t="s">
        <v>282</v>
      </c>
      <c r="O206" s="11" t="s">
        <v>281</v>
      </c>
      <c r="P206" s="11" t="s">
        <v>281</v>
      </c>
      <c r="Q206" s="11" t="s">
        <v>282</v>
      </c>
      <c r="R206" s="11" t="s">
        <v>113</v>
      </c>
      <c r="S206" s="11" t="s">
        <v>113</v>
      </c>
      <c r="T206" s="11" t="s">
        <v>281</v>
      </c>
      <c r="U206" s="11" t="s">
        <v>281</v>
      </c>
      <c r="V206" s="11" t="s">
        <v>281</v>
      </c>
      <c r="W206" s="11" t="s">
        <v>281</v>
      </c>
      <c r="X206" s="11" t="s">
        <v>281</v>
      </c>
      <c r="Y206" s="11" t="s">
        <v>113</v>
      </c>
      <c r="Z206" s="11" t="s">
        <v>281</v>
      </c>
      <c r="AA206" s="152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152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8">
        <v>1</v>
      </c>
      <c r="C208" s="14">
        <v>1</v>
      </c>
      <c r="D208" s="222">
        <v>33</v>
      </c>
      <c r="E208" s="222">
        <v>31</v>
      </c>
      <c r="F208" s="222">
        <v>28</v>
      </c>
      <c r="G208" s="222">
        <v>24</v>
      </c>
      <c r="H208" s="222">
        <v>34</v>
      </c>
      <c r="I208" s="222">
        <v>29</v>
      </c>
      <c r="J208" s="222">
        <v>31.807499845954553</v>
      </c>
      <c r="K208" s="229">
        <v>67</v>
      </c>
      <c r="L208" s="230">
        <v>45</v>
      </c>
      <c r="M208" s="222">
        <v>33</v>
      </c>
      <c r="N208" s="230">
        <v>21.8</v>
      </c>
      <c r="O208" s="222">
        <v>37</v>
      </c>
      <c r="P208" s="229">
        <v>35</v>
      </c>
      <c r="Q208" s="222">
        <v>30</v>
      </c>
      <c r="R208" s="222">
        <v>38</v>
      </c>
      <c r="S208" s="222">
        <v>33</v>
      </c>
      <c r="T208" s="222">
        <v>30</v>
      </c>
      <c r="U208" s="222">
        <v>31</v>
      </c>
      <c r="V208" s="222">
        <v>31</v>
      </c>
      <c r="W208" s="222">
        <v>33</v>
      </c>
      <c r="X208" s="222">
        <v>33</v>
      </c>
      <c r="Y208" s="230">
        <v>40</v>
      </c>
      <c r="Z208" s="222">
        <v>28.5</v>
      </c>
      <c r="AA208" s="223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5">
        <v>1</v>
      </c>
    </row>
    <row r="209" spans="1:65">
      <c r="A209" s="30"/>
      <c r="B209" s="19">
        <v>1</v>
      </c>
      <c r="C209" s="9">
        <v>2</v>
      </c>
      <c r="D209" s="226">
        <v>33</v>
      </c>
      <c r="E209" s="226">
        <v>32</v>
      </c>
      <c r="F209" s="226">
        <v>30</v>
      </c>
      <c r="G209" s="226">
        <v>25</v>
      </c>
      <c r="H209" s="226">
        <v>27</v>
      </c>
      <c r="I209" s="226">
        <v>29</v>
      </c>
      <c r="J209" s="226">
        <v>31.042854809955646</v>
      </c>
      <c r="K209" s="226">
        <v>37</v>
      </c>
      <c r="L209" s="231">
        <v>47</v>
      </c>
      <c r="M209" s="226">
        <v>28</v>
      </c>
      <c r="N209" s="231">
        <v>23.5</v>
      </c>
      <c r="O209" s="226">
        <v>36</v>
      </c>
      <c r="P209" s="226">
        <v>31</v>
      </c>
      <c r="Q209" s="226">
        <v>30</v>
      </c>
      <c r="R209" s="226">
        <v>37</v>
      </c>
      <c r="S209" s="226">
        <v>35</v>
      </c>
      <c r="T209" s="226">
        <v>30</v>
      </c>
      <c r="U209" s="226">
        <v>31</v>
      </c>
      <c r="V209" s="226">
        <v>30</v>
      </c>
      <c r="W209" s="226">
        <v>34</v>
      </c>
      <c r="X209" s="226">
        <v>34</v>
      </c>
      <c r="Y209" s="231">
        <v>40</v>
      </c>
      <c r="Z209" s="226">
        <v>28.2</v>
      </c>
      <c r="AA209" s="223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5">
        <v>21</v>
      </c>
    </row>
    <row r="210" spans="1:65">
      <c r="A210" s="30"/>
      <c r="B210" s="19">
        <v>1</v>
      </c>
      <c r="C210" s="9">
        <v>3</v>
      </c>
      <c r="D210" s="226">
        <v>33</v>
      </c>
      <c r="E210" s="226">
        <v>32</v>
      </c>
      <c r="F210" s="226">
        <v>30</v>
      </c>
      <c r="G210" s="226">
        <v>24</v>
      </c>
      <c r="H210" s="226">
        <v>34</v>
      </c>
      <c r="I210" s="226">
        <v>31</v>
      </c>
      <c r="J210" s="226">
        <v>31.312243274111456</v>
      </c>
      <c r="K210" s="226">
        <v>39</v>
      </c>
      <c r="L210" s="231">
        <v>46</v>
      </c>
      <c r="M210" s="226">
        <v>32</v>
      </c>
      <c r="N210" s="231">
        <v>23.1</v>
      </c>
      <c r="O210" s="226">
        <v>36</v>
      </c>
      <c r="P210" s="226">
        <v>32</v>
      </c>
      <c r="Q210" s="226">
        <v>33</v>
      </c>
      <c r="R210" s="226">
        <v>36</v>
      </c>
      <c r="S210" s="226">
        <v>34</v>
      </c>
      <c r="T210" s="226">
        <v>31</v>
      </c>
      <c r="U210" s="226">
        <v>32</v>
      </c>
      <c r="V210" s="226">
        <v>30</v>
      </c>
      <c r="W210" s="226">
        <v>38</v>
      </c>
      <c r="X210" s="226">
        <v>33</v>
      </c>
      <c r="Y210" s="231">
        <v>20</v>
      </c>
      <c r="Z210" s="226">
        <v>27.6</v>
      </c>
      <c r="AA210" s="223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5">
        <v>16</v>
      </c>
    </row>
    <row r="211" spans="1:65">
      <c r="A211" s="30"/>
      <c r="B211" s="19">
        <v>1</v>
      </c>
      <c r="C211" s="9">
        <v>4</v>
      </c>
      <c r="D211" s="226">
        <v>33</v>
      </c>
      <c r="E211" s="226">
        <v>32</v>
      </c>
      <c r="F211" s="226">
        <v>29</v>
      </c>
      <c r="G211" s="226">
        <v>25</v>
      </c>
      <c r="H211" s="226">
        <v>27</v>
      </c>
      <c r="I211" s="226">
        <v>30</v>
      </c>
      <c r="J211" s="226">
        <v>31.063181413720237</v>
      </c>
      <c r="K211" s="226">
        <v>37</v>
      </c>
      <c r="L211" s="231">
        <v>48</v>
      </c>
      <c r="M211" s="226">
        <v>31</v>
      </c>
      <c r="N211" s="231">
        <v>21.2</v>
      </c>
      <c r="O211" s="226">
        <v>37</v>
      </c>
      <c r="P211" s="226">
        <v>32</v>
      </c>
      <c r="Q211" s="226">
        <v>30</v>
      </c>
      <c r="R211" s="226">
        <v>39</v>
      </c>
      <c r="S211" s="226">
        <v>35</v>
      </c>
      <c r="T211" s="226">
        <v>30</v>
      </c>
      <c r="U211" s="226">
        <v>30</v>
      </c>
      <c r="V211" s="226">
        <v>29</v>
      </c>
      <c r="W211" s="226">
        <v>35</v>
      </c>
      <c r="X211" s="226">
        <v>35</v>
      </c>
      <c r="Y211" s="231">
        <v>40</v>
      </c>
      <c r="Z211" s="226">
        <v>27.3</v>
      </c>
      <c r="AA211" s="223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5">
        <v>31.80375354117519</v>
      </c>
    </row>
    <row r="212" spans="1:65">
      <c r="A212" s="30"/>
      <c r="B212" s="19">
        <v>1</v>
      </c>
      <c r="C212" s="9">
        <v>5</v>
      </c>
      <c r="D212" s="226">
        <v>33</v>
      </c>
      <c r="E212" s="226">
        <v>32</v>
      </c>
      <c r="F212" s="226">
        <v>29</v>
      </c>
      <c r="G212" s="226">
        <v>25</v>
      </c>
      <c r="H212" s="226">
        <v>30</v>
      </c>
      <c r="I212" s="226">
        <v>29</v>
      </c>
      <c r="J212" s="226">
        <v>32.000197983919975</v>
      </c>
      <c r="K212" s="226">
        <v>36</v>
      </c>
      <c r="L212" s="231">
        <v>40</v>
      </c>
      <c r="M212" s="226">
        <v>31</v>
      </c>
      <c r="N212" s="231">
        <v>26.3</v>
      </c>
      <c r="O212" s="226">
        <v>36</v>
      </c>
      <c r="P212" s="226">
        <v>32</v>
      </c>
      <c r="Q212" s="226">
        <v>28</v>
      </c>
      <c r="R212" s="226">
        <v>38</v>
      </c>
      <c r="S212" s="226">
        <v>33</v>
      </c>
      <c r="T212" s="226">
        <v>30</v>
      </c>
      <c r="U212" s="226">
        <v>29</v>
      </c>
      <c r="V212" s="226">
        <v>31</v>
      </c>
      <c r="W212" s="226">
        <v>36</v>
      </c>
      <c r="X212" s="226">
        <v>33</v>
      </c>
      <c r="Y212" s="231">
        <v>40</v>
      </c>
      <c r="Z212" s="226">
        <v>29.3</v>
      </c>
      <c r="AA212" s="223"/>
      <c r="AB212" s="224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  <c r="BD212" s="224"/>
      <c r="BE212" s="224"/>
      <c r="BF212" s="224"/>
      <c r="BG212" s="224"/>
      <c r="BH212" s="224"/>
      <c r="BI212" s="224"/>
      <c r="BJ212" s="224"/>
      <c r="BK212" s="224"/>
      <c r="BL212" s="224"/>
      <c r="BM212" s="225">
        <v>21</v>
      </c>
    </row>
    <row r="213" spans="1:65">
      <c r="A213" s="30"/>
      <c r="B213" s="19">
        <v>1</v>
      </c>
      <c r="C213" s="9">
        <v>6</v>
      </c>
      <c r="D213" s="226">
        <v>34</v>
      </c>
      <c r="E213" s="226">
        <v>32</v>
      </c>
      <c r="F213" s="226">
        <v>28</v>
      </c>
      <c r="G213" s="226">
        <v>24</v>
      </c>
      <c r="H213" s="226">
        <v>29</v>
      </c>
      <c r="I213" s="226">
        <v>31</v>
      </c>
      <c r="J213" s="226">
        <v>32.42444761336062</v>
      </c>
      <c r="K213" s="226">
        <v>38</v>
      </c>
      <c r="L213" s="231">
        <v>42</v>
      </c>
      <c r="M213" s="226">
        <v>31</v>
      </c>
      <c r="N213" s="231">
        <v>25.6</v>
      </c>
      <c r="O213" s="226">
        <v>37</v>
      </c>
      <c r="P213" s="226">
        <v>33</v>
      </c>
      <c r="Q213" s="226">
        <v>29</v>
      </c>
      <c r="R213" s="226">
        <v>38</v>
      </c>
      <c r="S213" s="226">
        <v>32</v>
      </c>
      <c r="T213" s="226">
        <v>30</v>
      </c>
      <c r="U213" s="226">
        <v>29</v>
      </c>
      <c r="V213" s="226">
        <v>30</v>
      </c>
      <c r="W213" s="226">
        <v>37</v>
      </c>
      <c r="X213" s="226">
        <v>33</v>
      </c>
      <c r="Y213" s="231">
        <v>40</v>
      </c>
      <c r="Z213" s="226">
        <v>27.5</v>
      </c>
      <c r="AA213" s="223"/>
      <c r="AB213" s="224"/>
      <c r="AC213" s="224"/>
      <c r="AD213" s="224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4"/>
      <c r="BB213" s="224"/>
      <c r="BC213" s="224"/>
      <c r="BD213" s="224"/>
      <c r="BE213" s="224"/>
      <c r="BF213" s="224"/>
      <c r="BG213" s="224"/>
      <c r="BH213" s="224"/>
      <c r="BI213" s="224"/>
      <c r="BJ213" s="224"/>
      <c r="BK213" s="224"/>
      <c r="BL213" s="224"/>
      <c r="BM213" s="227"/>
    </row>
    <row r="214" spans="1:65">
      <c r="A214" s="30"/>
      <c r="B214" s="20" t="s">
        <v>267</v>
      </c>
      <c r="C214" s="12"/>
      <c r="D214" s="228">
        <v>33.166666666666664</v>
      </c>
      <c r="E214" s="228">
        <v>31.833333333333332</v>
      </c>
      <c r="F214" s="228">
        <v>29</v>
      </c>
      <c r="G214" s="228">
        <v>24.5</v>
      </c>
      <c r="H214" s="228">
        <v>30.166666666666668</v>
      </c>
      <c r="I214" s="228">
        <v>29.833333333333332</v>
      </c>
      <c r="J214" s="228">
        <v>31.608404156837082</v>
      </c>
      <c r="K214" s="228">
        <v>42.333333333333336</v>
      </c>
      <c r="L214" s="228">
        <v>44.666666666666664</v>
      </c>
      <c r="M214" s="228">
        <v>31</v>
      </c>
      <c r="N214" s="228">
        <v>23.583333333333332</v>
      </c>
      <c r="O214" s="228">
        <v>36.5</v>
      </c>
      <c r="P214" s="228">
        <v>32.5</v>
      </c>
      <c r="Q214" s="228">
        <v>30</v>
      </c>
      <c r="R214" s="228">
        <v>37.666666666666664</v>
      </c>
      <c r="S214" s="228">
        <v>33.666666666666664</v>
      </c>
      <c r="T214" s="228">
        <v>30.166666666666668</v>
      </c>
      <c r="U214" s="228">
        <v>30.333333333333332</v>
      </c>
      <c r="V214" s="228">
        <v>30.166666666666668</v>
      </c>
      <c r="W214" s="228">
        <v>35.5</v>
      </c>
      <c r="X214" s="228">
        <v>33.5</v>
      </c>
      <c r="Y214" s="228">
        <v>36.666666666666664</v>
      </c>
      <c r="Z214" s="228">
        <v>28.066666666666666</v>
      </c>
      <c r="AA214" s="223"/>
      <c r="AB214" s="224"/>
      <c r="AC214" s="224"/>
      <c r="AD214" s="224"/>
      <c r="AE214" s="224"/>
      <c r="AF214" s="224"/>
      <c r="AG214" s="224"/>
      <c r="AH214" s="224"/>
      <c r="AI214" s="224"/>
      <c r="AJ214" s="224"/>
      <c r="AK214" s="224"/>
      <c r="AL214" s="224"/>
      <c r="AM214" s="224"/>
      <c r="AN214" s="224"/>
      <c r="AO214" s="224"/>
      <c r="AP214" s="224"/>
      <c r="AQ214" s="224"/>
      <c r="AR214" s="224"/>
      <c r="AS214" s="224"/>
      <c r="AT214" s="224"/>
      <c r="AU214" s="224"/>
      <c r="AV214" s="224"/>
      <c r="AW214" s="224"/>
      <c r="AX214" s="224"/>
      <c r="AY214" s="224"/>
      <c r="AZ214" s="224"/>
      <c r="BA214" s="224"/>
      <c r="BB214" s="224"/>
      <c r="BC214" s="224"/>
      <c r="BD214" s="224"/>
      <c r="BE214" s="224"/>
      <c r="BF214" s="224"/>
      <c r="BG214" s="224"/>
      <c r="BH214" s="224"/>
      <c r="BI214" s="224"/>
      <c r="BJ214" s="224"/>
      <c r="BK214" s="224"/>
      <c r="BL214" s="224"/>
      <c r="BM214" s="227"/>
    </row>
    <row r="215" spans="1:65">
      <c r="A215" s="30"/>
      <c r="B215" s="3" t="s">
        <v>268</v>
      </c>
      <c r="C215" s="29"/>
      <c r="D215" s="226">
        <v>33</v>
      </c>
      <c r="E215" s="226">
        <v>32</v>
      </c>
      <c r="F215" s="226">
        <v>29</v>
      </c>
      <c r="G215" s="226">
        <v>24.5</v>
      </c>
      <c r="H215" s="226">
        <v>29.5</v>
      </c>
      <c r="I215" s="226">
        <v>29.5</v>
      </c>
      <c r="J215" s="226">
        <v>31.559871560033002</v>
      </c>
      <c r="K215" s="226">
        <v>37.5</v>
      </c>
      <c r="L215" s="226">
        <v>45.5</v>
      </c>
      <c r="M215" s="226">
        <v>31</v>
      </c>
      <c r="N215" s="226">
        <v>23.3</v>
      </c>
      <c r="O215" s="226">
        <v>36.5</v>
      </c>
      <c r="P215" s="226">
        <v>32</v>
      </c>
      <c r="Q215" s="226">
        <v>30</v>
      </c>
      <c r="R215" s="226">
        <v>38</v>
      </c>
      <c r="S215" s="226">
        <v>33.5</v>
      </c>
      <c r="T215" s="226">
        <v>30</v>
      </c>
      <c r="U215" s="226">
        <v>30.5</v>
      </c>
      <c r="V215" s="226">
        <v>30</v>
      </c>
      <c r="W215" s="226">
        <v>35.5</v>
      </c>
      <c r="X215" s="226">
        <v>33</v>
      </c>
      <c r="Y215" s="226">
        <v>40</v>
      </c>
      <c r="Z215" s="226">
        <v>27.9</v>
      </c>
      <c r="AA215" s="223"/>
      <c r="AB215" s="224"/>
      <c r="AC215" s="224"/>
      <c r="AD215" s="224"/>
      <c r="AE215" s="224"/>
      <c r="AF215" s="224"/>
      <c r="AG215" s="224"/>
      <c r="AH215" s="224"/>
      <c r="AI215" s="224"/>
      <c r="AJ215" s="224"/>
      <c r="AK215" s="224"/>
      <c r="AL215" s="224"/>
      <c r="AM215" s="224"/>
      <c r="AN215" s="224"/>
      <c r="AO215" s="224"/>
      <c r="AP215" s="224"/>
      <c r="AQ215" s="224"/>
      <c r="AR215" s="224"/>
      <c r="AS215" s="224"/>
      <c r="AT215" s="224"/>
      <c r="AU215" s="224"/>
      <c r="AV215" s="224"/>
      <c r="AW215" s="224"/>
      <c r="AX215" s="224"/>
      <c r="AY215" s="224"/>
      <c r="AZ215" s="224"/>
      <c r="BA215" s="224"/>
      <c r="BB215" s="224"/>
      <c r="BC215" s="224"/>
      <c r="BD215" s="224"/>
      <c r="BE215" s="224"/>
      <c r="BF215" s="224"/>
      <c r="BG215" s="224"/>
      <c r="BH215" s="224"/>
      <c r="BI215" s="224"/>
      <c r="BJ215" s="224"/>
      <c r="BK215" s="224"/>
      <c r="BL215" s="224"/>
      <c r="BM215" s="227"/>
    </row>
    <row r="216" spans="1:65">
      <c r="A216" s="30"/>
      <c r="B216" s="3" t="s">
        <v>269</v>
      </c>
      <c r="C216" s="29"/>
      <c r="D216" s="226">
        <v>0.40824829046386302</v>
      </c>
      <c r="E216" s="226">
        <v>0.40824829046386296</v>
      </c>
      <c r="F216" s="226">
        <v>0.89442719099991586</v>
      </c>
      <c r="G216" s="226">
        <v>0.54772255750516607</v>
      </c>
      <c r="H216" s="226">
        <v>3.1885210782848321</v>
      </c>
      <c r="I216" s="226">
        <v>0.98319208025017502</v>
      </c>
      <c r="J216" s="226">
        <v>0.55926623197310987</v>
      </c>
      <c r="K216" s="226">
        <v>12.127104628338406</v>
      </c>
      <c r="L216" s="226">
        <v>3.0767948691238205</v>
      </c>
      <c r="M216" s="226">
        <v>1.6733200530681511</v>
      </c>
      <c r="N216" s="226">
        <v>2.0272312810004358</v>
      </c>
      <c r="O216" s="226">
        <v>0.54772255750516607</v>
      </c>
      <c r="P216" s="226">
        <v>1.3784048752090221</v>
      </c>
      <c r="Q216" s="226">
        <v>1.6733200530681511</v>
      </c>
      <c r="R216" s="226">
        <v>1.0327955589886444</v>
      </c>
      <c r="S216" s="226">
        <v>1.2110601416389966</v>
      </c>
      <c r="T216" s="226">
        <v>0.40824829046386296</v>
      </c>
      <c r="U216" s="226">
        <v>1.2110601416389968</v>
      </c>
      <c r="V216" s="226">
        <v>0.752772652709081</v>
      </c>
      <c r="W216" s="226">
        <v>1.8708286933869707</v>
      </c>
      <c r="X216" s="226">
        <v>0.83666002653407556</v>
      </c>
      <c r="Y216" s="226">
        <v>8.1649658092772555</v>
      </c>
      <c r="Z216" s="226">
        <v>0.75542482529148225</v>
      </c>
      <c r="AA216" s="223"/>
      <c r="AB216" s="224"/>
      <c r="AC216" s="224"/>
      <c r="AD216" s="224"/>
      <c r="AE216" s="224"/>
      <c r="AF216" s="224"/>
      <c r="AG216" s="224"/>
      <c r="AH216" s="224"/>
      <c r="AI216" s="224"/>
      <c r="AJ216" s="224"/>
      <c r="AK216" s="224"/>
      <c r="AL216" s="224"/>
      <c r="AM216" s="224"/>
      <c r="AN216" s="224"/>
      <c r="AO216" s="224"/>
      <c r="AP216" s="224"/>
      <c r="AQ216" s="224"/>
      <c r="AR216" s="224"/>
      <c r="AS216" s="224"/>
      <c r="AT216" s="224"/>
      <c r="AU216" s="224"/>
      <c r="AV216" s="224"/>
      <c r="AW216" s="224"/>
      <c r="AX216" s="224"/>
      <c r="AY216" s="224"/>
      <c r="AZ216" s="224"/>
      <c r="BA216" s="224"/>
      <c r="BB216" s="224"/>
      <c r="BC216" s="224"/>
      <c r="BD216" s="224"/>
      <c r="BE216" s="224"/>
      <c r="BF216" s="224"/>
      <c r="BG216" s="224"/>
      <c r="BH216" s="224"/>
      <c r="BI216" s="224"/>
      <c r="BJ216" s="224"/>
      <c r="BK216" s="224"/>
      <c r="BL216" s="224"/>
      <c r="BM216" s="227"/>
    </row>
    <row r="217" spans="1:65">
      <c r="A217" s="30"/>
      <c r="B217" s="3" t="s">
        <v>86</v>
      </c>
      <c r="C217" s="29"/>
      <c r="D217" s="13">
        <v>1.2308993682327529E-2</v>
      </c>
      <c r="E217" s="13">
        <v>1.2824553627137057E-2</v>
      </c>
      <c r="F217" s="13">
        <v>3.084231693103158E-2</v>
      </c>
      <c r="G217" s="13">
        <v>2.2356022755312902E-2</v>
      </c>
      <c r="H217" s="13">
        <v>0.10569683132435907</v>
      </c>
      <c r="I217" s="13">
        <v>3.2956159114531008E-2</v>
      </c>
      <c r="J217" s="13">
        <v>1.7693592792540187E-2</v>
      </c>
      <c r="K217" s="13">
        <v>0.28646703846468674</v>
      </c>
      <c r="L217" s="13">
        <v>6.8883467219190017E-2</v>
      </c>
      <c r="M217" s="13">
        <v>5.3978066228004877E-2</v>
      </c>
      <c r="N217" s="13">
        <v>8.5960337003552059E-2</v>
      </c>
      <c r="O217" s="13">
        <v>1.5006097465894961E-2</v>
      </c>
      <c r="P217" s="13">
        <v>4.2412457698739144E-2</v>
      </c>
      <c r="Q217" s="13">
        <v>5.5777335102271702E-2</v>
      </c>
      <c r="R217" s="13">
        <v>2.7419351123592332E-2</v>
      </c>
      <c r="S217" s="13">
        <v>3.5972083415019701E-2</v>
      </c>
      <c r="T217" s="13">
        <v>1.3533092501564517E-2</v>
      </c>
      <c r="U217" s="13">
        <v>3.9925059614472423E-2</v>
      </c>
      <c r="V217" s="13">
        <v>2.4953789592566219E-2</v>
      </c>
      <c r="W217" s="13">
        <v>5.2699399813717483E-2</v>
      </c>
      <c r="X217" s="13">
        <v>2.4974926165196285E-2</v>
      </c>
      <c r="Y217" s="13">
        <v>0.22268088570756153</v>
      </c>
      <c r="Z217" s="13">
        <v>2.6915373822736899E-2</v>
      </c>
      <c r="AA217" s="152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270</v>
      </c>
      <c r="C218" s="29"/>
      <c r="D218" s="13">
        <v>4.2853845025775383E-2</v>
      </c>
      <c r="E218" s="13">
        <v>9.3007236142250704E-4</v>
      </c>
      <c r="F218" s="13">
        <v>-8.8157944550327105E-2</v>
      </c>
      <c r="G218" s="13">
        <v>-0.22965067729251765</v>
      </c>
      <c r="H218" s="13">
        <v>-5.1474643469018311E-2</v>
      </c>
      <c r="I218" s="13">
        <v>-6.1955586635106585E-2</v>
      </c>
      <c r="J218" s="13">
        <v>-6.1423373843341178E-3</v>
      </c>
      <c r="K218" s="13">
        <v>0.33107978209320077</v>
      </c>
      <c r="L218" s="13">
        <v>0.40444638425581791</v>
      </c>
      <c r="M218" s="13">
        <v>-2.5272285553797902E-2</v>
      </c>
      <c r="N218" s="13">
        <v>-0.25847327099926032</v>
      </c>
      <c r="O218" s="13">
        <v>0.14766327668665724</v>
      </c>
      <c r="P218" s="13">
        <v>2.1891958693599056E-2</v>
      </c>
      <c r="Q218" s="13">
        <v>-5.6715115052062504E-2</v>
      </c>
      <c r="R218" s="13">
        <v>0.18434657776796604</v>
      </c>
      <c r="S218" s="13">
        <v>5.8575259774907629E-2</v>
      </c>
      <c r="T218" s="13">
        <v>-5.1474643469018311E-2</v>
      </c>
      <c r="U218" s="13">
        <v>-4.623417188597434E-2</v>
      </c>
      <c r="V218" s="13">
        <v>-5.1474643469018311E-2</v>
      </c>
      <c r="W218" s="13">
        <v>0.11622044718839275</v>
      </c>
      <c r="X218" s="13">
        <v>5.3334788191863547E-2</v>
      </c>
      <c r="Y218" s="13">
        <v>0.15290374826970132</v>
      </c>
      <c r="Z218" s="13">
        <v>-0.11750458541537401</v>
      </c>
      <c r="AA218" s="152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271</v>
      </c>
      <c r="C219" s="47"/>
      <c r="D219" s="45">
        <v>0.62</v>
      </c>
      <c r="E219" s="45">
        <v>0.18</v>
      </c>
      <c r="F219" s="45">
        <v>0.77</v>
      </c>
      <c r="G219" s="45">
        <v>2.2599999999999998</v>
      </c>
      <c r="H219" s="45">
        <v>0.38</v>
      </c>
      <c r="I219" s="45">
        <v>0.49</v>
      </c>
      <c r="J219" s="45">
        <v>0.1</v>
      </c>
      <c r="K219" s="45">
        <v>3.67</v>
      </c>
      <c r="L219" s="45">
        <v>4.4400000000000004</v>
      </c>
      <c r="M219" s="45">
        <v>0.1</v>
      </c>
      <c r="N219" s="45">
        <v>2.57</v>
      </c>
      <c r="O219" s="45">
        <v>1.73</v>
      </c>
      <c r="P219" s="45">
        <v>0.4</v>
      </c>
      <c r="Q219" s="45">
        <v>0.43</v>
      </c>
      <c r="R219" s="45">
        <v>2.11</v>
      </c>
      <c r="S219" s="45">
        <v>0.79</v>
      </c>
      <c r="T219" s="45">
        <v>0.38</v>
      </c>
      <c r="U219" s="45">
        <v>0.32</v>
      </c>
      <c r="V219" s="45">
        <v>0.38</v>
      </c>
      <c r="W219" s="45">
        <v>1.39</v>
      </c>
      <c r="X219" s="45">
        <v>0.73</v>
      </c>
      <c r="Y219" s="45" t="s">
        <v>272</v>
      </c>
      <c r="Z219" s="45">
        <v>1.08</v>
      </c>
      <c r="AA219" s="152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 t="s">
        <v>288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BM220" s="55"/>
    </row>
    <row r="221" spans="1:65">
      <c r="BM221" s="55"/>
    </row>
    <row r="222" spans="1:65" ht="15">
      <c r="B222" s="8" t="s">
        <v>465</v>
      </c>
      <c r="BM222" s="28" t="s">
        <v>66</v>
      </c>
    </row>
    <row r="223" spans="1:65" ht="15">
      <c r="A223" s="25" t="s">
        <v>28</v>
      </c>
      <c r="B223" s="18" t="s">
        <v>109</v>
      </c>
      <c r="C223" s="15" t="s">
        <v>110</v>
      </c>
      <c r="D223" s="16" t="s">
        <v>227</v>
      </c>
      <c r="E223" s="17" t="s">
        <v>227</v>
      </c>
      <c r="F223" s="17" t="s">
        <v>227</v>
      </c>
      <c r="G223" s="17" t="s">
        <v>227</v>
      </c>
      <c r="H223" s="17" t="s">
        <v>227</v>
      </c>
      <c r="I223" s="17" t="s">
        <v>227</v>
      </c>
      <c r="J223" s="17" t="s">
        <v>227</v>
      </c>
      <c r="K223" s="17" t="s">
        <v>227</v>
      </c>
      <c r="L223" s="17" t="s">
        <v>227</v>
      </c>
      <c r="M223" s="17" t="s">
        <v>227</v>
      </c>
      <c r="N223" s="17" t="s">
        <v>227</v>
      </c>
      <c r="O223" s="17" t="s">
        <v>227</v>
      </c>
      <c r="P223" s="17" t="s">
        <v>227</v>
      </c>
      <c r="Q223" s="17" t="s">
        <v>227</v>
      </c>
      <c r="R223" s="17" t="s">
        <v>227</v>
      </c>
      <c r="S223" s="17" t="s">
        <v>227</v>
      </c>
      <c r="T223" s="17" t="s">
        <v>227</v>
      </c>
      <c r="U223" s="17" t="s">
        <v>227</v>
      </c>
      <c r="V223" s="17" t="s">
        <v>227</v>
      </c>
      <c r="W223" s="17" t="s">
        <v>227</v>
      </c>
      <c r="X223" s="17" t="s">
        <v>227</v>
      </c>
      <c r="Y223" s="17" t="s">
        <v>227</v>
      </c>
      <c r="Z223" s="17" t="s">
        <v>227</v>
      </c>
      <c r="AA223" s="152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228</v>
      </c>
      <c r="C224" s="9" t="s">
        <v>228</v>
      </c>
      <c r="D224" s="150" t="s">
        <v>230</v>
      </c>
      <c r="E224" s="151" t="s">
        <v>231</v>
      </c>
      <c r="F224" s="151" t="s">
        <v>232</v>
      </c>
      <c r="G224" s="151" t="s">
        <v>233</v>
      </c>
      <c r="H224" s="151" t="s">
        <v>234</v>
      </c>
      <c r="I224" s="151" t="s">
        <v>235</v>
      </c>
      <c r="J224" s="151" t="s">
        <v>236</v>
      </c>
      <c r="K224" s="151" t="s">
        <v>237</v>
      </c>
      <c r="L224" s="151" t="s">
        <v>239</v>
      </c>
      <c r="M224" s="151" t="s">
        <v>240</v>
      </c>
      <c r="N224" s="151" t="s">
        <v>241</v>
      </c>
      <c r="O224" s="151" t="s">
        <v>244</v>
      </c>
      <c r="P224" s="151" t="s">
        <v>245</v>
      </c>
      <c r="Q224" s="151" t="s">
        <v>247</v>
      </c>
      <c r="R224" s="151" t="s">
        <v>248</v>
      </c>
      <c r="S224" s="151" t="s">
        <v>250</v>
      </c>
      <c r="T224" s="151" t="s">
        <v>251</v>
      </c>
      <c r="U224" s="151" t="s">
        <v>252</v>
      </c>
      <c r="V224" s="151" t="s">
        <v>254</v>
      </c>
      <c r="W224" s="151" t="s">
        <v>255</v>
      </c>
      <c r="X224" s="151" t="s">
        <v>256</v>
      </c>
      <c r="Y224" s="151" t="s">
        <v>257</v>
      </c>
      <c r="Z224" s="151" t="s">
        <v>258</v>
      </c>
      <c r="AA224" s="152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113</v>
      </c>
      <c r="E225" s="11" t="s">
        <v>281</v>
      </c>
      <c r="F225" s="11" t="s">
        <v>281</v>
      </c>
      <c r="G225" s="11" t="s">
        <v>281</v>
      </c>
      <c r="H225" s="11" t="s">
        <v>282</v>
      </c>
      <c r="I225" s="11" t="s">
        <v>281</v>
      </c>
      <c r="J225" s="11" t="s">
        <v>282</v>
      </c>
      <c r="K225" s="11" t="s">
        <v>282</v>
      </c>
      <c r="L225" s="11" t="s">
        <v>282</v>
      </c>
      <c r="M225" s="11" t="s">
        <v>282</v>
      </c>
      <c r="N225" s="11" t="s">
        <v>282</v>
      </c>
      <c r="O225" s="11" t="s">
        <v>281</v>
      </c>
      <c r="P225" s="11" t="s">
        <v>281</v>
      </c>
      <c r="Q225" s="11" t="s">
        <v>282</v>
      </c>
      <c r="R225" s="11" t="s">
        <v>282</v>
      </c>
      <c r="S225" s="11" t="s">
        <v>282</v>
      </c>
      <c r="T225" s="11" t="s">
        <v>281</v>
      </c>
      <c r="U225" s="11" t="s">
        <v>281</v>
      </c>
      <c r="V225" s="11" t="s">
        <v>281</v>
      </c>
      <c r="W225" s="11" t="s">
        <v>281</v>
      </c>
      <c r="X225" s="11" t="s">
        <v>281</v>
      </c>
      <c r="Y225" s="11" t="s">
        <v>282</v>
      </c>
      <c r="Z225" s="11" t="s">
        <v>281</v>
      </c>
      <c r="AA225" s="152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152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</v>
      </c>
    </row>
    <row r="227" spans="1:65">
      <c r="A227" s="30"/>
      <c r="B227" s="18">
        <v>1</v>
      </c>
      <c r="C227" s="14">
        <v>1</v>
      </c>
      <c r="D227" s="22">
        <v>3.7</v>
      </c>
      <c r="E227" s="22">
        <v>3.79</v>
      </c>
      <c r="F227" s="22">
        <v>4.01</v>
      </c>
      <c r="G227" s="146">
        <v>4</v>
      </c>
      <c r="H227" s="22">
        <v>4.03</v>
      </c>
      <c r="I227" s="22">
        <v>3.7</v>
      </c>
      <c r="J227" s="22">
        <v>3.9200750132124678</v>
      </c>
      <c r="K227" s="22">
        <v>3.8</v>
      </c>
      <c r="L227" s="22">
        <v>3.54</v>
      </c>
      <c r="M227" s="22">
        <v>3.8</v>
      </c>
      <c r="N227" s="146">
        <v>4.38</v>
      </c>
      <c r="O227" s="22">
        <v>3.97</v>
      </c>
      <c r="P227" s="22">
        <v>4.0199999999999996</v>
      </c>
      <c r="Q227" s="22">
        <v>3.9</v>
      </c>
      <c r="R227" s="22">
        <v>4.0999999999999996</v>
      </c>
      <c r="S227" s="22">
        <v>4.0275783213563798</v>
      </c>
      <c r="T227" s="22">
        <v>3.9899999999999998</v>
      </c>
      <c r="U227" s="22">
        <v>3.9899999999999998</v>
      </c>
      <c r="V227" s="22">
        <v>4.2300000000000004</v>
      </c>
      <c r="W227" s="22">
        <v>3.66</v>
      </c>
      <c r="X227" s="153">
        <v>3.76</v>
      </c>
      <c r="Y227" s="22">
        <v>4.0999999999999996</v>
      </c>
      <c r="Z227" s="22">
        <v>4.1399999999999997</v>
      </c>
      <c r="AA227" s="152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1">
        <v>3.8</v>
      </c>
      <c r="E228" s="11">
        <v>3.8299999999999996</v>
      </c>
      <c r="F228" s="11">
        <v>4.01</v>
      </c>
      <c r="G228" s="147">
        <v>4</v>
      </c>
      <c r="H228" s="11">
        <v>4.01</v>
      </c>
      <c r="I228" s="11">
        <v>3.5</v>
      </c>
      <c r="J228" s="11">
        <v>3.9612806274759587</v>
      </c>
      <c r="K228" s="11">
        <v>3.6</v>
      </c>
      <c r="L228" s="11">
        <v>3.63</v>
      </c>
      <c r="M228" s="11">
        <v>3.8</v>
      </c>
      <c r="N228" s="147">
        <v>4.46</v>
      </c>
      <c r="O228" s="11">
        <v>3.97</v>
      </c>
      <c r="P228" s="11">
        <v>3.66</v>
      </c>
      <c r="Q228" s="11">
        <v>3.8</v>
      </c>
      <c r="R228" s="11">
        <v>4.07</v>
      </c>
      <c r="S228" s="11">
        <v>3.9691484105947104</v>
      </c>
      <c r="T228" s="11">
        <v>3.9600000000000004</v>
      </c>
      <c r="U228" s="11">
        <v>4.12</v>
      </c>
      <c r="V228" s="11">
        <v>4.1100000000000003</v>
      </c>
      <c r="W228" s="11">
        <v>3.7</v>
      </c>
      <c r="X228" s="11">
        <v>3.87</v>
      </c>
      <c r="Y228" s="11">
        <v>4</v>
      </c>
      <c r="Z228" s="11">
        <v>4.12</v>
      </c>
      <c r="AA228" s="152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22</v>
      </c>
    </row>
    <row r="229" spans="1:65">
      <c r="A229" s="30"/>
      <c r="B229" s="19">
        <v>1</v>
      </c>
      <c r="C229" s="9">
        <v>3</v>
      </c>
      <c r="D229" s="11">
        <v>3.8</v>
      </c>
      <c r="E229" s="11">
        <v>3.9</v>
      </c>
      <c r="F229" s="11">
        <v>3.9899999999999998</v>
      </c>
      <c r="G229" s="147">
        <v>4</v>
      </c>
      <c r="H229" s="11">
        <v>3.9300000000000006</v>
      </c>
      <c r="I229" s="11">
        <v>3.6</v>
      </c>
      <c r="J229" s="11">
        <v>3.850023039641286</v>
      </c>
      <c r="K229" s="11">
        <v>3.4</v>
      </c>
      <c r="L229" s="11">
        <v>3.65</v>
      </c>
      <c r="M229" s="11">
        <v>3.9</v>
      </c>
      <c r="N229" s="147">
        <v>4.53</v>
      </c>
      <c r="O229" s="11">
        <v>3.67</v>
      </c>
      <c r="P229" s="11">
        <v>3.74</v>
      </c>
      <c r="Q229" s="11">
        <v>3.9</v>
      </c>
      <c r="R229" s="11">
        <v>4.05</v>
      </c>
      <c r="S229" s="11">
        <v>4.0523324976026798</v>
      </c>
      <c r="T229" s="11">
        <v>3.8800000000000003</v>
      </c>
      <c r="U229" s="11">
        <v>4</v>
      </c>
      <c r="V229" s="11">
        <v>4.04</v>
      </c>
      <c r="W229" s="11">
        <v>3.62</v>
      </c>
      <c r="X229" s="11">
        <v>3.8500000000000005</v>
      </c>
      <c r="Y229" s="11">
        <v>3.8</v>
      </c>
      <c r="Z229" s="11">
        <v>4.04</v>
      </c>
      <c r="AA229" s="152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1">
        <v>3.7</v>
      </c>
      <c r="E230" s="11">
        <v>3.95</v>
      </c>
      <c r="F230" s="11">
        <v>4.0199999999999996</v>
      </c>
      <c r="G230" s="147">
        <v>4</v>
      </c>
      <c r="H230" s="11">
        <v>4</v>
      </c>
      <c r="I230" s="11">
        <v>3.7</v>
      </c>
      <c r="J230" s="11">
        <v>3.9205801163753198</v>
      </c>
      <c r="K230" s="11">
        <v>3.7</v>
      </c>
      <c r="L230" s="11">
        <v>3.68</v>
      </c>
      <c r="M230" s="11">
        <v>3.9</v>
      </c>
      <c r="N230" s="147">
        <v>4.51</v>
      </c>
      <c r="O230" s="11">
        <v>3.8500000000000005</v>
      </c>
      <c r="P230" s="11">
        <v>3.82</v>
      </c>
      <c r="Q230" s="11">
        <v>4.0999999999999996</v>
      </c>
      <c r="R230" s="11">
        <v>4.09</v>
      </c>
      <c r="S230" s="11">
        <v>3.9851099817696096</v>
      </c>
      <c r="T230" s="11">
        <v>3.9099999999999997</v>
      </c>
      <c r="U230" s="11">
        <v>4.12</v>
      </c>
      <c r="V230" s="11">
        <v>4.16</v>
      </c>
      <c r="W230" s="11">
        <v>3.64</v>
      </c>
      <c r="X230" s="11">
        <v>3.92</v>
      </c>
      <c r="Y230" s="11">
        <v>3.9</v>
      </c>
      <c r="Z230" s="11">
        <v>4.12</v>
      </c>
      <c r="AA230" s="152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3.883442831191426</v>
      </c>
    </row>
    <row r="231" spans="1:65">
      <c r="A231" s="30"/>
      <c r="B231" s="19">
        <v>1</v>
      </c>
      <c r="C231" s="9">
        <v>5</v>
      </c>
      <c r="D231" s="11">
        <v>3.7</v>
      </c>
      <c r="E231" s="11">
        <v>4.0999999999999996</v>
      </c>
      <c r="F231" s="11">
        <v>4</v>
      </c>
      <c r="G231" s="147">
        <v>4</v>
      </c>
      <c r="H231" s="11">
        <v>4.13</v>
      </c>
      <c r="I231" s="11">
        <v>3.6</v>
      </c>
      <c r="J231" s="11">
        <v>3.9281371305194583</v>
      </c>
      <c r="K231" s="11">
        <v>3.6</v>
      </c>
      <c r="L231" s="11">
        <v>3.61</v>
      </c>
      <c r="M231" s="11">
        <v>4</v>
      </c>
      <c r="N231" s="147">
        <v>4.42</v>
      </c>
      <c r="O231" s="11">
        <v>3.66</v>
      </c>
      <c r="P231" s="11">
        <v>3.69</v>
      </c>
      <c r="Q231" s="11">
        <v>3.7</v>
      </c>
      <c r="R231" s="11">
        <v>4.04</v>
      </c>
      <c r="S231" s="148">
        <v>4.1809944756536721</v>
      </c>
      <c r="T231" s="11">
        <v>4</v>
      </c>
      <c r="U231" s="11">
        <v>4.0599999999999996</v>
      </c>
      <c r="V231" s="11">
        <v>4.3</v>
      </c>
      <c r="W231" s="11">
        <v>3.82</v>
      </c>
      <c r="X231" s="11">
        <v>3.9</v>
      </c>
      <c r="Y231" s="11">
        <v>3.9</v>
      </c>
      <c r="Z231" s="11">
        <v>4.18</v>
      </c>
      <c r="AA231" s="152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22</v>
      </c>
    </row>
    <row r="232" spans="1:65">
      <c r="A232" s="30"/>
      <c r="B232" s="19">
        <v>1</v>
      </c>
      <c r="C232" s="9">
        <v>6</v>
      </c>
      <c r="D232" s="11">
        <v>3.7</v>
      </c>
      <c r="E232" s="11">
        <v>3.9</v>
      </c>
      <c r="F232" s="148">
        <v>3.87</v>
      </c>
      <c r="G232" s="147">
        <v>4</v>
      </c>
      <c r="H232" s="11">
        <v>3.9399999999999995</v>
      </c>
      <c r="I232" s="11">
        <v>3.6</v>
      </c>
      <c r="J232" s="11">
        <v>3.8818726900381368</v>
      </c>
      <c r="K232" s="11">
        <v>3.5</v>
      </c>
      <c r="L232" s="11">
        <v>3.57</v>
      </c>
      <c r="M232" s="11">
        <v>3.9</v>
      </c>
      <c r="N232" s="147">
        <v>4.41</v>
      </c>
      <c r="O232" s="11">
        <v>3.57</v>
      </c>
      <c r="P232" s="11">
        <v>3.8</v>
      </c>
      <c r="Q232" s="11">
        <v>3.8</v>
      </c>
      <c r="R232" s="11">
        <v>4.05</v>
      </c>
      <c r="S232" s="11">
        <v>3.9740208827240959</v>
      </c>
      <c r="T232" s="11">
        <v>3.92</v>
      </c>
      <c r="U232" s="11">
        <v>4.1100000000000003</v>
      </c>
      <c r="V232" s="11">
        <v>3.8299999999999996</v>
      </c>
      <c r="W232" s="148">
        <v>4</v>
      </c>
      <c r="X232" s="11">
        <v>3.9</v>
      </c>
      <c r="Y232" s="11">
        <v>3.9</v>
      </c>
      <c r="Z232" s="11">
        <v>4.21</v>
      </c>
      <c r="AA232" s="152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267</v>
      </c>
      <c r="C233" s="12"/>
      <c r="D233" s="23">
        <v>3.7333333333333329</v>
      </c>
      <c r="E233" s="23">
        <v>3.9116666666666666</v>
      </c>
      <c r="F233" s="23">
        <v>3.9833333333333338</v>
      </c>
      <c r="G233" s="23">
        <v>4</v>
      </c>
      <c r="H233" s="23">
        <v>4.0066666666666668</v>
      </c>
      <c r="I233" s="23">
        <v>3.6166666666666671</v>
      </c>
      <c r="J233" s="23">
        <v>3.9103281028771044</v>
      </c>
      <c r="K233" s="23">
        <v>3.6</v>
      </c>
      <c r="L233" s="23">
        <v>3.6133333333333333</v>
      </c>
      <c r="M233" s="23">
        <v>3.8833333333333329</v>
      </c>
      <c r="N233" s="23">
        <v>4.4516666666666671</v>
      </c>
      <c r="O233" s="23">
        <v>3.7816666666666667</v>
      </c>
      <c r="P233" s="23">
        <v>3.7883333333333336</v>
      </c>
      <c r="Q233" s="23">
        <v>3.8666666666666667</v>
      </c>
      <c r="R233" s="23">
        <v>4.0666666666666664</v>
      </c>
      <c r="S233" s="23">
        <v>4.0315307616168576</v>
      </c>
      <c r="T233" s="23">
        <v>3.9433333333333338</v>
      </c>
      <c r="U233" s="23">
        <v>4.0666666666666664</v>
      </c>
      <c r="V233" s="23">
        <v>4.1116666666666664</v>
      </c>
      <c r="W233" s="23">
        <v>3.74</v>
      </c>
      <c r="X233" s="23">
        <v>3.8666666666666667</v>
      </c>
      <c r="Y233" s="23">
        <v>3.9333333333333331</v>
      </c>
      <c r="Z233" s="23">
        <v>4.1350000000000007</v>
      </c>
      <c r="AA233" s="152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268</v>
      </c>
      <c r="C234" s="29"/>
      <c r="D234" s="11">
        <v>3.7</v>
      </c>
      <c r="E234" s="11">
        <v>3.9</v>
      </c>
      <c r="F234" s="11">
        <v>4.0049999999999999</v>
      </c>
      <c r="G234" s="11">
        <v>4</v>
      </c>
      <c r="H234" s="11">
        <v>4.0049999999999999</v>
      </c>
      <c r="I234" s="11">
        <v>3.6</v>
      </c>
      <c r="J234" s="11">
        <v>3.9203275647938938</v>
      </c>
      <c r="K234" s="11">
        <v>3.6</v>
      </c>
      <c r="L234" s="11">
        <v>3.62</v>
      </c>
      <c r="M234" s="11">
        <v>3.9</v>
      </c>
      <c r="N234" s="11">
        <v>4.4399999999999995</v>
      </c>
      <c r="O234" s="11">
        <v>3.7600000000000002</v>
      </c>
      <c r="P234" s="11">
        <v>3.77</v>
      </c>
      <c r="Q234" s="11">
        <v>3.8499999999999996</v>
      </c>
      <c r="R234" s="11">
        <v>4.0600000000000005</v>
      </c>
      <c r="S234" s="11">
        <v>4.0063441515629945</v>
      </c>
      <c r="T234" s="11">
        <v>3.9400000000000004</v>
      </c>
      <c r="U234" s="11">
        <v>4.085</v>
      </c>
      <c r="V234" s="11">
        <v>4.1349999999999998</v>
      </c>
      <c r="W234" s="11">
        <v>3.68</v>
      </c>
      <c r="X234" s="11">
        <v>3.8849999999999998</v>
      </c>
      <c r="Y234" s="11">
        <v>3.9</v>
      </c>
      <c r="Z234" s="11">
        <v>4.13</v>
      </c>
      <c r="AA234" s="152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269</v>
      </c>
      <c r="C235" s="29"/>
      <c r="D235" s="24">
        <v>5.1639777949432045E-2</v>
      </c>
      <c r="E235" s="24">
        <v>0.10833589740555369</v>
      </c>
      <c r="F235" s="24">
        <v>5.6450568346710646E-2</v>
      </c>
      <c r="G235" s="24">
        <v>0</v>
      </c>
      <c r="H235" s="24">
        <v>7.229568912920506E-2</v>
      </c>
      <c r="I235" s="24">
        <v>7.5277265270908167E-2</v>
      </c>
      <c r="J235" s="24">
        <v>3.8884028706213852E-2</v>
      </c>
      <c r="K235" s="24">
        <v>0.1414213562373095</v>
      </c>
      <c r="L235" s="24">
        <v>5.163977794943226E-2</v>
      </c>
      <c r="M235" s="24">
        <v>7.5277265270908153E-2</v>
      </c>
      <c r="N235" s="24">
        <v>5.9132619311735815E-2</v>
      </c>
      <c r="O235" s="24">
        <v>0.17186234801918285</v>
      </c>
      <c r="P235" s="24">
        <v>0.12906070922889978</v>
      </c>
      <c r="Q235" s="24">
        <v>0.13662601021279452</v>
      </c>
      <c r="R235" s="24">
        <v>2.422120283277986E-2</v>
      </c>
      <c r="S235" s="24">
        <v>8.0176765348387968E-2</v>
      </c>
      <c r="T235" s="24">
        <v>4.7609522856952274E-2</v>
      </c>
      <c r="U235" s="24">
        <v>5.9888785817268697E-2</v>
      </c>
      <c r="V235" s="24">
        <v>0.16509593170840617</v>
      </c>
      <c r="W235" s="24">
        <v>0.14587666023048368</v>
      </c>
      <c r="X235" s="24">
        <v>5.785038173311105E-2</v>
      </c>
      <c r="Y235" s="24">
        <v>0.10327955589886441</v>
      </c>
      <c r="Z235" s="24">
        <v>5.856620185738521E-2</v>
      </c>
      <c r="AA235" s="209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  <c r="BK235" s="210"/>
      <c r="BL235" s="210"/>
      <c r="BM235" s="56"/>
    </row>
    <row r="236" spans="1:65">
      <c r="A236" s="30"/>
      <c r="B236" s="3" t="s">
        <v>86</v>
      </c>
      <c r="C236" s="29"/>
      <c r="D236" s="13">
        <v>1.3832083379312157E-2</v>
      </c>
      <c r="E236" s="13">
        <v>2.7695585191023525E-2</v>
      </c>
      <c r="F236" s="13">
        <v>1.4171690798337399E-2</v>
      </c>
      <c r="G236" s="13">
        <v>0</v>
      </c>
      <c r="H236" s="13">
        <v>1.8043849200300763E-2</v>
      </c>
      <c r="I236" s="13">
        <v>2.0813990397486125E-2</v>
      </c>
      <c r="J236" s="13">
        <v>9.9439299422481014E-3</v>
      </c>
      <c r="K236" s="13">
        <v>3.9283710065919304E-2</v>
      </c>
      <c r="L236" s="13">
        <v>1.4291451462019999E-2</v>
      </c>
      <c r="M236" s="13">
        <v>1.9384703503238152E-2</v>
      </c>
      <c r="N236" s="13">
        <v>1.3283254057297449E-2</v>
      </c>
      <c r="O236" s="13">
        <v>4.5446191631339665E-2</v>
      </c>
      <c r="P236" s="13">
        <v>3.4067939083739493E-2</v>
      </c>
      <c r="Q236" s="13">
        <v>3.5334312986067547E-2</v>
      </c>
      <c r="R236" s="13">
        <v>5.9560334834704576E-3</v>
      </c>
      <c r="S236" s="13">
        <v>1.9887424923488078E-2</v>
      </c>
      <c r="T236" s="13">
        <v>1.2073420842845038E-2</v>
      </c>
      <c r="U236" s="13">
        <v>1.4726750610803779E-2</v>
      </c>
      <c r="V236" s="13">
        <v>4.0153043788019337E-2</v>
      </c>
      <c r="W236" s="13">
        <v>3.9004454607081199E-2</v>
      </c>
      <c r="X236" s="13">
        <v>1.4961305620632168E-2</v>
      </c>
      <c r="Y236" s="13">
        <v>2.6257514211575697E-2</v>
      </c>
      <c r="Z236" s="13">
        <v>1.4163531283527256E-2</v>
      </c>
      <c r="AA236" s="152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270</v>
      </c>
      <c r="C237" s="29"/>
      <c r="D237" s="13">
        <v>-3.8653716401443661E-2</v>
      </c>
      <c r="E237" s="13">
        <v>7.2677355383088393E-3</v>
      </c>
      <c r="F237" s="13">
        <v>2.5722150803817012E-2</v>
      </c>
      <c r="G237" s="13">
        <v>3.0013875284167657E-2</v>
      </c>
      <c r="H237" s="13">
        <v>3.1730565076307782E-2</v>
      </c>
      <c r="I237" s="13">
        <v>-6.8695787763898397E-2</v>
      </c>
      <c r="J237" s="13">
        <v>6.9230507192583612E-3</v>
      </c>
      <c r="K237" s="13">
        <v>-7.2987512244249153E-2</v>
      </c>
      <c r="L237" s="13">
        <v>-6.9554132659968682E-2</v>
      </c>
      <c r="M237" s="13">
        <v>-2.819607828741244E-5</v>
      </c>
      <c r="N237" s="13">
        <v>0.1463196087016716</v>
      </c>
      <c r="O237" s="13">
        <v>-2.6207715408426591E-2</v>
      </c>
      <c r="P237" s="13">
        <v>-2.4491025616286244E-2</v>
      </c>
      <c r="Q237" s="13">
        <v>-4.3199205586380574E-3</v>
      </c>
      <c r="R237" s="13">
        <v>4.7180773205570237E-2</v>
      </c>
      <c r="S237" s="13">
        <v>3.8133155775077698E-2</v>
      </c>
      <c r="T237" s="13">
        <v>1.5422012050975376E-2</v>
      </c>
      <c r="U237" s="13">
        <v>4.7180773205570237E-2</v>
      </c>
      <c r="V237" s="13">
        <v>5.8768429302517244E-2</v>
      </c>
      <c r="W237" s="13">
        <v>-3.6937026609303314E-2</v>
      </c>
      <c r="X237" s="13">
        <v>-4.3199205586380574E-3</v>
      </c>
      <c r="Y237" s="13">
        <v>1.2846977362764633E-2</v>
      </c>
      <c r="Z237" s="13">
        <v>6.4776843575008458E-2</v>
      </c>
      <c r="AA237" s="152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271</v>
      </c>
      <c r="C238" s="47"/>
      <c r="D238" s="45">
        <v>0.95</v>
      </c>
      <c r="E238" s="45">
        <v>0</v>
      </c>
      <c r="F238" s="45">
        <v>0.39</v>
      </c>
      <c r="G238" s="45" t="s">
        <v>272</v>
      </c>
      <c r="H238" s="45">
        <v>0.51</v>
      </c>
      <c r="I238" s="45">
        <v>1.58</v>
      </c>
      <c r="J238" s="45">
        <v>0</v>
      </c>
      <c r="K238" s="45">
        <v>1.66</v>
      </c>
      <c r="L238" s="45">
        <v>1.59</v>
      </c>
      <c r="M238" s="45">
        <v>0.15</v>
      </c>
      <c r="N238" s="45">
        <v>2.89</v>
      </c>
      <c r="O238" s="45">
        <v>0.69</v>
      </c>
      <c r="P238" s="45">
        <v>0.66</v>
      </c>
      <c r="Q238" s="45">
        <v>0.24</v>
      </c>
      <c r="R238" s="45">
        <v>0.83</v>
      </c>
      <c r="S238" s="45">
        <v>0.65</v>
      </c>
      <c r="T238" s="45">
        <v>0.17</v>
      </c>
      <c r="U238" s="45">
        <v>0.83</v>
      </c>
      <c r="V238" s="45">
        <v>1.07</v>
      </c>
      <c r="W238" s="45">
        <v>0.92</v>
      </c>
      <c r="X238" s="45">
        <v>0.24</v>
      </c>
      <c r="Y238" s="45">
        <v>0.12</v>
      </c>
      <c r="Z238" s="45">
        <v>1.2</v>
      </c>
      <c r="AA238" s="152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BM239" s="55"/>
    </row>
    <row r="240" spans="1:65" ht="15">
      <c r="B240" s="8" t="s">
        <v>466</v>
      </c>
      <c r="BM240" s="28" t="s">
        <v>66</v>
      </c>
    </row>
    <row r="241" spans="1:65" ht="15">
      <c r="A241" s="25" t="s">
        <v>0</v>
      </c>
      <c r="B241" s="18" t="s">
        <v>109</v>
      </c>
      <c r="C241" s="15" t="s">
        <v>110</v>
      </c>
      <c r="D241" s="16" t="s">
        <v>227</v>
      </c>
      <c r="E241" s="17" t="s">
        <v>227</v>
      </c>
      <c r="F241" s="17" t="s">
        <v>227</v>
      </c>
      <c r="G241" s="17" t="s">
        <v>227</v>
      </c>
      <c r="H241" s="17" t="s">
        <v>227</v>
      </c>
      <c r="I241" s="17" t="s">
        <v>227</v>
      </c>
      <c r="J241" s="17" t="s">
        <v>227</v>
      </c>
      <c r="K241" s="17" t="s">
        <v>227</v>
      </c>
      <c r="L241" s="17" t="s">
        <v>227</v>
      </c>
      <c r="M241" s="17" t="s">
        <v>227</v>
      </c>
      <c r="N241" s="17" t="s">
        <v>227</v>
      </c>
      <c r="O241" s="17" t="s">
        <v>227</v>
      </c>
      <c r="P241" s="17" t="s">
        <v>227</v>
      </c>
      <c r="Q241" s="17" t="s">
        <v>227</v>
      </c>
      <c r="R241" s="17" t="s">
        <v>227</v>
      </c>
      <c r="S241" s="17" t="s">
        <v>227</v>
      </c>
      <c r="T241" s="17" t="s">
        <v>227</v>
      </c>
      <c r="U241" s="17" t="s">
        <v>227</v>
      </c>
      <c r="V241" s="17" t="s">
        <v>227</v>
      </c>
      <c r="W241" s="17" t="s">
        <v>227</v>
      </c>
      <c r="X241" s="17" t="s">
        <v>227</v>
      </c>
      <c r="Y241" s="17" t="s">
        <v>227</v>
      </c>
      <c r="Z241" s="17" t="s">
        <v>227</v>
      </c>
      <c r="AA241" s="17" t="s">
        <v>227</v>
      </c>
      <c r="AB241" s="17" t="s">
        <v>227</v>
      </c>
      <c r="AC241" s="17" t="s">
        <v>227</v>
      </c>
      <c r="AD241" s="152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228</v>
      </c>
      <c r="C242" s="9" t="s">
        <v>228</v>
      </c>
      <c r="D242" s="150" t="s">
        <v>230</v>
      </c>
      <c r="E242" s="151" t="s">
        <v>231</v>
      </c>
      <c r="F242" s="151" t="s">
        <v>232</v>
      </c>
      <c r="G242" s="151" t="s">
        <v>233</v>
      </c>
      <c r="H242" s="151" t="s">
        <v>234</v>
      </c>
      <c r="I242" s="151" t="s">
        <v>235</v>
      </c>
      <c r="J242" s="151" t="s">
        <v>236</v>
      </c>
      <c r="K242" s="151" t="s">
        <v>237</v>
      </c>
      <c r="L242" s="151" t="s">
        <v>239</v>
      </c>
      <c r="M242" s="151" t="s">
        <v>240</v>
      </c>
      <c r="N242" s="151" t="s">
        <v>241</v>
      </c>
      <c r="O242" s="151" t="s">
        <v>244</v>
      </c>
      <c r="P242" s="151" t="s">
        <v>245</v>
      </c>
      <c r="Q242" s="151" t="s">
        <v>246</v>
      </c>
      <c r="R242" s="151" t="s">
        <v>247</v>
      </c>
      <c r="S242" s="151" t="s">
        <v>248</v>
      </c>
      <c r="T242" s="151" t="s">
        <v>249</v>
      </c>
      <c r="U242" s="151" t="s">
        <v>250</v>
      </c>
      <c r="V242" s="151" t="s">
        <v>251</v>
      </c>
      <c r="W242" s="151" t="s">
        <v>252</v>
      </c>
      <c r="X242" s="151" t="s">
        <v>253</v>
      </c>
      <c r="Y242" s="151" t="s">
        <v>254</v>
      </c>
      <c r="Z242" s="151" t="s">
        <v>255</v>
      </c>
      <c r="AA242" s="151" t="s">
        <v>256</v>
      </c>
      <c r="AB242" s="151" t="s">
        <v>257</v>
      </c>
      <c r="AC242" s="151" t="s">
        <v>258</v>
      </c>
      <c r="AD242" s="152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113</v>
      </c>
      <c r="E243" s="11" t="s">
        <v>281</v>
      </c>
      <c r="F243" s="11" t="s">
        <v>281</v>
      </c>
      <c r="G243" s="11" t="s">
        <v>281</v>
      </c>
      <c r="H243" s="11" t="s">
        <v>282</v>
      </c>
      <c r="I243" s="11" t="s">
        <v>281</v>
      </c>
      <c r="J243" s="11" t="s">
        <v>282</v>
      </c>
      <c r="K243" s="11" t="s">
        <v>282</v>
      </c>
      <c r="L243" s="11" t="s">
        <v>282</v>
      </c>
      <c r="M243" s="11" t="s">
        <v>113</v>
      </c>
      <c r="N243" s="11" t="s">
        <v>282</v>
      </c>
      <c r="O243" s="11" t="s">
        <v>281</v>
      </c>
      <c r="P243" s="11" t="s">
        <v>281</v>
      </c>
      <c r="Q243" s="11" t="s">
        <v>113</v>
      </c>
      <c r="R243" s="11" t="s">
        <v>282</v>
      </c>
      <c r="S243" s="11" t="s">
        <v>282</v>
      </c>
      <c r="T243" s="11" t="s">
        <v>113</v>
      </c>
      <c r="U243" s="11" t="s">
        <v>113</v>
      </c>
      <c r="V243" s="11" t="s">
        <v>281</v>
      </c>
      <c r="W243" s="11" t="s">
        <v>281</v>
      </c>
      <c r="X243" s="11" t="s">
        <v>281</v>
      </c>
      <c r="Y243" s="11" t="s">
        <v>281</v>
      </c>
      <c r="Z243" s="11" t="s">
        <v>281</v>
      </c>
      <c r="AA243" s="11" t="s">
        <v>281</v>
      </c>
      <c r="AB243" s="11" t="s">
        <v>282</v>
      </c>
      <c r="AC243" s="11" t="s">
        <v>281</v>
      </c>
      <c r="AD243" s="152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152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8">
        <v>1</v>
      </c>
      <c r="C245" s="14">
        <v>1</v>
      </c>
      <c r="D245" s="211">
        <v>146</v>
      </c>
      <c r="E245" s="211">
        <v>144</v>
      </c>
      <c r="F245" s="211">
        <v>143</v>
      </c>
      <c r="G245" s="211">
        <v>148</v>
      </c>
      <c r="H245" s="211">
        <v>150.30000000000001</v>
      </c>
      <c r="I245" s="212">
        <v>136</v>
      </c>
      <c r="J245" s="211">
        <v>141.92399344832427</v>
      </c>
      <c r="K245" s="213">
        <v>177</v>
      </c>
      <c r="L245" s="211">
        <v>137.30000000000001</v>
      </c>
      <c r="M245" s="211">
        <v>134</v>
      </c>
      <c r="N245" s="211">
        <v>141</v>
      </c>
      <c r="O245" s="211">
        <v>140.1</v>
      </c>
      <c r="P245" s="211">
        <v>150.5</v>
      </c>
      <c r="Q245" s="211">
        <v>141.86000000000001</v>
      </c>
      <c r="R245" s="211">
        <v>144.30000000000001</v>
      </c>
      <c r="S245" s="211">
        <v>144.4</v>
      </c>
      <c r="T245" s="212">
        <v>152</v>
      </c>
      <c r="U245" s="212">
        <v>169.29</v>
      </c>
      <c r="V245" s="211">
        <v>149</v>
      </c>
      <c r="W245" s="211">
        <v>146.1</v>
      </c>
      <c r="X245" s="211">
        <v>141.5515</v>
      </c>
      <c r="Y245" s="211">
        <v>143</v>
      </c>
      <c r="Z245" s="211">
        <v>152</v>
      </c>
      <c r="AA245" s="211">
        <v>143</v>
      </c>
      <c r="AB245" s="212">
        <v>132</v>
      </c>
      <c r="AC245" s="212">
        <v>119</v>
      </c>
      <c r="AD245" s="214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1</v>
      </c>
    </row>
    <row r="246" spans="1:65">
      <c r="A246" s="30"/>
      <c r="B246" s="19">
        <v>1</v>
      </c>
      <c r="C246" s="9">
        <v>2</v>
      </c>
      <c r="D246" s="217">
        <v>146</v>
      </c>
      <c r="E246" s="217">
        <v>138</v>
      </c>
      <c r="F246" s="217">
        <v>142</v>
      </c>
      <c r="G246" s="217">
        <v>147</v>
      </c>
      <c r="H246" s="217">
        <v>154.19999999999999</v>
      </c>
      <c r="I246" s="218">
        <v>136.1</v>
      </c>
      <c r="J246" s="217">
        <v>144.35512459091538</v>
      </c>
      <c r="K246" s="218">
        <v>141</v>
      </c>
      <c r="L246" s="217">
        <v>142.19999999999999</v>
      </c>
      <c r="M246" s="217">
        <v>135</v>
      </c>
      <c r="N246" s="217">
        <v>141</v>
      </c>
      <c r="O246" s="217">
        <v>140.4</v>
      </c>
      <c r="P246" s="217">
        <v>150</v>
      </c>
      <c r="Q246" s="217">
        <v>141.44999999999999</v>
      </c>
      <c r="R246" s="217">
        <v>143.19999999999999</v>
      </c>
      <c r="S246" s="217">
        <v>143.80000000000001</v>
      </c>
      <c r="T246" s="218">
        <v>153</v>
      </c>
      <c r="U246" s="218">
        <v>168.51</v>
      </c>
      <c r="V246" s="217">
        <v>146.5</v>
      </c>
      <c r="W246" s="217">
        <v>146.5</v>
      </c>
      <c r="X246" s="217">
        <v>144.45699999999999</v>
      </c>
      <c r="Y246" s="217">
        <v>141.5</v>
      </c>
      <c r="Z246" s="217">
        <v>147</v>
      </c>
      <c r="AA246" s="217">
        <v>141</v>
      </c>
      <c r="AB246" s="218">
        <v>130</v>
      </c>
      <c r="AC246" s="218">
        <v>119</v>
      </c>
      <c r="AD246" s="214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23</v>
      </c>
    </row>
    <row r="247" spans="1:65">
      <c r="A247" s="30"/>
      <c r="B247" s="19">
        <v>1</v>
      </c>
      <c r="C247" s="9">
        <v>3</v>
      </c>
      <c r="D247" s="217">
        <v>145</v>
      </c>
      <c r="E247" s="217">
        <v>139.5</v>
      </c>
      <c r="F247" s="217">
        <v>148.5</v>
      </c>
      <c r="G247" s="217">
        <v>146</v>
      </c>
      <c r="H247" s="217">
        <v>148.19999999999999</v>
      </c>
      <c r="I247" s="218">
        <v>132.4</v>
      </c>
      <c r="J247" s="217">
        <v>141.89263184141376</v>
      </c>
      <c r="K247" s="218">
        <v>126</v>
      </c>
      <c r="L247" s="217">
        <v>139.1</v>
      </c>
      <c r="M247" s="217">
        <v>138</v>
      </c>
      <c r="N247" s="217">
        <v>144</v>
      </c>
      <c r="O247" s="217">
        <v>144</v>
      </c>
      <c r="P247" s="217">
        <v>148.5</v>
      </c>
      <c r="Q247" s="217">
        <v>141.13999999999999</v>
      </c>
      <c r="R247" s="217">
        <v>145.30000000000001</v>
      </c>
      <c r="S247" s="217">
        <v>144.4</v>
      </c>
      <c r="T247" s="218">
        <v>156</v>
      </c>
      <c r="U247" s="218">
        <v>168.68</v>
      </c>
      <c r="V247" s="217">
        <v>150.5</v>
      </c>
      <c r="W247" s="217">
        <v>150</v>
      </c>
      <c r="X247" s="217">
        <v>143.01249999999999</v>
      </c>
      <c r="Y247" s="217">
        <v>142.5</v>
      </c>
      <c r="Z247" s="217">
        <v>142</v>
      </c>
      <c r="AA247" s="217">
        <v>141</v>
      </c>
      <c r="AB247" s="218">
        <v>131</v>
      </c>
      <c r="AC247" s="218">
        <v>119</v>
      </c>
      <c r="AD247" s="214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6">
        <v>16</v>
      </c>
    </row>
    <row r="248" spans="1:65">
      <c r="A248" s="30"/>
      <c r="B248" s="19">
        <v>1</v>
      </c>
      <c r="C248" s="9">
        <v>4</v>
      </c>
      <c r="D248" s="217">
        <v>144</v>
      </c>
      <c r="E248" s="217">
        <v>141.5</v>
      </c>
      <c r="F248" s="217">
        <v>143.5</v>
      </c>
      <c r="G248" s="217">
        <v>147</v>
      </c>
      <c r="H248" s="217">
        <v>147.1</v>
      </c>
      <c r="I248" s="218">
        <v>134.30000000000001</v>
      </c>
      <c r="J248" s="217">
        <v>144.11162064261634</v>
      </c>
      <c r="K248" s="218">
        <v>135</v>
      </c>
      <c r="L248" s="217">
        <v>143.19999999999999</v>
      </c>
      <c r="M248" s="217">
        <v>136</v>
      </c>
      <c r="N248" s="217">
        <v>144</v>
      </c>
      <c r="O248" s="217">
        <v>141</v>
      </c>
      <c r="P248" s="217">
        <v>148.5</v>
      </c>
      <c r="Q248" s="217">
        <v>142.97000000000003</v>
      </c>
      <c r="R248" s="217">
        <v>142.30000000000001</v>
      </c>
      <c r="S248" s="217">
        <v>144.5</v>
      </c>
      <c r="T248" s="218">
        <v>154</v>
      </c>
      <c r="U248" s="218">
        <v>167.64</v>
      </c>
      <c r="V248" s="217">
        <v>147.5</v>
      </c>
      <c r="W248" s="217">
        <v>145.1</v>
      </c>
      <c r="X248" s="217">
        <v>144.55199999999999</v>
      </c>
      <c r="Y248" s="217">
        <v>142.5</v>
      </c>
      <c r="Z248" s="217">
        <v>144</v>
      </c>
      <c r="AA248" s="217">
        <v>146.5</v>
      </c>
      <c r="AB248" s="218">
        <v>135</v>
      </c>
      <c r="AC248" s="218">
        <v>121</v>
      </c>
      <c r="AD248" s="214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6">
        <v>143.89432243816378</v>
      </c>
    </row>
    <row r="249" spans="1:65">
      <c r="A249" s="30"/>
      <c r="B249" s="19">
        <v>1</v>
      </c>
      <c r="C249" s="9">
        <v>5</v>
      </c>
      <c r="D249" s="217">
        <v>144</v>
      </c>
      <c r="E249" s="217">
        <v>147.5</v>
      </c>
      <c r="F249" s="217">
        <v>147</v>
      </c>
      <c r="G249" s="217">
        <v>146</v>
      </c>
      <c r="H249" s="217">
        <v>145.30000000000001</v>
      </c>
      <c r="I249" s="218">
        <v>129.9</v>
      </c>
      <c r="J249" s="217">
        <v>145.74853388682118</v>
      </c>
      <c r="K249" s="218">
        <v>132</v>
      </c>
      <c r="L249" s="217">
        <v>141.19999999999999</v>
      </c>
      <c r="M249" s="217">
        <v>140</v>
      </c>
      <c r="N249" s="217">
        <v>146</v>
      </c>
      <c r="O249" s="217">
        <v>140.6</v>
      </c>
      <c r="P249" s="217">
        <v>150.5</v>
      </c>
      <c r="Q249" s="217">
        <v>142.48500000000001</v>
      </c>
      <c r="R249" s="217">
        <v>139.80000000000001</v>
      </c>
      <c r="S249" s="217">
        <v>145.19999999999999</v>
      </c>
      <c r="T249" s="218">
        <v>154</v>
      </c>
      <c r="U249" s="218">
        <v>166.87</v>
      </c>
      <c r="V249" s="217">
        <v>144</v>
      </c>
      <c r="W249" s="217">
        <v>146.69999999999999</v>
      </c>
      <c r="X249" s="217">
        <v>142.36150000000001</v>
      </c>
      <c r="Y249" s="217">
        <v>144</v>
      </c>
      <c r="Z249" s="217">
        <v>140</v>
      </c>
      <c r="AA249" s="217">
        <v>144.5</v>
      </c>
      <c r="AB249" s="218">
        <v>128</v>
      </c>
      <c r="AC249" s="219">
        <v>124</v>
      </c>
      <c r="AD249" s="214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6">
        <v>23</v>
      </c>
    </row>
    <row r="250" spans="1:65">
      <c r="A250" s="30"/>
      <c r="B250" s="19">
        <v>1</v>
      </c>
      <c r="C250" s="9">
        <v>6</v>
      </c>
      <c r="D250" s="217">
        <v>145</v>
      </c>
      <c r="E250" s="217">
        <v>144</v>
      </c>
      <c r="F250" s="217">
        <v>139</v>
      </c>
      <c r="G250" s="217">
        <v>146</v>
      </c>
      <c r="H250" s="217">
        <v>141.80000000000001</v>
      </c>
      <c r="I250" s="218">
        <v>132.4</v>
      </c>
      <c r="J250" s="217">
        <v>142.10978816956214</v>
      </c>
      <c r="K250" s="218">
        <v>130</v>
      </c>
      <c r="L250" s="217">
        <v>140.69999999999999</v>
      </c>
      <c r="M250" s="217">
        <v>138</v>
      </c>
      <c r="N250" s="217">
        <v>143</v>
      </c>
      <c r="O250" s="217">
        <v>145.19999999999999</v>
      </c>
      <c r="P250" s="217">
        <v>146</v>
      </c>
      <c r="Q250" s="217">
        <v>140.89499999999998</v>
      </c>
      <c r="R250" s="217">
        <v>144.4</v>
      </c>
      <c r="S250" s="217">
        <v>144.69999999999999</v>
      </c>
      <c r="T250" s="218">
        <v>152</v>
      </c>
      <c r="U250" s="218">
        <v>166.77</v>
      </c>
      <c r="V250" s="217">
        <v>150</v>
      </c>
      <c r="W250" s="217">
        <v>145.30000000000001</v>
      </c>
      <c r="X250" s="217">
        <v>142.54249999999999</v>
      </c>
      <c r="Y250" s="217">
        <v>141.5</v>
      </c>
      <c r="Z250" s="217">
        <v>142</v>
      </c>
      <c r="AA250" s="217">
        <v>143</v>
      </c>
      <c r="AB250" s="218">
        <v>134</v>
      </c>
      <c r="AC250" s="218">
        <v>120</v>
      </c>
      <c r="AD250" s="214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20"/>
    </row>
    <row r="251" spans="1:65">
      <c r="A251" s="30"/>
      <c r="B251" s="20" t="s">
        <v>267</v>
      </c>
      <c r="C251" s="12"/>
      <c r="D251" s="221">
        <v>145</v>
      </c>
      <c r="E251" s="221">
        <v>142.41666666666666</v>
      </c>
      <c r="F251" s="221">
        <v>143.83333333333334</v>
      </c>
      <c r="G251" s="221">
        <v>146.66666666666666</v>
      </c>
      <c r="H251" s="221">
        <v>147.81666666666663</v>
      </c>
      <c r="I251" s="221">
        <v>133.51666666666665</v>
      </c>
      <c r="J251" s="221">
        <v>143.35694876327548</v>
      </c>
      <c r="K251" s="221">
        <v>140.16666666666666</v>
      </c>
      <c r="L251" s="221">
        <v>140.61666666666667</v>
      </c>
      <c r="M251" s="221">
        <v>136.83333333333334</v>
      </c>
      <c r="N251" s="221">
        <v>143.16666666666666</v>
      </c>
      <c r="O251" s="221">
        <v>141.88333333333333</v>
      </c>
      <c r="P251" s="221">
        <v>149</v>
      </c>
      <c r="Q251" s="221">
        <v>141.80000000000001</v>
      </c>
      <c r="R251" s="221">
        <v>143.21666666666667</v>
      </c>
      <c r="S251" s="221">
        <v>144.5</v>
      </c>
      <c r="T251" s="221">
        <v>153.5</v>
      </c>
      <c r="U251" s="221">
        <v>167.95999999999998</v>
      </c>
      <c r="V251" s="221">
        <v>147.91666666666666</v>
      </c>
      <c r="W251" s="221">
        <v>146.61666666666667</v>
      </c>
      <c r="X251" s="221">
        <v>143.0795</v>
      </c>
      <c r="Y251" s="221">
        <v>142.5</v>
      </c>
      <c r="Z251" s="221">
        <v>144.5</v>
      </c>
      <c r="AA251" s="221">
        <v>143.16666666666666</v>
      </c>
      <c r="AB251" s="221">
        <v>131.66666666666666</v>
      </c>
      <c r="AC251" s="221">
        <v>120.33333333333333</v>
      </c>
      <c r="AD251" s="214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20"/>
    </row>
    <row r="252" spans="1:65">
      <c r="A252" s="30"/>
      <c r="B252" s="3" t="s">
        <v>268</v>
      </c>
      <c r="C252" s="29"/>
      <c r="D252" s="217">
        <v>145</v>
      </c>
      <c r="E252" s="217">
        <v>142.75</v>
      </c>
      <c r="F252" s="217">
        <v>143.25</v>
      </c>
      <c r="G252" s="217">
        <v>146.5</v>
      </c>
      <c r="H252" s="217">
        <v>147.64999999999998</v>
      </c>
      <c r="I252" s="217">
        <v>133.35000000000002</v>
      </c>
      <c r="J252" s="217">
        <v>143.11070440608924</v>
      </c>
      <c r="K252" s="217">
        <v>133.5</v>
      </c>
      <c r="L252" s="217">
        <v>140.94999999999999</v>
      </c>
      <c r="M252" s="217">
        <v>137</v>
      </c>
      <c r="N252" s="217">
        <v>143.5</v>
      </c>
      <c r="O252" s="217">
        <v>140.80000000000001</v>
      </c>
      <c r="P252" s="217">
        <v>149.25</v>
      </c>
      <c r="Q252" s="217">
        <v>141.655</v>
      </c>
      <c r="R252" s="217">
        <v>143.75</v>
      </c>
      <c r="S252" s="217">
        <v>144.44999999999999</v>
      </c>
      <c r="T252" s="217">
        <v>153.5</v>
      </c>
      <c r="U252" s="217">
        <v>168.07499999999999</v>
      </c>
      <c r="V252" s="217">
        <v>148.25</v>
      </c>
      <c r="W252" s="217">
        <v>146.30000000000001</v>
      </c>
      <c r="X252" s="217">
        <v>142.77749999999997</v>
      </c>
      <c r="Y252" s="217">
        <v>142.5</v>
      </c>
      <c r="Z252" s="217">
        <v>143</v>
      </c>
      <c r="AA252" s="217">
        <v>143</v>
      </c>
      <c r="AB252" s="217">
        <v>131.5</v>
      </c>
      <c r="AC252" s="217">
        <v>119.5</v>
      </c>
      <c r="AD252" s="214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20"/>
    </row>
    <row r="253" spans="1:65">
      <c r="A253" s="30"/>
      <c r="B253" s="3" t="s">
        <v>269</v>
      </c>
      <c r="C253" s="29"/>
      <c r="D253" s="217">
        <v>0.89442719099991586</v>
      </c>
      <c r="E253" s="217">
        <v>3.4556716665022833</v>
      </c>
      <c r="F253" s="217">
        <v>3.4448028487370168</v>
      </c>
      <c r="G253" s="217">
        <v>0.81649658092772603</v>
      </c>
      <c r="H253" s="217">
        <v>4.2451933603390328</v>
      </c>
      <c r="I253" s="217">
        <v>2.4094951061719656</v>
      </c>
      <c r="J253" s="217">
        <v>1.6148410795076087</v>
      </c>
      <c r="K253" s="217">
        <v>18.734104373219065</v>
      </c>
      <c r="L253" s="217">
        <v>2.1367420683523397</v>
      </c>
      <c r="M253" s="217">
        <v>2.228601953392904</v>
      </c>
      <c r="N253" s="217">
        <v>1.9407902170679516</v>
      </c>
      <c r="O253" s="217">
        <v>2.1581627989256638</v>
      </c>
      <c r="P253" s="217">
        <v>1.7320508075688772</v>
      </c>
      <c r="Q253" s="217">
        <v>0.80235279023633277</v>
      </c>
      <c r="R253" s="217">
        <v>1.9712094426180755</v>
      </c>
      <c r="S253" s="217">
        <v>0.45607017003964667</v>
      </c>
      <c r="T253" s="217">
        <v>1.51657508881031</v>
      </c>
      <c r="U253" s="217">
        <v>1.0292132917913521</v>
      </c>
      <c r="V253" s="217">
        <v>2.4375534182180845</v>
      </c>
      <c r="W253" s="217">
        <v>1.7758566008173815</v>
      </c>
      <c r="X253" s="217">
        <v>1.2007438111437387</v>
      </c>
      <c r="Y253" s="217">
        <v>0.94868329805051377</v>
      </c>
      <c r="Z253" s="217">
        <v>4.3703546766824317</v>
      </c>
      <c r="AA253" s="217">
        <v>2.1134489978863145</v>
      </c>
      <c r="AB253" s="217">
        <v>2.5819888974716112</v>
      </c>
      <c r="AC253" s="217">
        <v>1.96638416050035</v>
      </c>
      <c r="AD253" s="214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20"/>
    </row>
    <row r="254" spans="1:65">
      <c r="A254" s="30"/>
      <c r="B254" s="3" t="s">
        <v>86</v>
      </c>
      <c r="C254" s="29"/>
      <c r="D254" s="13">
        <v>6.168463386206316E-3</v>
      </c>
      <c r="E254" s="13">
        <v>2.4264517260402223E-2</v>
      </c>
      <c r="F254" s="13">
        <v>2.3949961868391774E-2</v>
      </c>
      <c r="G254" s="13">
        <v>5.5670221426890416E-3</v>
      </c>
      <c r="H254" s="13">
        <v>2.8719314648815202E-2</v>
      </c>
      <c r="I254" s="13">
        <v>1.8046399496981395E-2</v>
      </c>
      <c r="J254" s="13">
        <v>1.1264477190946542E-2</v>
      </c>
      <c r="K254" s="13">
        <v>0.13365591705031438</v>
      </c>
      <c r="L254" s="13">
        <v>1.5195510738549292E-2</v>
      </c>
      <c r="M254" s="13">
        <v>1.6286981388985898E-2</v>
      </c>
      <c r="N254" s="13">
        <v>1.3556159839822713E-2</v>
      </c>
      <c r="O254" s="13">
        <v>1.5210826728008909E-2</v>
      </c>
      <c r="P254" s="13">
        <v>1.1624502064220651E-2</v>
      </c>
      <c r="Q254" s="13">
        <v>5.658341256955802E-3</v>
      </c>
      <c r="R254" s="13">
        <v>1.3763827133374203E-2</v>
      </c>
      <c r="S254" s="13">
        <v>3.1561949483712571E-3</v>
      </c>
      <c r="T254" s="13">
        <v>9.879968005278893E-3</v>
      </c>
      <c r="U254" s="13">
        <v>6.127728576990666E-3</v>
      </c>
      <c r="V254" s="13">
        <v>1.6479234376685643E-2</v>
      </c>
      <c r="W254" s="13">
        <v>1.211224236092337E-2</v>
      </c>
      <c r="X254" s="13">
        <v>8.3921443053948247E-3</v>
      </c>
      <c r="Y254" s="13">
        <v>6.6574266529860612E-3</v>
      </c>
      <c r="Z254" s="13">
        <v>3.0244669042784996E-2</v>
      </c>
      <c r="AA254" s="13">
        <v>1.4762158308868321E-2</v>
      </c>
      <c r="AB254" s="13">
        <v>1.9610042259278062E-2</v>
      </c>
      <c r="AC254" s="13">
        <v>1.6341142608036152E-2</v>
      </c>
      <c r="AD254" s="152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270</v>
      </c>
      <c r="C255" s="29"/>
      <c r="D255" s="13">
        <v>7.6839554410588207E-3</v>
      </c>
      <c r="E255" s="13">
        <v>-1.0269034569672653E-2</v>
      </c>
      <c r="F255" s="13">
        <v>-4.238464992714075E-4</v>
      </c>
      <c r="G255" s="13">
        <v>1.9266529641530861E-2</v>
      </c>
      <c r="H255" s="13">
        <v>2.7258505839856229E-2</v>
      </c>
      <c r="I255" s="13">
        <v>-7.2119980800192884E-2</v>
      </c>
      <c r="J255" s="13">
        <v>-3.7345022776643644E-3</v>
      </c>
      <c r="K255" s="13">
        <v>-2.5905509740309807E-2</v>
      </c>
      <c r="L255" s="13">
        <v>-2.2778214706182243E-2</v>
      </c>
      <c r="M255" s="13">
        <v>-4.9070658141253554E-2</v>
      </c>
      <c r="N255" s="13">
        <v>-5.0568761794602679E-3</v>
      </c>
      <c r="O255" s="13">
        <v>-1.397545831382363E-2</v>
      </c>
      <c r="P255" s="13">
        <v>3.5482133522191539E-2</v>
      </c>
      <c r="Q255" s="13">
        <v>-1.4554587023847154E-2</v>
      </c>
      <c r="R255" s="13">
        <v>-4.7093989534460201E-3</v>
      </c>
      <c r="S255" s="13">
        <v>4.2091831809174529E-3</v>
      </c>
      <c r="T255" s="13">
        <v>6.6755083863465847E-2</v>
      </c>
      <c r="U255" s="13">
        <v>0.16724549762676033</v>
      </c>
      <c r="V255" s="13">
        <v>2.7953460291884724E-2</v>
      </c>
      <c r="W255" s="13">
        <v>1.8919052415516724E-2</v>
      </c>
      <c r="X255" s="13">
        <v>-5.6626448101448901E-3</v>
      </c>
      <c r="Y255" s="13">
        <v>-9.6899058596490173E-3</v>
      </c>
      <c r="Z255" s="13">
        <v>4.2091831809174529E-3</v>
      </c>
      <c r="AA255" s="13">
        <v>-5.0568761794602679E-3</v>
      </c>
      <c r="AB255" s="13">
        <v>-8.4976638162716722E-2</v>
      </c>
      <c r="AC255" s="13">
        <v>-0.16373814272592579</v>
      </c>
      <c r="AD255" s="152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271</v>
      </c>
      <c r="C256" s="47"/>
      <c r="D256" s="45">
        <v>0.56000000000000005</v>
      </c>
      <c r="E256" s="45">
        <v>0.24</v>
      </c>
      <c r="F256" s="45">
        <v>0.2</v>
      </c>
      <c r="G256" s="45">
        <v>1.07</v>
      </c>
      <c r="H256" s="45">
        <v>1.42</v>
      </c>
      <c r="I256" s="45">
        <v>2.98</v>
      </c>
      <c r="J256" s="45">
        <v>0.05</v>
      </c>
      <c r="K256" s="45">
        <v>0.93</v>
      </c>
      <c r="L256" s="45">
        <v>0.79</v>
      </c>
      <c r="M256" s="45">
        <v>1.96</v>
      </c>
      <c r="N256" s="45">
        <v>0.01</v>
      </c>
      <c r="O256" s="45">
        <v>0.4</v>
      </c>
      <c r="P256" s="45">
        <v>1.79</v>
      </c>
      <c r="Q256" s="45">
        <v>0.43</v>
      </c>
      <c r="R256" s="45">
        <v>0.01</v>
      </c>
      <c r="S256" s="45">
        <v>0.4</v>
      </c>
      <c r="T256" s="45">
        <v>3.17</v>
      </c>
      <c r="U256" s="45">
        <v>7.62</v>
      </c>
      <c r="V256" s="45">
        <v>1.45</v>
      </c>
      <c r="W256" s="45">
        <v>1.05</v>
      </c>
      <c r="X256" s="45">
        <v>0.03</v>
      </c>
      <c r="Y256" s="45">
        <v>0.21</v>
      </c>
      <c r="Z256" s="45">
        <v>0.4</v>
      </c>
      <c r="AA256" s="45">
        <v>0.01</v>
      </c>
      <c r="AB256" s="45">
        <v>3.55</v>
      </c>
      <c r="AC256" s="45">
        <v>7.03</v>
      </c>
      <c r="AD256" s="152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BM257" s="55"/>
    </row>
    <row r="258" spans="1:65" ht="15">
      <c r="B258" s="8" t="s">
        <v>467</v>
      </c>
      <c r="BM258" s="28" t="s">
        <v>66</v>
      </c>
    </row>
    <row r="259" spans="1:65" ht="15">
      <c r="A259" s="25" t="s">
        <v>33</v>
      </c>
      <c r="B259" s="18" t="s">
        <v>109</v>
      </c>
      <c r="C259" s="15" t="s">
        <v>110</v>
      </c>
      <c r="D259" s="16" t="s">
        <v>227</v>
      </c>
      <c r="E259" s="17" t="s">
        <v>227</v>
      </c>
      <c r="F259" s="17" t="s">
        <v>227</v>
      </c>
      <c r="G259" s="17" t="s">
        <v>227</v>
      </c>
      <c r="H259" s="17" t="s">
        <v>227</v>
      </c>
      <c r="I259" s="17" t="s">
        <v>227</v>
      </c>
      <c r="J259" s="17" t="s">
        <v>227</v>
      </c>
      <c r="K259" s="17" t="s">
        <v>227</v>
      </c>
      <c r="L259" s="15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228</v>
      </c>
      <c r="C260" s="9" t="s">
        <v>228</v>
      </c>
      <c r="D260" s="150" t="s">
        <v>235</v>
      </c>
      <c r="E260" s="151" t="s">
        <v>236</v>
      </c>
      <c r="F260" s="151" t="s">
        <v>237</v>
      </c>
      <c r="G260" s="151" t="s">
        <v>247</v>
      </c>
      <c r="H260" s="151" t="s">
        <v>248</v>
      </c>
      <c r="I260" s="151" t="s">
        <v>250</v>
      </c>
      <c r="J260" s="151" t="s">
        <v>255</v>
      </c>
      <c r="K260" s="151" t="s">
        <v>257</v>
      </c>
      <c r="L260" s="15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281</v>
      </c>
      <c r="E261" s="11" t="s">
        <v>282</v>
      </c>
      <c r="F261" s="11" t="s">
        <v>282</v>
      </c>
      <c r="G261" s="11" t="s">
        <v>282</v>
      </c>
      <c r="H261" s="11" t="s">
        <v>282</v>
      </c>
      <c r="I261" s="11" t="s">
        <v>282</v>
      </c>
      <c r="J261" s="11" t="s">
        <v>281</v>
      </c>
      <c r="K261" s="11" t="s">
        <v>282</v>
      </c>
      <c r="L261" s="15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26"/>
      <c r="K262" s="26"/>
      <c r="L262" s="15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2.5</v>
      </c>
      <c r="E263" s="153">
        <v>2.0440101116875642</v>
      </c>
      <c r="F263" s="22">
        <v>2.44</v>
      </c>
      <c r="G263" s="22">
        <v>2.7</v>
      </c>
      <c r="H263" s="22">
        <v>2.68</v>
      </c>
      <c r="I263" s="22">
        <v>2.3889727062806081</v>
      </c>
      <c r="J263" s="22">
        <v>2.8</v>
      </c>
      <c r="K263" s="22">
        <v>2.5499999999999998</v>
      </c>
      <c r="L263" s="15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2.4</v>
      </c>
      <c r="E264" s="11">
        <v>2.1413158225444882</v>
      </c>
      <c r="F264" s="11">
        <v>2.3199999999999998</v>
      </c>
      <c r="G264" s="11">
        <v>2.8</v>
      </c>
      <c r="H264" s="11">
        <v>2.7</v>
      </c>
      <c r="I264" s="11">
        <v>2.3922966076953762</v>
      </c>
      <c r="J264" s="11">
        <v>2.5</v>
      </c>
      <c r="K264" s="11">
        <v>2.5499999999999998</v>
      </c>
      <c r="L264" s="15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24</v>
      </c>
    </row>
    <row r="265" spans="1:65">
      <c r="A265" s="30"/>
      <c r="B265" s="19">
        <v>1</v>
      </c>
      <c r="C265" s="9">
        <v>3</v>
      </c>
      <c r="D265" s="11">
        <v>2.5</v>
      </c>
      <c r="E265" s="11">
        <v>2.1258291829324021</v>
      </c>
      <c r="F265" s="11">
        <v>2.1800000000000002</v>
      </c>
      <c r="G265" s="11">
        <v>2.7</v>
      </c>
      <c r="H265" s="11">
        <v>2.77</v>
      </c>
      <c r="I265" s="11">
        <v>2.4326869957369364</v>
      </c>
      <c r="J265" s="11">
        <v>2.7</v>
      </c>
      <c r="K265" s="11">
        <v>2.5499999999999998</v>
      </c>
      <c r="L265" s="15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2.4</v>
      </c>
      <c r="E266" s="11">
        <v>2.1355459772764718</v>
      </c>
      <c r="F266" s="11">
        <v>2.36</v>
      </c>
      <c r="G266" s="11">
        <v>2.9</v>
      </c>
      <c r="H266" s="11">
        <v>2.58</v>
      </c>
      <c r="I266" s="11">
        <v>2.3307421188196198</v>
      </c>
      <c r="J266" s="11">
        <v>2.6</v>
      </c>
      <c r="K266" s="11">
        <v>2.6</v>
      </c>
      <c r="L266" s="15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2.4945994059817918</v>
      </c>
    </row>
    <row r="267" spans="1:65">
      <c r="A267" s="30"/>
      <c r="B267" s="19">
        <v>1</v>
      </c>
      <c r="C267" s="9">
        <v>5</v>
      </c>
      <c r="D267" s="11">
        <v>2.5</v>
      </c>
      <c r="E267" s="11">
        <v>2.1516218996480858</v>
      </c>
      <c r="F267" s="11">
        <v>2.33</v>
      </c>
      <c r="G267" s="11">
        <v>2.5</v>
      </c>
      <c r="H267" s="11">
        <v>2.67</v>
      </c>
      <c r="I267" s="11">
        <v>2.519335288792496</v>
      </c>
      <c r="J267" s="11">
        <v>2.7</v>
      </c>
      <c r="K267" s="11">
        <v>2.6</v>
      </c>
      <c r="L267" s="15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24</v>
      </c>
    </row>
    <row r="268" spans="1:65">
      <c r="A268" s="30"/>
      <c r="B268" s="19">
        <v>1</v>
      </c>
      <c r="C268" s="9">
        <v>6</v>
      </c>
      <c r="D268" s="11">
        <v>2.4</v>
      </c>
      <c r="E268" s="11">
        <v>2.1525290395854375</v>
      </c>
      <c r="F268" s="11">
        <v>2.33</v>
      </c>
      <c r="G268" s="11">
        <v>2.4</v>
      </c>
      <c r="H268" s="11">
        <v>2.72</v>
      </c>
      <c r="I268" s="11">
        <v>2.448527463416696</v>
      </c>
      <c r="J268" s="11">
        <v>2.8</v>
      </c>
      <c r="K268" s="11">
        <v>2.65</v>
      </c>
      <c r="L268" s="15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267</v>
      </c>
      <c r="C269" s="12"/>
      <c r="D269" s="23">
        <v>2.4500000000000002</v>
      </c>
      <c r="E269" s="23">
        <v>2.1251420056124082</v>
      </c>
      <c r="F269" s="23">
        <v>2.3266666666666667</v>
      </c>
      <c r="G269" s="23">
        <v>2.6666666666666665</v>
      </c>
      <c r="H269" s="23">
        <v>2.686666666666667</v>
      </c>
      <c r="I269" s="23">
        <v>2.4187601967902888</v>
      </c>
      <c r="J269" s="23">
        <v>2.6833333333333336</v>
      </c>
      <c r="K269" s="23">
        <v>2.5833333333333335</v>
      </c>
      <c r="L269" s="15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268</v>
      </c>
      <c r="C270" s="29"/>
      <c r="D270" s="11">
        <v>2.4500000000000002</v>
      </c>
      <c r="E270" s="11">
        <v>2.13843089991048</v>
      </c>
      <c r="F270" s="11">
        <v>2.33</v>
      </c>
      <c r="G270" s="11">
        <v>2.7</v>
      </c>
      <c r="H270" s="11">
        <v>2.6900000000000004</v>
      </c>
      <c r="I270" s="11">
        <v>2.4124918017161563</v>
      </c>
      <c r="J270" s="11">
        <v>2.7</v>
      </c>
      <c r="K270" s="11">
        <v>2.5750000000000002</v>
      </c>
      <c r="L270" s="15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269</v>
      </c>
      <c r="C271" s="29"/>
      <c r="D271" s="24">
        <v>5.4772255750516662E-2</v>
      </c>
      <c r="E271" s="24">
        <v>4.0997379972434592E-2</v>
      </c>
      <c r="F271" s="24">
        <v>8.4301047838485701E-2</v>
      </c>
      <c r="G271" s="24">
        <v>0.18618986725025255</v>
      </c>
      <c r="H271" s="24">
        <v>6.3140055960275068E-2</v>
      </c>
      <c r="I271" s="24">
        <v>6.4078378897815244E-2</v>
      </c>
      <c r="J271" s="24">
        <v>0.11690451944500113</v>
      </c>
      <c r="K271" s="24">
        <v>4.0824829046386374E-2</v>
      </c>
      <c r="L271" s="209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  <c r="BK271" s="210"/>
      <c r="BL271" s="210"/>
      <c r="BM271" s="56"/>
    </row>
    <row r="272" spans="1:65">
      <c r="A272" s="30"/>
      <c r="B272" s="3" t="s">
        <v>86</v>
      </c>
      <c r="C272" s="29"/>
      <c r="D272" s="13">
        <v>2.2356022755312923E-2</v>
      </c>
      <c r="E272" s="13">
        <v>1.9291595509458796E-2</v>
      </c>
      <c r="F272" s="13">
        <v>3.623254205092509E-2</v>
      </c>
      <c r="G272" s="13">
        <v>6.9821200218844706E-2</v>
      </c>
      <c r="H272" s="13">
        <v>2.3501261523675581E-2</v>
      </c>
      <c r="I272" s="13">
        <v>2.6492241348624674E-2</v>
      </c>
      <c r="J272" s="13">
        <v>4.3566901656522154E-2</v>
      </c>
      <c r="K272" s="13">
        <v>1.580315963085924E-2</v>
      </c>
      <c r="L272" s="15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270</v>
      </c>
      <c r="C273" s="29"/>
      <c r="D273" s="13">
        <v>-1.787838395008301E-2</v>
      </c>
      <c r="E273" s="13">
        <v>-0.14810289759688988</v>
      </c>
      <c r="F273" s="13">
        <v>-6.7318519724024473E-2</v>
      </c>
      <c r="G273" s="13">
        <v>6.8975908625759752E-2</v>
      </c>
      <c r="H273" s="13">
        <v>7.6993227940453268E-2</v>
      </c>
      <c r="I273" s="13">
        <v>-3.0401357833104714E-2</v>
      </c>
      <c r="J273" s="13">
        <v>7.5657008054671016E-2</v>
      </c>
      <c r="K273" s="13">
        <v>3.5570411481204989E-2</v>
      </c>
      <c r="L273" s="15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271</v>
      </c>
      <c r="C274" s="47"/>
      <c r="D274" s="45">
        <v>0.28000000000000003</v>
      </c>
      <c r="E274" s="45">
        <v>1.67</v>
      </c>
      <c r="F274" s="45">
        <v>0.81</v>
      </c>
      <c r="G274" s="45">
        <v>0.64</v>
      </c>
      <c r="H274" s="45">
        <v>0.72</v>
      </c>
      <c r="I274" s="45">
        <v>0.42</v>
      </c>
      <c r="J274" s="45">
        <v>0.71</v>
      </c>
      <c r="K274" s="45">
        <v>0.28000000000000003</v>
      </c>
      <c r="L274" s="15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BM275" s="55"/>
    </row>
    <row r="276" spans="1:65" ht="15">
      <c r="B276" s="8" t="s">
        <v>468</v>
      </c>
      <c r="BM276" s="28" t="s">
        <v>66</v>
      </c>
    </row>
    <row r="277" spans="1:65" ht="15">
      <c r="A277" s="25" t="s">
        <v>36</v>
      </c>
      <c r="B277" s="18" t="s">
        <v>109</v>
      </c>
      <c r="C277" s="15" t="s">
        <v>110</v>
      </c>
      <c r="D277" s="16" t="s">
        <v>227</v>
      </c>
      <c r="E277" s="17" t="s">
        <v>227</v>
      </c>
      <c r="F277" s="17" t="s">
        <v>227</v>
      </c>
      <c r="G277" s="17" t="s">
        <v>227</v>
      </c>
      <c r="H277" s="17" t="s">
        <v>227</v>
      </c>
      <c r="I277" s="17" t="s">
        <v>227</v>
      </c>
      <c r="J277" s="17" t="s">
        <v>227</v>
      </c>
      <c r="K277" s="17" t="s">
        <v>227</v>
      </c>
      <c r="L277" s="15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228</v>
      </c>
      <c r="C278" s="9" t="s">
        <v>228</v>
      </c>
      <c r="D278" s="150" t="s">
        <v>235</v>
      </c>
      <c r="E278" s="151" t="s">
        <v>236</v>
      </c>
      <c r="F278" s="151" t="s">
        <v>237</v>
      </c>
      <c r="G278" s="151" t="s">
        <v>247</v>
      </c>
      <c r="H278" s="151" t="s">
        <v>248</v>
      </c>
      <c r="I278" s="151" t="s">
        <v>250</v>
      </c>
      <c r="J278" s="151" t="s">
        <v>255</v>
      </c>
      <c r="K278" s="151" t="s">
        <v>257</v>
      </c>
      <c r="L278" s="15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281</v>
      </c>
      <c r="E279" s="11" t="s">
        <v>282</v>
      </c>
      <c r="F279" s="11" t="s">
        <v>282</v>
      </c>
      <c r="G279" s="11" t="s">
        <v>282</v>
      </c>
      <c r="H279" s="11" t="s">
        <v>282</v>
      </c>
      <c r="I279" s="11" t="s">
        <v>282</v>
      </c>
      <c r="J279" s="11" t="s">
        <v>281</v>
      </c>
      <c r="K279" s="11" t="s">
        <v>282</v>
      </c>
      <c r="L279" s="15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26"/>
      <c r="K280" s="26"/>
      <c r="L280" s="15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1.4</v>
      </c>
      <c r="E281" s="22">
        <v>1.5618496896540504</v>
      </c>
      <c r="F281" s="22">
        <v>1.4</v>
      </c>
      <c r="G281" s="22">
        <v>1.7</v>
      </c>
      <c r="H281" s="22">
        <v>1.65</v>
      </c>
      <c r="I281" s="22">
        <v>1.41676502376916</v>
      </c>
      <c r="J281" s="22">
        <v>1.5</v>
      </c>
      <c r="K281" s="22">
        <v>1.45</v>
      </c>
      <c r="L281" s="15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1.4</v>
      </c>
      <c r="E282" s="11">
        <v>1.6528756987968949</v>
      </c>
      <c r="F282" s="11">
        <v>1.29</v>
      </c>
      <c r="G282" s="11">
        <v>1.8</v>
      </c>
      <c r="H282" s="11">
        <v>1.52</v>
      </c>
      <c r="I282" s="148">
        <v>1.36096162392104</v>
      </c>
      <c r="J282" s="11">
        <v>1.3</v>
      </c>
      <c r="K282" s="11">
        <v>1.45</v>
      </c>
      <c r="L282" s="15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25</v>
      </c>
    </row>
    <row r="283" spans="1:65">
      <c r="A283" s="30"/>
      <c r="B283" s="19">
        <v>1</v>
      </c>
      <c r="C283" s="9">
        <v>3</v>
      </c>
      <c r="D283" s="11">
        <v>1.4</v>
      </c>
      <c r="E283" s="11">
        <v>1.5773709674645278</v>
      </c>
      <c r="F283" s="11">
        <v>1.26</v>
      </c>
      <c r="G283" s="11">
        <v>1.6</v>
      </c>
      <c r="H283" s="11">
        <v>1.5</v>
      </c>
      <c r="I283" s="11">
        <v>1.4106488590666999</v>
      </c>
      <c r="J283" s="11">
        <v>1.4</v>
      </c>
      <c r="K283" s="11">
        <v>1.5</v>
      </c>
      <c r="L283" s="15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1.4</v>
      </c>
      <c r="E284" s="11">
        <v>1.6113382006561496</v>
      </c>
      <c r="F284" s="11">
        <v>1.33</v>
      </c>
      <c r="G284" s="11">
        <v>1.7</v>
      </c>
      <c r="H284" s="11">
        <v>1.55</v>
      </c>
      <c r="I284" s="11">
        <v>1.42436460839926</v>
      </c>
      <c r="J284" s="11">
        <v>1.4</v>
      </c>
      <c r="K284" s="11">
        <v>1.4</v>
      </c>
      <c r="L284" s="15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1.4717534806331294</v>
      </c>
    </row>
    <row r="285" spans="1:65">
      <c r="A285" s="30"/>
      <c r="B285" s="19">
        <v>1</v>
      </c>
      <c r="C285" s="9">
        <v>5</v>
      </c>
      <c r="D285" s="11">
        <v>1.4</v>
      </c>
      <c r="E285" s="11">
        <v>1.6209106618211835</v>
      </c>
      <c r="F285" s="11">
        <v>1.32</v>
      </c>
      <c r="G285" s="11">
        <v>1.5</v>
      </c>
      <c r="H285" s="11">
        <v>1.56</v>
      </c>
      <c r="I285" s="11">
        <v>1.4548634311382642</v>
      </c>
      <c r="J285" s="11">
        <v>1.5</v>
      </c>
      <c r="K285" s="11">
        <v>1.4</v>
      </c>
      <c r="L285" s="15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25</v>
      </c>
    </row>
    <row r="286" spans="1:65">
      <c r="A286" s="30"/>
      <c r="B286" s="19">
        <v>1</v>
      </c>
      <c r="C286" s="9">
        <v>6</v>
      </c>
      <c r="D286" s="11">
        <v>1.4</v>
      </c>
      <c r="E286" s="11">
        <v>1.5860601645916377</v>
      </c>
      <c r="F286" s="11">
        <v>1.32</v>
      </c>
      <c r="G286" s="11">
        <v>1.3</v>
      </c>
      <c r="H286" s="11">
        <v>1.48</v>
      </c>
      <c r="I286" s="11">
        <v>1.4214928171314081</v>
      </c>
      <c r="J286" s="11">
        <v>1.5</v>
      </c>
      <c r="K286" s="11">
        <v>1.5</v>
      </c>
      <c r="L286" s="15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267</v>
      </c>
      <c r="C287" s="12"/>
      <c r="D287" s="23">
        <v>1.4000000000000001</v>
      </c>
      <c r="E287" s="23">
        <v>1.6017342304974074</v>
      </c>
      <c r="F287" s="23">
        <v>1.32</v>
      </c>
      <c r="G287" s="23">
        <v>1.6000000000000003</v>
      </c>
      <c r="H287" s="23">
        <v>1.5433333333333332</v>
      </c>
      <c r="I287" s="23">
        <v>1.4148493939043056</v>
      </c>
      <c r="J287" s="23">
        <v>1.4333333333333333</v>
      </c>
      <c r="K287" s="23">
        <v>1.4500000000000002</v>
      </c>
      <c r="L287" s="15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268</v>
      </c>
      <c r="C288" s="29"/>
      <c r="D288" s="11">
        <v>1.4</v>
      </c>
      <c r="E288" s="11">
        <v>1.5986991826238937</v>
      </c>
      <c r="F288" s="11">
        <v>1.32</v>
      </c>
      <c r="G288" s="11">
        <v>1.65</v>
      </c>
      <c r="H288" s="11">
        <v>1.5350000000000001</v>
      </c>
      <c r="I288" s="11">
        <v>1.4191289204502842</v>
      </c>
      <c r="J288" s="11">
        <v>1.45</v>
      </c>
      <c r="K288" s="11">
        <v>1.45</v>
      </c>
      <c r="L288" s="15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269</v>
      </c>
      <c r="C289" s="29"/>
      <c r="D289" s="24">
        <v>2.4323767777952469E-16</v>
      </c>
      <c r="E289" s="24">
        <v>3.31826553092609E-2</v>
      </c>
      <c r="F289" s="24">
        <v>4.6904157598234263E-2</v>
      </c>
      <c r="G289" s="24">
        <v>0.17888543819998129</v>
      </c>
      <c r="H289" s="24">
        <v>6.0221812216726456E-2</v>
      </c>
      <c r="I289" s="24">
        <v>3.0531961742706355E-2</v>
      </c>
      <c r="J289" s="24">
        <v>8.1649658092772595E-2</v>
      </c>
      <c r="K289" s="24">
        <v>4.4721359549995836E-2</v>
      </c>
      <c r="L289" s="209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  <c r="BK289" s="210"/>
      <c r="BL289" s="210"/>
      <c r="BM289" s="56"/>
    </row>
    <row r="290" spans="1:65">
      <c r="A290" s="30"/>
      <c r="B290" s="3" t="s">
        <v>86</v>
      </c>
      <c r="C290" s="29"/>
      <c r="D290" s="13">
        <v>1.7374119841394619E-16</v>
      </c>
      <c r="E290" s="13">
        <v>2.0716704854934802E-2</v>
      </c>
      <c r="F290" s="13">
        <v>3.5533452725935048E-2</v>
      </c>
      <c r="G290" s="13">
        <v>0.11180339887498829</v>
      </c>
      <c r="H290" s="13">
        <v>3.9020612667425354E-2</v>
      </c>
      <c r="I290" s="13">
        <v>2.1579654961333225E-2</v>
      </c>
      <c r="J290" s="13">
        <v>5.6964877739143667E-2</v>
      </c>
      <c r="K290" s="13">
        <v>3.0842316931031608E-2</v>
      </c>
      <c r="L290" s="15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270</v>
      </c>
      <c r="C291" s="29"/>
      <c r="D291" s="13">
        <v>-4.8753735987267288E-2</v>
      </c>
      <c r="E291" s="13">
        <v>8.8316930501405766E-2</v>
      </c>
      <c r="F291" s="13">
        <v>-0.10311066535942348</v>
      </c>
      <c r="G291" s="13">
        <v>8.7138587443123194E-2</v>
      </c>
      <c r="H291" s="13">
        <v>4.8635762471179067E-2</v>
      </c>
      <c r="I291" s="13">
        <v>-3.8664142791321465E-2</v>
      </c>
      <c r="J291" s="13">
        <v>-2.610501541553556E-2</v>
      </c>
      <c r="K291" s="13">
        <v>-1.478065512966964E-2</v>
      </c>
      <c r="L291" s="15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271</v>
      </c>
      <c r="C292" s="47"/>
      <c r="D292" s="45">
        <v>0.39</v>
      </c>
      <c r="E292" s="45">
        <v>1.51</v>
      </c>
      <c r="F292" s="45">
        <v>1.1399999999999999</v>
      </c>
      <c r="G292" s="45">
        <v>1.49</v>
      </c>
      <c r="H292" s="45">
        <v>0.96</v>
      </c>
      <c r="I292" s="45">
        <v>0.25</v>
      </c>
      <c r="J292" s="45">
        <v>0.08</v>
      </c>
      <c r="K292" s="45">
        <v>0.08</v>
      </c>
      <c r="L292" s="15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J293" s="20"/>
      <c r="K293" s="20"/>
      <c r="BM293" s="55"/>
    </row>
    <row r="294" spans="1:65" ht="15">
      <c r="B294" s="8" t="s">
        <v>469</v>
      </c>
      <c r="BM294" s="28" t="s">
        <v>66</v>
      </c>
    </row>
    <row r="295" spans="1:65" ht="15">
      <c r="A295" s="25" t="s">
        <v>39</v>
      </c>
      <c r="B295" s="18" t="s">
        <v>109</v>
      </c>
      <c r="C295" s="15" t="s">
        <v>110</v>
      </c>
      <c r="D295" s="16" t="s">
        <v>227</v>
      </c>
      <c r="E295" s="17" t="s">
        <v>227</v>
      </c>
      <c r="F295" s="17" t="s">
        <v>227</v>
      </c>
      <c r="G295" s="17" t="s">
        <v>227</v>
      </c>
      <c r="H295" s="17" t="s">
        <v>227</v>
      </c>
      <c r="I295" s="17" t="s">
        <v>227</v>
      </c>
      <c r="J295" s="17" t="s">
        <v>227</v>
      </c>
      <c r="K295" s="17" t="s">
        <v>227</v>
      </c>
      <c r="L295" s="15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228</v>
      </c>
      <c r="C296" s="9" t="s">
        <v>228</v>
      </c>
      <c r="D296" s="150" t="s">
        <v>235</v>
      </c>
      <c r="E296" s="151" t="s">
        <v>236</v>
      </c>
      <c r="F296" s="151" t="s">
        <v>237</v>
      </c>
      <c r="G296" s="151" t="s">
        <v>247</v>
      </c>
      <c r="H296" s="151" t="s">
        <v>248</v>
      </c>
      <c r="I296" s="151" t="s">
        <v>250</v>
      </c>
      <c r="J296" s="151" t="s">
        <v>255</v>
      </c>
      <c r="K296" s="151" t="s">
        <v>257</v>
      </c>
      <c r="L296" s="15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281</v>
      </c>
      <c r="E297" s="11" t="s">
        <v>282</v>
      </c>
      <c r="F297" s="11" t="s">
        <v>282</v>
      </c>
      <c r="G297" s="11" t="s">
        <v>282</v>
      </c>
      <c r="H297" s="11" t="s">
        <v>282</v>
      </c>
      <c r="I297" s="11" t="s">
        <v>282</v>
      </c>
      <c r="J297" s="11" t="s">
        <v>281</v>
      </c>
      <c r="K297" s="11" t="s">
        <v>282</v>
      </c>
      <c r="L297" s="15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/>
      <c r="E298" s="26"/>
      <c r="F298" s="26"/>
      <c r="G298" s="26"/>
      <c r="H298" s="26"/>
      <c r="I298" s="26"/>
      <c r="J298" s="26"/>
      <c r="K298" s="26"/>
      <c r="L298" s="15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8">
        <v>1</v>
      </c>
      <c r="C299" s="14">
        <v>1</v>
      </c>
      <c r="D299" s="146">
        <v>0.8</v>
      </c>
      <c r="E299" s="22">
        <v>0.82033018898807797</v>
      </c>
      <c r="F299" s="22">
        <v>0.87</v>
      </c>
      <c r="G299" s="146">
        <v>0.9</v>
      </c>
      <c r="H299" s="22">
        <v>0.87</v>
      </c>
      <c r="I299" s="146">
        <v>1.1280301253122722</v>
      </c>
      <c r="J299" s="22">
        <v>0.88</v>
      </c>
      <c r="K299" s="22">
        <v>0.95</v>
      </c>
      <c r="L299" s="15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47">
        <v>0.8</v>
      </c>
      <c r="E300" s="11">
        <v>0.86697950440903315</v>
      </c>
      <c r="F300" s="11">
        <v>0.82</v>
      </c>
      <c r="G300" s="147">
        <v>1</v>
      </c>
      <c r="H300" s="11">
        <v>0.9</v>
      </c>
      <c r="I300" s="147">
        <v>1.1032593386191041</v>
      </c>
      <c r="J300" s="11">
        <v>0.84</v>
      </c>
      <c r="K300" s="11">
        <v>0.9</v>
      </c>
      <c r="L300" s="15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26</v>
      </c>
    </row>
    <row r="301" spans="1:65">
      <c r="A301" s="30"/>
      <c r="B301" s="19">
        <v>1</v>
      </c>
      <c r="C301" s="9">
        <v>3</v>
      </c>
      <c r="D301" s="147">
        <v>0.8</v>
      </c>
      <c r="E301" s="11">
        <v>0.83645535658528747</v>
      </c>
      <c r="F301" s="11">
        <v>0.79</v>
      </c>
      <c r="G301" s="147">
        <v>1</v>
      </c>
      <c r="H301" s="11">
        <v>0.88</v>
      </c>
      <c r="I301" s="147">
        <v>1.12344395159178</v>
      </c>
      <c r="J301" s="11">
        <v>0.86</v>
      </c>
      <c r="K301" s="11">
        <v>0.95</v>
      </c>
      <c r="L301" s="15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47">
        <v>0.8</v>
      </c>
      <c r="E302" s="11">
        <v>0.82921011892895291</v>
      </c>
      <c r="F302" s="11">
        <v>0.84</v>
      </c>
      <c r="G302" s="147">
        <v>1.1000000000000001</v>
      </c>
      <c r="H302" s="11">
        <v>0.89</v>
      </c>
      <c r="I302" s="147">
        <v>1.1193588013854201</v>
      </c>
      <c r="J302" s="11">
        <v>0.88</v>
      </c>
      <c r="K302" s="11">
        <v>0.9</v>
      </c>
      <c r="L302" s="15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0.87264496030736838</v>
      </c>
    </row>
    <row r="303" spans="1:65">
      <c r="A303" s="30"/>
      <c r="B303" s="19">
        <v>1</v>
      </c>
      <c r="C303" s="9">
        <v>5</v>
      </c>
      <c r="D303" s="147">
        <v>0.8</v>
      </c>
      <c r="E303" s="11">
        <v>0.85924188102716759</v>
      </c>
      <c r="F303" s="11">
        <v>0.83</v>
      </c>
      <c r="G303" s="147">
        <v>0.9</v>
      </c>
      <c r="H303" s="11">
        <v>0.89</v>
      </c>
      <c r="I303" s="147">
        <v>1.12297511280367</v>
      </c>
      <c r="J303" s="11">
        <v>0.92</v>
      </c>
      <c r="K303" s="11">
        <v>0.9</v>
      </c>
      <c r="L303" s="15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26</v>
      </c>
    </row>
    <row r="304" spans="1:65">
      <c r="A304" s="30"/>
      <c r="B304" s="19">
        <v>1</v>
      </c>
      <c r="C304" s="9">
        <v>6</v>
      </c>
      <c r="D304" s="147">
        <v>0.8</v>
      </c>
      <c r="E304" s="11">
        <v>0.83713175928253192</v>
      </c>
      <c r="F304" s="11">
        <v>0.83</v>
      </c>
      <c r="G304" s="147">
        <v>1</v>
      </c>
      <c r="H304" s="11">
        <v>0.87</v>
      </c>
      <c r="I304" s="147">
        <v>1.143821896058568</v>
      </c>
      <c r="J304" s="11">
        <v>0.92</v>
      </c>
      <c r="K304" s="11">
        <v>0.95</v>
      </c>
      <c r="L304" s="15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267</v>
      </c>
      <c r="C305" s="12"/>
      <c r="D305" s="23">
        <v>0.79999999999999993</v>
      </c>
      <c r="E305" s="23">
        <v>0.84155813487017517</v>
      </c>
      <c r="F305" s="23">
        <v>0.83</v>
      </c>
      <c r="G305" s="23">
        <v>0.98333333333333339</v>
      </c>
      <c r="H305" s="23">
        <v>0.8833333333333333</v>
      </c>
      <c r="I305" s="23">
        <v>1.123481537628469</v>
      </c>
      <c r="J305" s="23">
        <v>0.8833333333333333</v>
      </c>
      <c r="K305" s="23">
        <v>0.92499999999999993</v>
      </c>
      <c r="L305" s="15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268</v>
      </c>
      <c r="C306" s="29"/>
      <c r="D306" s="11">
        <v>0.8</v>
      </c>
      <c r="E306" s="11">
        <v>0.83679355793390964</v>
      </c>
      <c r="F306" s="11">
        <v>0.83</v>
      </c>
      <c r="G306" s="11">
        <v>1</v>
      </c>
      <c r="H306" s="11">
        <v>0.88500000000000001</v>
      </c>
      <c r="I306" s="11">
        <v>1.1232095321977251</v>
      </c>
      <c r="J306" s="11">
        <v>0.88</v>
      </c>
      <c r="K306" s="11">
        <v>0.92500000000000004</v>
      </c>
      <c r="L306" s="15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269</v>
      </c>
      <c r="C307" s="29"/>
      <c r="D307" s="24">
        <v>1.2161883888976234E-16</v>
      </c>
      <c r="E307" s="24">
        <v>1.7931487604220975E-2</v>
      </c>
      <c r="F307" s="24">
        <v>2.6076809620810586E-2</v>
      </c>
      <c r="G307" s="24">
        <v>7.5277265270908125E-2</v>
      </c>
      <c r="H307" s="24">
        <v>1.2110601416389978E-2</v>
      </c>
      <c r="I307" s="24">
        <v>1.3119542649799804E-2</v>
      </c>
      <c r="J307" s="24">
        <v>3.2041639575194465E-2</v>
      </c>
      <c r="K307" s="24">
        <v>2.7386127875258268E-2</v>
      </c>
      <c r="L307" s="209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  <c r="BK307" s="210"/>
      <c r="BL307" s="210"/>
      <c r="BM307" s="56"/>
    </row>
    <row r="308" spans="1:65">
      <c r="A308" s="30"/>
      <c r="B308" s="3" t="s">
        <v>86</v>
      </c>
      <c r="C308" s="29"/>
      <c r="D308" s="13">
        <v>1.5202354861220294E-16</v>
      </c>
      <c r="E308" s="13">
        <v>2.1307485319463065E-2</v>
      </c>
      <c r="F308" s="13">
        <v>3.1417842916639259E-2</v>
      </c>
      <c r="G308" s="13">
        <v>7.6553151122957408E-2</v>
      </c>
      <c r="H308" s="13">
        <v>1.3710114811007524E-2</v>
      </c>
      <c r="I308" s="13">
        <v>1.1677577432641697E-2</v>
      </c>
      <c r="J308" s="13">
        <v>3.6273554236069205E-2</v>
      </c>
      <c r="K308" s="13">
        <v>2.960662473000894E-2</v>
      </c>
      <c r="L308" s="15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270</v>
      </c>
      <c r="C309" s="29"/>
      <c r="D309" s="13">
        <v>-8.3246868556693387E-2</v>
      </c>
      <c r="E309" s="13">
        <v>-3.5623680707722927E-2</v>
      </c>
      <c r="F309" s="13">
        <v>-4.886862612756937E-2</v>
      </c>
      <c r="G309" s="13">
        <v>0.12684239073239789</v>
      </c>
      <c r="H309" s="13">
        <v>1.2248249301984426E-2</v>
      </c>
      <c r="I309" s="13">
        <v>0.28744402217455023</v>
      </c>
      <c r="J309" s="13">
        <v>1.2248249301984426E-2</v>
      </c>
      <c r="K309" s="13">
        <v>5.9995808231323222E-2</v>
      </c>
      <c r="L309" s="15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271</v>
      </c>
      <c r="C310" s="47"/>
      <c r="D310" s="45" t="s">
        <v>272</v>
      </c>
      <c r="E310" s="45">
        <v>0.68</v>
      </c>
      <c r="F310" s="45">
        <v>0.86</v>
      </c>
      <c r="G310" s="45" t="s">
        <v>272</v>
      </c>
      <c r="H310" s="45">
        <v>0</v>
      </c>
      <c r="I310" s="45">
        <v>3.88</v>
      </c>
      <c r="J310" s="45">
        <v>0</v>
      </c>
      <c r="K310" s="45">
        <v>0.67</v>
      </c>
      <c r="L310" s="15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 t="s">
        <v>289</v>
      </c>
      <c r="C311" s="20"/>
      <c r="D311" s="20"/>
      <c r="E311" s="20"/>
      <c r="F311" s="20"/>
      <c r="G311" s="20"/>
      <c r="H311" s="20"/>
      <c r="I311" s="20"/>
      <c r="J311" s="20"/>
      <c r="K311" s="20"/>
      <c r="BM311" s="55"/>
    </row>
    <row r="312" spans="1:65">
      <c r="BM312" s="55"/>
    </row>
    <row r="313" spans="1:65" ht="15">
      <c r="B313" s="8" t="s">
        <v>470</v>
      </c>
      <c r="BM313" s="28" t="s">
        <v>66</v>
      </c>
    </row>
    <row r="314" spans="1:65" ht="15">
      <c r="A314" s="25" t="s">
        <v>52</v>
      </c>
      <c r="B314" s="18" t="s">
        <v>109</v>
      </c>
      <c r="C314" s="15" t="s">
        <v>110</v>
      </c>
      <c r="D314" s="16" t="s">
        <v>227</v>
      </c>
      <c r="E314" s="17" t="s">
        <v>227</v>
      </c>
      <c r="F314" s="17" t="s">
        <v>227</v>
      </c>
      <c r="G314" s="17" t="s">
        <v>227</v>
      </c>
      <c r="H314" s="17" t="s">
        <v>227</v>
      </c>
      <c r="I314" s="17" t="s">
        <v>227</v>
      </c>
      <c r="J314" s="17" t="s">
        <v>227</v>
      </c>
      <c r="K314" s="17" t="s">
        <v>227</v>
      </c>
      <c r="L314" s="17" t="s">
        <v>227</v>
      </c>
      <c r="M314" s="17" t="s">
        <v>227</v>
      </c>
      <c r="N314" s="17" t="s">
        <v>227</v>
      </c>
      <c r="O314" s="17" t="s">
        <v>227</v>
      </c>
      <c r="P314" s="17" t="s">
        <v>227</v>
      </c>
      <c r="Q314" s="17" t="s">
        <v>227</v>
      </c>
      <c r="R314" s="17" t="s">
        <v>227</v>
      </c>
      <c r="S314" s="17" t="s">
        <v>227</v>
      </c>
      <c r="T314" s="17" t="s">
        <v>227</v>
      </c>
      <c r="U314" s="17" t="s">
        <v>227</v>
      </c>
      <c r="V314" s="17" t="s">
        <v>227</v>
      </c>
      <c r="W314" s="17" t="s">
        <v>227</v>
      </c>
      <c r="X314" s="17" t="s">
        <v>227</v>
      </c>
      <c r="Y314" s="17" t="s">
        <v>227</v>
      </c>
      <c r="Z314" s="17" t="s">
        <v>227</v>
      </c>
      <c r="AA314" s="17" t="s">
        <v>227</v>
      </c>
      <c r="AB314" s="17" t="s">
        <v>227</v>
      </c>
      <c r="AC314" s="17" t="s">
        <v>227</v>
      </c>
      <c r="AD314" s="152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228</v>
      </c>
      <c r="C315" s="9" t="s">
        <v>228</v>
      </c>
      <c r="D315" s="150" t="s">
        <v>230</v>
      </c>
      <c r="E315" s="151" t="s">
        <v>231</v>
      </c>
      <c r="F315" s="151" t="s">
        <v>232</v>
      </c>
      <c r="G315" s="151" t="s">
        <v>233</v>
      </c>
      <c r="H315" s="151" t="s">
        <v>234</v>
      </c>
      <c r="I315" s="151" t="s">
        <v>235</v>
      </c>
      <c r="J315" s="151" t="s">
        <v>236</v>
      </c>
      <c r="K315" s="151" t="s">
        <v>237</v>
      </c>
      <c r="L315" s="151" t="s">
        <v>239</v>
      </c>
      <c r="M315" s="151" t="s">
        <v>240</v>
      </c>
      <c r="N315" s="151" t="s">
        <v>241</v>
      </c>
      <c r="O315" s="151" t="s">
        <v>244</v>
      </c>
      <c r="P315" s="151" t="s">
        <v>245</v>
      </c>
      <c r="Q315" s="151" t="s">
        <v>246</v>
      </c>
      <c r="R315" s="151" t="s">
        <v>247</v>
      </c>
      <c r="S315" s="151" t="s">
        <v>248</v>
      </c>
      <c r="T315" s="151" t="s">
        <v>249</v>
      </c>
      <c r="U315" s="151" t="s">
        <v>250</v>
      </c>
      <c r="V315" s="151" t="s">
        <v>251</v>
      </c>
      <c r="W315" s="151" t="s">
        <v>252</v>
      </c>
      <c r="X315" s="151" t="s">
        <v>253</v>
      </c>
      <c r="Y315" s="151" t="s">
        <v>254</v>
      </c>
      <c r="Z315" s="151" t="s">
        <v>255</v>
      </c>
      <c r="AA315" s="151" t="s">
        <v>256</v>
      </c>
      <c r="AB315" s="151" t="s">
        <v>257</v>
      </c>
      <c r="AC315" s="151" t="s">
        <v>258</v>
      </c>
      <c r="AD315" s="152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1</v>
      </c>
    </row>
    <row r="316" spans="1:65">
      <c r="A316" s="30"/>
      <c r="B316" s="19"/>
      <c r="C316" s="9"/>
      <c r="D316" s="10" t="s">
        <v>113</v>
      </c>
      <c r="E316" s="11" t="s">
        <v>281</v>
      </c>
      <c r="F316" s="11" t="s">
        <v>281</v>
      </c>
      <c r="G316" s="11" t="s">
        <v>281</v>
      </c>
      <c r="H316" s="11" t="s">
        <v>282</v>
      </c>
      <c r="I316" s="11" t="s">
        <v>281</v>
      </c>
      <c r="J316" s="11" t="s">
        <v>282</v>
      </c>
      <c r="K316" s="11" t="s">
        <v>113</v>
      </c>
      <c r="L316" s="11" t="s">
        <v>281</v>
      </c>
      <c r="M316" s="11" t="s">
        <v>113</v>
      </c>
      <c r="N316" s="11" t="s">
        <v>282</v>
      </c>
      <c r="O316" s="11" t="s">
        <v>281</v>
      </c>
      <c r="P316" s="11" t="s">
        <v>281</v>
      </c>
      <c r="Q316" s="11" t="s">
        <v>113</v>
      </c>
      <c r="R316" s="11" t="s">
        <v>282</v>
      </c>
      <c r="S316" s="11" t="s">
        <v>113</v>
      </c>
      <c r="T316" s="11" t="s">
        <v>113</v>
      </c>
      <c r="U316" s="11" t="s">
        <v>113</v>
      </c>
      <c r="V316" s="11" t="s">
        <v>281</v>
      </c>
      <c r="W316" s="11" t="s">
        <v>281</v>
      </c>
      <c r="X316" s="11" t="s">
        <v>281</v>
      </c>
      <c r="Y316" s="11" t="s">
        <v>281</v>
      </c>
      <c r="Z316" s="11" t="s">
        <v>281</v>
      </c>
      <c r="AA316" s="11" t="s">
        <v>281</v>
      </c>
      <c r="AB316" s="11" t="s">
        <v>113</v>
      </c>
      <c r="AC316" s="11" t="s">
        <v>281</v>
      </c>
      <c r="AD316" s="152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</v>
      </c>
    </row>
    <row r="317" spans="1:65">
      <c r="A317" s="30"/>
      <c r="B317" s="19"/>
      <c r="C317" s="9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152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3</v>
      </c>
    </row>
    <row r="318" spans="1:65">
      <c r="A318" s="30"/>
      <c r="B318" s="18">
        <v>1</v>
      </c>
      <c r="C318" s="14">
        <v>1</v>
      </c>
      <c r="D318" s="22">
        <v>4.16</v>
      </c>
      <c r="E318" s="22">
        <v>3.7800000000000002</v>
      </c>
      <c r="F318" s="22">
        <v>3.82</v>
      </c>
      <c r="G318" s="22">
        <v>4.01</v>
      </c>
      <c r="H318" s="22">
        <v>4.0599999999999996</v>
      </c>
      <c r="I318" s="22">
        <v>3.74</v>
      </c>
      <c r="J318" s="22">
        <v>3.8883308586391205</v>
      </c>
      <c r="K318" s="22">
        <v>3.9940000000000002</v>
      </c>
      <c r="L318" s="22">
        <v>4.03</v>
      </c>
      <c r="M318" s="22">
        <v>3.74</v>
      </c>
      <c r="N318" s="22">
        <v>3.84</v>
      </c>
      <c r="O318" s="22">
        <v>3.7800000000000002</v>
      </c>
      <c r="P318" s="153">
        <v>4.07</v>
      </c>
      <c r="Q318" s="22">
        <v>3.9487100000000006</v>
      </c>
      <c r="R318" s="146">
        <v>3.6284999999999998</v>
      </c>
      <c r="S318" s="22">
        <v>3.93</v>
      </c>
      <c r="T318" s="22">
        <v>4.03</v>
      </c>
      <c r="U318" s="146">
        <v>4.5224000000000002</v>
      </c>
      <c r="V318" s="22">
        <v>3.82</v>
      </c>
      <c r="W318" s="22">
        <v>3.95</v>
      </c>
      <c r="X318" s="22">
        <v>4.2776459999999998</v>
      </c>
      <c r="Y318" s="22">
        <v>3.82</v>
      </c>
      <c r="Z318" s="22">
        <v>4.01</v>
      </c>
      <c r="AA318" s="22">
        <v>3.91</v>
      </c>
      <c r="AB318" s="22">
        <v>3.9600000000000004</v>
      </c>
      <c r="AC318" s="22">
        <v>3.9699999999999998</v>
      </c>
      <c r="AD318" s="152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>
        <v>1</v>
      </c>
      <c r="C319" s="9">
        <v>2</v>
      </c>
      <c r="D319" s="11">
        <v>4.21</v>
      </c>
      <c r="E319" s="11">
        <v>3.83</v>
      </c>
      <c r="F319" s="11">
        <v>3.8599999999999994</v>
      </c>
      <c r="G319" s="11">
        <v>3.9599999999999995</v>
      </c>
      <c r="H319" s="11">
        <v>3.9800000000000004</v>
      </c>
      <c r="I319" s="11">
        <v>3.72</v>
      </c>
      <c r="J319" s="11">
        <v>3.903558469253074</v>
      </c>
      <c r="K319" s="11">
        <v>3.9729999999999999</v>
      </c>
      <c r="L319" s="11">
        <v>4.07</v>
      </c>
      <c r="M319" s="11">
        <v>3.6900000000000004</v>
      </c>
      <c r="N319" s="11">
        <v>3.7800000000000002</v>
      </c>
      <c r="O319" s="11">
        <v>3.72</v>
      </c>
      <c r="P319" s="11">
        <v>3.88</v>
      </c>
      <c r="Q319" s="11">
        <v>3.9898009500000007</v>
      </c>
      <c r="R319" s="147">
        <v>3.6216999999999997</v>
      </c>
      <c r="S319" s="11">
        <v>3.92</v>
      </c>
      <c r="T319" s="11">
        <v>4.04</v>
      </c>
      <c r="U319" s="147">
        <v>4.5015999999999998</v>
      </c>
      <c r="V319" s="11">
        <v>3.75</v>
      </c>
      <c r="W319" s="11">
        <v>3.9599999999999995</v>
      </c>
      <c r="X319" s="11">
        <v>4.1868030000000003</v>
      </c>
      <c r="Y319" s="11">
        <v>3.84</v>
      </c>
      <c r="Z319" s="11">
        <v>3.88</v>
      </c>
      <c r="AA319" s="11">
        <v>3.95</v>
      </c>
      <c r="AB319" s="11">
        <v>4.0599999999999996</v>
      </c>
      <c r="AC319" s="11">
        <v>4.05</v>
      </c>
      <c r="AD319" s="152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e">
        <v>#N/A</v>
      </c>
    </row>
    <row r="320" spans="1:65">
      <c r="A320" s="30"/>
      <c r="B320" s="19">
        <v>1</v>
      </c>
      <c r="C320" s="9">
        <v>3</v>
      </c>
      <c r="D320" s="11">
        <v>4.05</v>
      </c>
      <c r="E320" s="11">
        <v>3.7900000000000005</v>
      </c>
      <c r="F320" s="11">
        <v>3.9599999999999995</v>
      </c>
      <c r="G320" s="11">
        <v>3.95</v>
      </c>
      <c r="H320" s="11">
        <v>4.04</v>
      </c>
      <c r="I320" s="11">
        <v>3.6900000000000004</v>
      </c>
      <c r="J320" s="11">
        <v>3.8978698122220288</v>
      </c>
      <c r="K320" s="11">
        <v>4.008</v>
      </c>
      <c r="L320" s="11">
        <v>4.0199999999999996</v>
      </c>
      <c r="M320" s="11">
        <v>4.0199999999999996</v>
      </c>
      <c r="N320" s="11">
        <v>3.8900000000000006</v>
      </c>
      <c r="O320" s="11">
        <v>3.7699999999999996</v>
      </c>
      <c r="P320" s="11">
        <v>3.9</v>
      </c>
      <c r="Q320" s="11">
        <v>4.0137524500000001</v>
      </c>
      <c r="R320" s="147">
        <v>3.6353000000000004</v>
      </c>
      <c r="S320" s="11">
        <v>3.94</v>
      </c>
      <c r="T320" s="11">
        <v>4.04</v>
      </c>
      <c r="U320" s="147">
        <v>4.5274999999999999</v>
      </c>
      <c r="V320" s="11">
        <v>3.85</v>
      </c>
      <c r="W320" s="148">
        <v>4.09</v>
      </c>
      <c r="X320" s="11">
        <v>4.239554</v>
      </c>
      <c r="Y320" s="11">
        <v>3.84</v>
      </c>
      <c r="Z320" s="11">
        <v>3.93</v>
      </c>
      <c r="AA320" s="11">
        <v>3.92</v>
      </c>
      <c r="AB320" s="11">
        <v>4.07</v>
      </c>
      <c r="AC320" s="11">
        <v>4.01</v>
      </c>
      <c r="AD320" s="152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16</v>
      </c>
    </row>
    <row r="321" spans="1:65">
      <c r="A321" s="30"/>
      <c r="B321" s="19">
        <v>1</v>
      </c>
      <c r="C321" s="9">
        <v>4</v>
      </c>
      <c r="D321" s="11">
        <v>4.08</v>
      </c>
      <c r="E321" s="11">
        <v>3.85</v>
      </c>
      <c r="F321" s="11">
        <v>3.82</v>
      </c>
      <c r="G321" s="11">
        <v>4.01</v>
      </c>
      <c r="H321" s="11">
        <v>4.01</v>
      </c>
      <c r="I321" s="11">
        <v>3.7900000000000005</v>
      </c>
      <c r="J321" s="11">
        <v>3.9357043930046229</v>
      </c>
      <c r="K321" s="11">
        <v>3.9380000000000002</v>
      </c>
      <c r="L321" s="11">
        <v>4.12</v>
      </c>
      <c r="M321" s="11">
        <v>3.7599999999999993</v>
      </c>
      <c r="N321" s="11">
        <v>3.93</v>
      </c>
      <c r="O321" s="11">
        <v>3.6799999999999997</v>
      </c>
      <c r="P321" s="11">
        <v>3.91</v>
      </c>
      <c r="Q321" s="11">
        <v>3.98900575</v>
      </c>
      <c r="R321" s="147">
        <v>3.5552999999999999</v>
      </c>
      <c r="S321" s="11">
        <v>4.01</v>
      </c>
      <c r="T321" s="11">
        <v>4</v>
      </c>
      <c r="U321" s="147">
        <v>4.5189000000000004</v>
      </c>
      <c r="V321" s="11">
        <v>3.7699999999999996</v>
      </c>
      <c r="W321" s="11">
        <v>3.9900000000000007</v>
      </c>
      <c r="X321" s="11">
        <v>4.2359160000000005</v>
      </c>
      <c r="Y321" s="11">
        <v>3.8699999999999997</v>
      </c>
      <c r="Z321" s="11">
        <v>3.8699999999999997</v>
      </c>
      <c r="AA321" s="148">
        <v>4.13</v>
      </c>
      <c r="AB321" s="11">
        <v>4.0199999999999996</v>
      </c>
      <c r="AC321" s="11">
        <v>4.0599999999999996</v>
      </c>
      <c r="AD321" s="152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3.9404188491205123</v>
      </c>
    </row>
    <row r="322" spans="1:65">
      <c r="A322" s="30"/>
      <c r="B322" s="19">
        <v>1</v>
      </c>
      <c r="C322" s="9">
        <v>5</v>
      </c>
      <c r="D322" s="11">
        <v>4.1399999999999997</v>
      </c>
      <c r="E322" s="11">
        <v>3.7800000000000002</v>
      </c>
      <c r="F322" s="11">
        <v>3.91</v>
      </c>
      <c r="G322" s="11">
        <v>3.92</v>
      </c>
      <c r="H322" s="11">
        <v>4.0599999999999996</v>
      </c>
      <c r="I322" s="11">
        <v>3.74</v>
      </c>
      <c r="J322" s="11">
        <v>3.9785295359951851</v>
      </c>
      <c r="K322" s="11">
        <v>3.9729999999999999</v>
      </c>
      <c r="L322" s="11">
        <v>4.0599999999999996</v>
      </c>
      <c r="M322" s="11">
        <v>3.8699999999999997</v>
      </c>
      <c r="N322" s="11">
        <v>3.9</v>
      </c>
      <c r="O322" s="11">
        <v>3.6000000000000005</v>
      </c>
      <c r="P322" s="11">
        <v>3.95</v>
      </c>
      <c r="Q322" s="11">
        <v>3.9222135499999999</v>
      </c>
      <c r="R322" s="147">
        <v>3.5274000000000001</v>
      </c>
      <c r="S322" s="11">
        <v>3.91</v>
      </c>
      <c r="T322" s="11">
        <v>4.01</v>
      </c>
      <c r="U322" s="147">
        <v>4.5297000000000001</v>
      </c>
      <c r="V322" s="11">
        <v>3.73</v>
      </c>
      <c r="W322" s="11">
        <v>3.95</v>
      </c>
      <c r="X322" s="11">
        <v>4.2853500000000002</v>
      </c>
      <c r="Y322" s="11">
        <v>3.9</v>
      </c>
      <c r="Z322" s="11">
        <v>4.05</v>
      </c>
      <c r="AA322" s="11">
        <v>4.03</v>
      </c>
      <c r="AB322" s="11">
        <v>4.0599999999999996</v>
      </c>
      <c r="AC322" s="11">
        <v>4.05</v>
      </c>
      <c r="AD322" s="152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27</v>
      </c>
    </row>
    <row r="323" spans="1:65">
      <c r="A323" s="30"/>
      <c r="B323" s="19">
        <v>1</v>
      </c>
      <c r="C323" s="9">
        <v>6</v>
      </c>
      <c r="D323" s="11">
        <v>4.17</v>
      </c>
      <c r="E323" s="11">
        <v>3.81</v>
      </c>
      <c r="F323" s="11">
        <v>3.84</v>
      </c>
      <c r="G323" s="11">
        <v>4.01</v>
      </c>
      <c r="H323" s="11">
        <v>3.9599999999999995</v>
      </c>
      <c r="I323" s="11">
        <v>3.7000000000000006</v>
      </c>
      <c r="J323" s="11">
        <v>3.9271216545231247</v>
      </c>
      <c r="K323" s="11">
        <v>4.085</v>
      </c>
      <c r="L323" s="11">
        <v>4.09</v>
      </c>
      <c r="M323" s="11">
        <v>3.81</v>
      </c>
      <c r="N323" s="11">
        <v>3.85</v>
      </c>
      <c r="O323" s="11">
        <v>3.7599999999999993</v>
      </c>
      <c r="P323" s="11">
        <v>3.85</v>
      </c>
      <c r="Q323" s="11">
        <v>3.9283961999999999</v>
      </c>
      <c r="R323" s="147">
        <v>3.5715999999999997</v>
      </c>
      <c r="S323" s="11">
        <v>4</v>
      </c>
      <c r="T323" s="11">
        <v>4.01</v>
      </c>
      <c r="U323" s="147">
        <v>4.4725000000000001</v>
      </c>
      <c r="V323" s="11">
        <v>3.7900000000000005</v>
      </c>
      <c r="W323" s="11">
        <v>3.95</v>
      </c>
      <c r="X323" s="11">
        <v>4.1819880000000005</v>
      </c>
      <c r="Y323" s="11">
        <v>3.85</v>
      </c>
      <c r="Z323" s="11">
        <v>4.09</v>
      </c>
      <c r="AA323" s="11">
        <v>3.95</v>
      </c>
      <c r="AB323" s="11">
        <v>3.9800000000000004</v>
      </c>
      <c r="AC323" s="11">
        <v>4.08</v>
      </c>
      <c r="AD323" s="152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20" t="s">
        <v>267</v>
      </c>
      <c r="C324" s="12"/>
      <c r="D324" s="23">
        <v>4.1350000000000007</v>
      </c>
      <c r="E324" s="23">
        <v>3.8066666666666666</v>
      </c>
      <c r="F324" s="23">
        <v>3.8683333333333327</v>
      </c>
      <c r="G324" s="23">
        <v>3.9766666666666666</v>
      </c>
      <c r="H324" s="23">
        <v>4.0183333333333326</v>
      </c>
      <c r="I324" s="23">
        <v>3.7300000000000004</v>
      </c>
      <c r="J324" s="23">
        <v>3.9218524539395259</v>
      </c>
      <c r="K324" s="23">
        <v>3.9951666666666674</v>
      </c>
      <c r="L324" s="23">
        <v>4.0650000000000004</v>
      </c>
      <c r="M324" s="23">
        <v>3.8149999999999995</v>
      </c>
      <c r="N324" s="23">
        <v>3.8650000000000002</v>
      </c>
      <c r="O324" s="23">
        <v>3.7183333333333333</v>
      </c>
      <c r="P324" s="23">
        <v>3.9266666666666672</v>
      </c>
      <c r="Q324" s="23">
        <v>3.9653131500000001</v>
      </c>
      <c r="R324" s="23">
        <v>3.5899666666666668</v>
      </c>
      <c r="S324" s="23">
        <v>3.9516666666666667</v>
      </c>
      <c r="T324" s="23">
        <v>4.0216666666666656</v>
      </c>
      <c r="U324" s="23">
        <v>4.5120999999999993</v>
      </c>
      <c r="V324" s="23">
        <v>3.7849999999999997</v>
      </c>
      <c r="W324" s="23">
        <v>3.9816666666666669</v>
      </c>
      <c r="X324" s="23">
        <v>4.2345428333333333</v>
      </c>
      <c r="Y324" s="23">
        <v>3.8533333333333335</v>
      </c>
      <c r="Z324" s="23">
        <v>3.9716666666666662</v>
      </c>
      <c r="AA324" s="23">
        <v>3.9816666666666669</v>
      </c>
      <c r="AB324" s="23">
        <v>4.0249999999999995</v>
      </c>
      <c r="AC324" s="23">
        <v>4.0366666666666662</v>
      </c>
      <c r="AD324" s="152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268</v>
      </c>
      <c r="C325" s="29"/>
      <c r="D325" s="11">
        <v>4.1500000000000004</v>
      </c>
      <c r="E325" s="11">
        <v>3.8000000000000003</v>
      </c>
      <c r="F325" s="11">
        <v>3.8499999999999996</v>
      </c>
      <c r="G325" s="11">
        <v>3.9849999999999994</v>
      </c>
      <c r="H325" s="11">
        <v>4.0250000000000004</v>
      </c>
      <c r="I325" s="11">
        <v>3.7300000000000004</v>
      </c>
      <c r="J325" s="11">
        <v>3.9153400618880996</v>
      </c>
      <c r="K325" s="11">
        <v>3.9835000000000003</v>
      </c>
      <c r="L325" s="11">
        <v>4.0649999999999995</v>
      </c>
      <c r="M325" s="11">
        <v>3.7849999999999997</v>
      </c>
      <c r="N325" s="11">
        <v>3.87</v>
      </c>
      <c r="O325" s="11">
        <v>3.7399999999999998</v>
      </c>
      <c r="P325" s="11">
        <v>3.9050000000000002</v>
      </c>
      <c r="Q325" s="11">
        <v>3.9688578750000003</v>
      </c>
      <c r="R325" s="11">
        <v>3.5966499999999995</v>
      </c>
      <c r="S325" s="11">
        <v>3.9350000000000001</v>
      </c>
      <c r="T325" s="11">
        <v>4.0199999999999996</v>
      </c>
      <c r="U325" s="11">
        <v>4.5206499999999998</v>
      </c>
      <c r="V325" s="11">
        <v>3.7800000000000002</v>
      </c>
      <c r="W325" s="11">
        <v>3.9550000000000001</v>
      </c>
      <c r="X325" s="11">
        <v>4.2377350000000007</v>
      </c>
      <c r="Y325" s="11">
        <v>3.8449999999999998</v>
      </c>
      <c r="Z325" s="11">
        <v>3.9699999999999998</v>
      </c>
      <c r="AA325" s="11">
        <v>3.95</v>
      </c>
      <c r="AB325" s="11">
        <v>4.0399999999999991</v>
      </c>
      <c r="AC325" s="11">
        <v>4.05</v>
      </c>
      <c r="AD325" s="152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269</v>
      </c>
      <c r="C326" s="29"/>
      <c r="D326" s="24">
        <v>5.958187643906495E-2</v>
      </c>
      <c r="E326" s="24">
        <v>2.8751811537130325E-2</v>
      </c>
      <c r="F326" s="24">
        <v>5.6005952064639174E-2</v>
      </c>
      <c r="G326" s="24">
        <v>3.8815804341358957E-2</v>
      </c>
      <c r="H326" s="24">
        <v>4.2150523919242795E-2</v>
      </c>
      <c r="I326" s="24">
        <v>3.5777087639996617E-2</v>
      </c>
      <c r="J326" s="24">
        <v>3.3061961986365587E-2</v>
      </c>
      <c r="K326" s="24">
        <v>4.9973659728567647E-2</v>
      </c>
      <c r="L326" s="24">
        <v>3.7282703764614587E-2</v>
      </c>
      <c r="M326" s="24">
        <v>0.11777096416349805</v>
      </c>
      <c r="N326" s="24">
        <v>5.3197744313081552E-2</v>
      </c>
      <c r="O326" s="24">
        <v>6.8823445617511997E-2</v>
      </c>
      <c r="P326" s="24">
        <v>7.7631608682718178E-2</v>
      </c>
      <c r="Q326" s="24">
        <v>3.7425816585547042E-2</v>
      </c>
      <c r="R326" s="24">
        <v>4.4722775703959494E-2</v>
      </c>
      <c r="S326" s="24">
        <v>4.2622372841814651E-2</v>
      </c>
      <c r="T326" s="24">
        <v>1.7224014243685182E-2</v>
      </c>
      <c r="U326" s="24">
        <v>2.1806696219280899E-2</v>
      </c>
      <c r="V326" s="24">
        <v>4.4609416046390966E-2</v>
      </c>
      <c r="W326" s="24">
        <v>5.5287129303904538E-2</v>
      </c>
      <c r="X326" s="24">
        <v>4.3605849912215375E-2</v>
      </c>
      <c r="Y326" s="24">
        <v>2.8047578623950169E-2</v>
      </c>
      <c r="Z326" s="24">
        <v>9.1742392963485894E-2</v>
      </c>
      <c r="AA326" s="24">
        <v>8.400396816024025E-2</v>
      </c>
      <c r="AB326" s="24">
        <v>4.6368092477478265E-2</v>
      </c>
      <c r="AC326" s="24">
        <v>3.9832984656772472E-2</v>
      </c>
      <c r="AD326" s="209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  <c r="BK326" s="210"/>
      <c r="BL326" s="210"/>
      <c r="BM326" s="56"/>
    </row>
    <row r="327" spans="1:65">
      <c r="A327" s="30"/>
      <c r="B327" s="3" t="s">
        <v>86</v>
      </c>
      <c r="C327" s="29"/>
      <c r="D327" s="13">
        <v>1.4409159961079792E-2</v>
      </c>
      <c r="E327" s="13">
        <v>7.5530152899641835E-3</v>
      </c>
      <c r="F327" s="13">
        <v>1.4478057405766269E-2</v>
      </c>
      <c r="G327" s="13">
        <v>9.7608896080533837E-3</v>
      </c>
      <c r="H327" s="13">
        <v>1.0489553857961709E-2</v>
      </c>
      <c r="I327" s="13">
        <v>9.5917125040205393E-3</v>
      </c>
      <c r="J327" s="13">
        <v>8.4301901651487772E-3</v>
      </c>
      <c r="K327" s="13">
        <v>1.250852940517316E-2</v>
      </c>
      <c r="L327" s="13">
        <v>9.1716368424636114E-3</v>
      </c>
      <c r="M327" s="13">
        <v>3.0870501746657421E-2</v>
      </c>
      <c r="N327" s="13">
        <v>1.3763970068067672E-2</v>
      </c>
      <c r="O327" s="13">
        <v>1.8509218902065083E-2</v>
      </c>
      <c r="P327" s="13">
        <v>1.9770358747721095E-2</v>
      </c>
      <c r="Q327" s="13">
        <v>9.4383003737162699E-3</v>
      </c>
      <c r="R327" s="13">
        <v>1.2457713359629939E-2</v>
      </c>
      <c r="S327" s="13">
        <v>1.0785923114756976E-2</v>
      </c>
      <c r="T327" s="13">
        <v>4.2828050336556622E-3</v>
      </c>
      <c r="U327" s="13">
        <v>4.8329372618693958E-3</v>
      </c>
      <c r="V327" s="13">
        <v>1.1785843076985726E-2</v>
      </c>
      <c r="W327" s="13">
        <v>1.3885423851964304E-2</v>
      </c>
      <c r="X327" s="13">
        <v>1.0297652338986938E-2</v>
      </c>
      <c r="Y327" s="13">
        <v>7.2787833799178641E-3</v>
      </c>
      <c r="Z327" s="13">
        <v>2.3099217699576811E-2</v>
      </c>
      <c r="AA327" s="13">
        <v>2.1097689784907555E-2</v>
      </c>
      <c r="AB327" s="13">
        <v>1.1520022975770998E-2</v>
      </c>
      <c r="AC327" s="13">
        <v>9.8677914096050728E-3</v>
      </c>
      <c r="AD327" s="152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270</v>
      </c>
      <c r="C328" s="29"/>
      <c r="D328" s="13">
        <v>4.9380829381353353E-2</v>
      </c>
      <c r="E328" s="13">
        <v>-3.3943645986694748E-2</v>
      </c>
      <c r="F328" s="13">
        <v>-1.829387142518335E-2</v>
      </c>
      <c r="G328" s="13">
        <v>9.1989757774721959E-3</v>
      </c>
      <c r="H328" s="13">
        <v>1.9773147778493261E-2</v>
      </c>
      <c r="I328" s="13">
        <v>-5.340012246857373E-2</v>
      </c>
      <c r="J328" s="13">
        <v>-4.7117821459844444E-3</v>
      </c>
      <c r="K328" s="13">
        <v>1.3893908145925726E-2</v>
      </c>
      <c r="L328" s="13">
        <v>3.1616220419637298E-2</v>
      </c>
      <c r="M328" s="13">
        <v>-3.1828811586490535E-2</v>
      </c>
      <c r="N328" s="13">
        <v>-1.9139805185264813E-2</v>
      </c>
      <c r="O328" s="13">
        <v>-5.636089062885985E-2</v>
      </c>
      <c r="P328" s="13">
        <v>-3.4900306237533041E-3</v>
      </c>
      <c r="Q328" s="13">
        <v>6.3176788642771431E-3</v>
      </c>
      <c r="R328" s="13">
        <v>-8.8937799729606248E-2</v>
      </c>
      <c r="S328" s="13">
        <v>2.8544725768593349E-3</v>
      </c>
      <c r="T328" s="13">
        <v>2.0619081538574946E-2</v>
      </c>
      <c r="U328" s="13">
        <v>0.14508131565939597</v>
      </c>
      <c r="V328" s="13">
        <v>-3.9442215427225813E-2</v>
      </c>
      <c r="W328" s="13">
        <v>1.0467876417594724E-2</v>
      </c>
      <c r="X328" s="13">
        <v>7.4642822368608863E-2</v>
      </c>
      <c r="Y328" s="13">
        <v>-2.2100573345550822E-2</v>
      </c>
      <c r="Z328" s="13">
        <v>7.930075137349446E-3</v>
      </c>
      <c r="AA328" s="13">
        <v>1.0467876417594724E-2</v>
      </c>
      <c r="AB328" s="13">
        <v>2.1465015298656631E-2</v>
      </c>
      <c r="AC328" s="13">
        <v>2.4425783458942751E-2</v>
      </c>
      <c r="AD328" s="152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271</v>
      </c>
      <c r="C329" s="47"/>
      <c r="D329" s="45">
        <v>1.36</v>
      </c>
      <c r="E329" s="45">
        <v>1.33</v>
      </c>
      <c r="F329" s="45">
        <v>0.82</v>
      </c>
      <c r="G329" s="45">
        <v>7.0000000000000007E-2</v>
      </c>
      <c r="H329" s="45">
        <v>0.41</v>
      </c>
      <c r="I329" s="45">
        <v>1.95</v>
      </c>
      <c r="J329" s="45">
        <v>0.38</v>
      </c>
      <c r="K329" s="45">
        <v>0.22</v>
      </c>
      <c r="L329" s="45">
        <v>0.79</v>
      </c>
      <c r="M329" s="45">
        <v>1.26</v>
      </c>
      <c r="N329" s="45">
        <v>0.85</v>
      </c>
      <c r="O329" s="45">
        <v>2.0499999999999998</v>
      </c>
      <c r="P329" s="45">
        <v>0.34</v>
      </c>
      <c r="Q329" s="45">
        <v>0.03</v>
      </c>
      <c r="R329" s="45">
        <v>3.1</v>
      </c>
      <c r="S329" s="45">
        <v>0.14000000000000001</v>
      </c>
      <c r="T329" s="45">
        <v>0.44</v>
      </c>
      <c r="U329" s="45">
        <v>4.45</v>
      </c>
      <c r="V329" s="45">
        <v>1.5</v>
      </c>
      <c r="W329" s="45">
        <v>0.11</v>
      </c>
      <c r="X329" s="45">
        <v>2.1800000000000002</v>
      </c>
      <c r="Y329" s="45">
        <v>0.94</v>
      </c>
      <c r="Z329" s="45">
        <v>0.03</v>
      </c>
      <c r="AA329" s="45">
        <v>0.11</v>
      </c>
      <c r="AB329" s="45">
        <v>0.46</v>
      </c>
      <c r="AC329" s="45">
        <v>0.56000000000000005</v>
      </c>
      <c r="AD329" s="152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BM330" s="55"/>
    </row>
    <row r="331" spans="1:65" ht="15">
      <c r="B331" s="8" t="s">
        <v>471</v>
      </c>
      <c r="BM331" s="28" t="s">
        <v>66</v>
      </c>
    </row>
    <row r="332" spans="1:65" ht="15">
      <c r="A332" s="25" t="s">
        <v>42</v>
      </c>
      <c r="B332" s="18" t="s">
        <v>109</v>
      </c>
      <c r="C332" s="15" t="s">
        <v>110</v>
      </c>
      <c r="D332" s="16" t="s">
        <v>227</v>
      </c>
      <c r="E332" s="17" t="s">
        <v>227</v>
      </c>
      <c r="F332" s="17" t="s">
        <v>227</v>
      </c>
      <c r="G332" s="17" t="s">
        <v>227</v>
      </c>
      <c r="H332" s="17" t="s">
        <v>227</v>
      </c>
      <c r="I332" s="17" t="s">
        <v>227</v>
      </c>
      <c r="J332" s="17" t="s">
        <v>227</v>
      </c>
      <c r="K332" s="17" t="s">
        <v>227</v>
      </c>
      <c r="L332" s="17" t="s">
        <v>227</v>
      </c>
      <c r="M332" s="17" t="s">
        <v>227</v>
      </c>
      <c r="N332" s="17" t="s">
        <v>227</v>
      </c>
      <c r="O332" s="17" t="s">
        <v>227</v>
      </c>
      <c r="P332" s="17" t="s">
        <v>227</v>
      </c>
      <c r="Q332" s="17" t="s">
        <v>227</v>
      </c>
      <c r="R332" s="17" t="s">
        <v>227</v>
      </c>
      <c r="S332" s="17" t="s">
        <v>227</v>
      </c>
      <c r="T332" s="17" t="s">
        <v>227</v>
      </c>
      <c r="U332" s="17" t="s">
        <v>227</v>
      </c>
      <c r="V332" s="17" t="s">
        <v>227</v>
      </c>
      <c r="W332" s="17" t="s">
        <v>227</v>
      </c>
      <c r="X332" s="17" t="s">
        <v>227</v>
      </c>
      <c r="Y332" s="17" t="s">
        <v>227</v>
      </c>
      <c r="Z332" s="17" t="s">
        <v>227</v>
      </c>
      <c r="AA332" s="17" t="s">
        <v>227</v>
      </c>
      <c r="AB332" s="152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228</v>
      </c>
      <c r="C333" s="9" t="s">
        <v>228</v>
      </c>
      <c r="D333" s="150" t="s">
        <v>230</v>
      </c>
      <c r="E333" s="151" t="s">
        <v>231</v>
      </c>
      <c r="F333" s="151" t="s">
        <v>232</v>
      </c>
      <c r="G333" s="151" t="s">
        <v>233</v>
      </c>
      <c r="H333" s="151" t="s">
        <v>234</v>
      </c>
      <c r="I333" s="151" t="s">
        <v>235</v>
      </c>
      <c r="J333" s="151" t="s">
        <v>236</v>
      </c>
      <c r="K333" s="151" t="s">
        <v>237</v>
      </c>
      <c r="L333" s="151" t="s">
        <v>239</v>
      </c>
      <c r="M333" s="151" t="s">
        <v>240</v>
      </c>
      <c r="N333" s="151" t="s">
        <v>241</v>
      </c>
      <c r="O333" s="151" t="s">
        <v>244</v>
      </c>
      <c r="P333" s="151" t="s">
        <v>245</v>
      </c>
      <c r="Q333" s="151" t="s">
        <v>247</v>
      </c>
      <c r="R333" s="151" t="s">
        <v>248</v>
      </c>
      <c r="S333" s="151" t="s">
        <v>249</v>
      </c>
      <c r="T333" s="151" t="s">
        <v>250</v>
      </c>
      <c r="U333" s="151" t="s">
        <v>251</v>
      </c>
      <c r="V333" s="151" t="s">
        <v>252</v>
      </c>
      <c r="W333" s="151" t="s">
        <v>254</v>
      </c>
      <c r="X333" s="151" t="s">
        <v>255</v>
      </c>
      <c r="Y333" s="151" t="s">
        <v>256</v>
      </c>
      <c r="Z333" s="151" t="s">
        <v>257</v>
      </c>
      <c r="AA333" s="151" t="s">
        <v>258</v>
      </c>
      <c r="AB333" s="152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113</v>
      </c>
      <c r="E334" s="11" t="s">
        <v>281</v>
      </c>
      <c r="F334" s="11" t="s">
        <v>281</v>
      </c>
      <c r="G334" s="11" t="s">
        <v>281</v>
      </c>
      <c r="H334" s="11" t="s">
        <v>282</v>
      </c>
      <c r="I334" s="11" t="s">
        <v>281</v>
      </c>
      <c r="J334" s="11" t="s">
        <v>282</v>
      </c>
      <c r="K334" s="11" t="s">
        <v>282</v>
      </c>
      <c r="L334" s="11" t="s">
        <v>281</v>
      </c>
      <c r="M334" s="11" t="s">
        <v>282</v>
      </c>
      <c r="N334" s="11" t="s">
        <v>282</v>
      </c>
      <c r="O334" s="11" t="s">
        <v>281</v>
      </c>
      <c r="P334" s="11" t="s">
        <v>281</v>
      </c>
      <c r="Q334" s="11" t="s">
        <v>282</v>
      </c>
      <c r="R334" s="11" t="s">
        <v>282</v>
      </c>
      <c r="S334" s="11" t="s">
        <v>113</v>
      </c>
      <c r="T334" s="11" t="s">
        <v>113</v>
      </c>
      <c r="U334" s="11" t="s">
        <v>281</v>
      </c>
      <c r="V334" s="11" t="s">
        <v>281</v>
      </c>
      <c r="W334" s="11" t="s">
        <v>281</v>
      </c>
      <c r="X334" s="11" t="s">
        <v>281</v>
      </c>
      <c r="Y334" s="11" t="s">
        <v>281</v>
      </c>
      <c r="Z334" s="11" t="s">
        <v>282</v>
      </c>
      <c r="AA334" s="11" t="s">
        <v>281</v>
      </c>
      <c r="AB334" s="152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/>
      <c r="C335" s="9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152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2</v>
      </c>
    </row>
    <row r="336" spans="1:65">
      <c r="A336" s="30"/>
      <c r="B336" s="18">
        <v>1</v>
      </c>
      <c r="C336" s="14">
        <v>1</v>
      </c>
      <c r="D336" s="222">
        <v>13.6</v>
      </c>
      <c r="E336" s="222">
        <v>14.6</v>
      </c>
      <c r="F336" s="222">
        <v>15.299999999999999</v>
      </c>
      <c r="G336" s="222">
        <v>15</v>
      </c>
      <c r="H336" s="222">
        <v>15.82</v>
      </c>
      <c r="I336" s="230">
        <v>13.35</v>
      </c>
      <c r="J336" s="222">
        <v>15.17378762469855</v>
      </c>
      <c r="K336" s="230">
        <v>13.8</v>
      </c>
      <c r="L336" s="230">
        <v>14</v>
      </c>
      <c r="M336" s="222">
        <v>14.2</v>
      </c>
      <c r="N336" s="230">
        <v>16.600000000000001</v>
      </c>
      <c r="O336" s="222">
        <v>15.9</v>
      </c>
      <c r="P336" s="222">
        <v>15.299999999999999</v>
      </c>
      <c r="Q336" s="222">
        <v>15.01</v>
      </c>
      <c r="R336" s="222">
        <v>14.9</v>
      </c>
      <c r="S336" s="230">
        <v>17</v>
      </c>
      <c r="T336" s="230">
        <v>17.122</v>
      </c>
      <c r="U336" s="222">
        <v>15.25</v>
      </c>
      <c r="V336" s="222">
        <v>14.26</v>
      </c>
      <c r="W336" s="222">
        <v>15.15</v>
      </c>
      <c r="X336" s="222">
        <v>14.5</v>
      </c>
      <c r="Y336" s="222">
        <v>14.8</v>
      </c>
      <c r="Z336" s="222">
        <v>14.4</v>
      </c>
      <c r="AA336" s="230">
        <v>16.100000000000001</v>
      </c>
      <c r="AB336" s="223"/>
      <c r="AC336" s="224"/>
      <c r="AD336" s="224"/>
      <c r="AE336" s="224"/>
      <c r="AF336" s="224"/>
      <c r="AG336" s="224"/>
      <c r="AH336" s="224"/>
      <c r="AI336" s="224"/>
      <c r="AJ336" s="224"/>
      <c r="AK336" s="224"/>
      <c r="AL336" s="224"/>
      <c r="AM336" s="224"/>
      <c r="AN336" s="224"/>
      <c r="AO336" s="224"/>
      <c r="AP336" s="224"/>
      <c r="AQ336" s="224"/>
      <c r="AR336" s="224"/>
      <c r="AS336" s="224"/>
      <c r="AT336" s="224"/>
      <c r="AU336" s="224"/>
      <c r="AV336" s="224"/>
      <c r="AW336" s="224"/>
      <c r="AX336" s="224"/>
      <c r="AY336" s="224"/>
      <c r="AZ336" s="224"/>
      <c r="BA336" s="224"/>
      <c r="BB336" s="224"/>
      <c r="BC336" s="224"/>
      <c r="BD336" s="224"/>
      <c r="BE336" s="224"/>
      <c r="BF336" s="224"/>
      <c r="BG336" s="224"/>
      <c r="BH336" s="224"/>
      <c r="BI336" s="224"/>
      <c r="BJ336" s="224"/>
      <c r="BK336" s="224"/>
      <c r="BL336" s="224"/>
      <c r="BM336" s="225">
        <v>1</v>
      </c>
    </row>
    <row r="337" spans="1:65">
      <c r="A337" s="30"/>
      <c r="B337" s="19">
        <v>1</v>
      </c>
      <c r="C337" s="9">
        <v>2</v>
      </c>
      <c r="D337" s="226">
        <v>14.3</v>
      </c>
      <c r="E337" s="226">
        <v>13.7</v>
      </c>
      <c r="F337" s="226">
        <v>15.15</v>
      </c>
      <c r="G337" s="226">
        <v>14.9</v>
      </c>
      <c r="H337" s="226">
        <v>15.67</v>
      </c>
      <c r="I337" s="231">
        <v>13.45</v>
      </c>
      <c r="J337" s="226">
        <v>15.409096254355118</v>
      </c>
      <c r="K337" s="231">
        <v>13</v>
      </c>
      <c r="L337" s="231">
        <v>14</v>
      </c>
      <c r="M337" s="226">
        <v>14.4</v>
      </c>
      <c r="N337" s="231">
        <v>16.899999999999999</v>
      </c>
      <c r="O337" s="226">
        <v>14.7</v>
      </c>
      <c r="P337" s="226">
        <v>14.65</v>
      </c>
      <c r="Q337" s="226">
        <v>14.41</v>
      </c>
      <c r="R337" s="226">
        <v>14.8</v>
      </c>
      <c r="S337" s="231">
        <v>17</v>
      </c>
      <c r="T337" s="231">
        <v>17.71</v>
      </c>
      <c r="U337" s="226">
        <v>15.25</v>
      </c>
      <c r="V337" s="226">
        <v>14.86</v>
      </c>
      <c r="W337" s="226">
        <v>14.45</v>
      </c>
      <c r="X337" s="226">
        <v>14.6</v>
      </c>
      <c r="Y337" s="226">
        <v>15.05</v>
      </c>
      <c r="Z337" s="226">
        <v>14.6</v>
      </c>
      <c r="AA337" s="231">
        <v>16.3</v>
      </c>
      <c r="AB337" s="223"/>
      <c r="AC337" s="224"/>
      <c r="AD337" s="224"/>
      <c r="AE337" s="224"/>
      <c r="AF337" s="224"/>
      <c r="AG337" s="224"/>
      <c r="AH337" s="224"/>
      <c r="AI337" s="224"/>
      <c r="AJ337" s="224"/>
      <c r="AK337" s="224"/>
      <c r="AL337" s="224"/>
      <c r="AM337" s="224"/>
      <c r="AN337" s="224"/>
      <c r="AO337" s="224"/>
      <c r="AP337" s="224"/>
      <c r="AQ337" s="224"/>
      <c r="AR337" s="224"/>
      <c r="AS337" s="224"/>
      <c r="AT337" s="224"/>
      <c r="AU337" s="224"/>
      <c r="AV337" s="224"/>
      <c r="AW337" s="224"/>
      <c r="AX337" s="224"/>
      <c r="AY337" s="224"/>
      <c r="AZ337" s="224"/>
      <c r="BA337" s="224"/>
      <c r="BB337" s="224"/>
      <c r="BC337" s="224"/>
      <c r="BD337" s="224"/>
      <c r="BE337" s="224"/>
      <c r="BF337" s="224"/>
      <c r="BG337" s="224"/>
      <c r="BH337" s="224"/>
      <c r="BI337" s="224"/>
      <c r="BJ337" s="224"/>
      <c r="BK337" s="224"/>
      <c r="BL337" s="224"/>
      <c r="BM337" s="225">
        <v>27</v>
      </c>
    </row>
    <row r="338" spans="1:65">
      <c r="A338" s="30"/>
      <c r="B338" s="19">
        <v>1</v>
      </c>
      <c r="C338" s="9">
        <v>3</v>
      </c>
      <c r="D338" s="226">
        <v>14.1</v>
      </c>
      <c r="E338" s="226">
        <v>13.95</v>
      </c>
      <c r="F338" s="226">
        <v>15.2</v>
      </c>
      <c r="G338" s="226">
        <v>14.9</v>
      </c>
      <c r="H338" s="226">
        <v>15.92</v>
      </c>
      <c r="I338" s="231">
        <v>13.4</v>
      </c>
      <c r="J338" s="226">
        <v>14.974978153858856</v>
      </c>
      <c r="K338" s="231">
        <v>12.9</v>
      </c>
      <c r="L338" s="231">
        <v>15</v>
      </c>
      <c r="M338" s="226">
        <v>14.8</v>
      </c>
      <c r="N338" s="231">
        <v>17</v>
      </c>
      <c r="O338" s="226">
        <v>15.299999999999999</v>
      </c>
      <c r="P338" s="226">
        <v>14.85</v>
      </c>
      <c r="Q338" s="226">
        <v>14.85</v>
      </c>
      <c r="R338" s="226">
        <v>14.75</v>
      </c>
      <c r="S338" s="231">
        <v>17</v>
      </c>
      <c r="T338" s="231">
        <v>18.003999999999998</v>
      </c>
      <c r="U338" s="226">
        <v>14.65</v>
      </c>
      <c r="V338" s="226">
        <v>14.31</v>
      </c>
      <c r="W338" s="226">
        <v>14.75</v>
      </c>
      <c r="X338" s="226">
        <v>15.2</v>
      </c>
      <c r="Y338" s="226">
        <v>14.8</v>
      </c>
      <c r="Z338" s="226">
        <v>14.8</v>
      </c>
      <c r="AA338" s="231">
        <v>16.2</v>
      </c>
      <c r="AB338" s="223"/>
      <c r="AC338" s="224"/>
      <c r="AD338" s="224"/>
      <c r="AE338" s="224"/>
      <c r="AF338" s="224"/>
      <c r="AG338" s="224"/>
      <c r="AH338" s="224"/>
      <c r="AI338" s="224"/>
      <c r="AJ338" s="224"/>
      <c r="AK338" s="224"/>
      <c r="AL338" s="224"/>
      <c r="AM338" s="224"/>
      <c r="AN338" s="224"/>
      <c r="AO338" s="224"/>
      <c r="AP338" s="224"/>
      <c r="AQ338" s="224"/>
      <c r="AR338" s="224"/>
      <c r="AS338" s="224"/>
      <c r="AT338" s="224"/>
      <c r="AU338" s="224"/>
      <c r="AV338" s="224"/>
      <c r="AW338" s="224"/>
      <c r="AX338" s="224"/>
      <c r="AY338" s="224"/>
      <c r="AZ338" s="224"/>
      <c r="BA338" s="224"/>
      <c r="BB338" s="224"/>
      <c r="BC338" s="224"/>
      <c r="BD338" s="224"/>
      <c r="BE338" s="224"/>
      <c r="BF338" s="224"/>
      <c r="BG338" s="224"/>
      <c r="BH338" s="224"/>
      <c r="BI338" s="224"/>
      <c r="BJ338" s="224"/>
      <c r="BK338" s="224"/>
      <c r="BL338" s="224"/>
      <c r="BM338" s="225">
        <v>16</v>
      </c>
    </row>
    <row r="339" spans="1:65">
      <c r="A339" s="30"/>
      <c r="B339" s="19">
        <v>1</v>
      </c>
      <c r="C339" s="9">
        <v>4</v>
      </c>
      <c r="D339" s="226">
        <v>14</v>
      </c>
      <c r="E339" s="226">
        <v>14.3</v>
      </c>
      <c r="F339" s="226">
        <v>15.1</v>
      </c>
      <c r="G339" s="226">
        <v>14.7</v>
      </c>
      <c r="H339" s="226">
        <v>15.759999999999998</v>
      </c>
      <c r="I339" s="232">
        <v>14.05</v>
      </c>
      <c r="J339" s="226">
        <v>15.449899167971427</v>
      </c>
      <c r="K339" s="231">
        <v>13.3</v>
      </c>
      <c r="L339" s="231">
        <v>14</v>
      </c>
      <c r="M339" s="226">
        <v>14.5</v>
      </c>
      <c r="N339" s="231">
        <v>16.899999999999999</v>
      </c>
      <c r="O339" s="226">
        <v>14.7</v>
      </c>
      <c r="P339" s="226">
        <v>15.15</v>
      </c>
      <c r="Q339" s="226">
        <v>16.11</v>
      </c>
      <c r="R339" s="226">
        <v>14.56</v>
      </c>
      <c r="S339" s="231">
        <v>17</v>
      </c>
      <c r="T339" s="231">
        <v>16.625</v>
      </c>
      <c r="U339" s="226">
        <v>14.6</v>
      </c>
      <c r="V339" s="226">
        <v>14.85</v>
      </c>
      <c r="W339" s="226">
        <v>14.65</v>
      </c>
      <c r="X339" s="226">
        <v>15.1</v>
      </c>
      <c r="Y339" s="226">
        <v>15.6</v>
      </c>
      <c r="Z339" s="226">
        <v>15</v>
      </c>
      <c r="AA339" s="231">
        <v>15.9</v>
      </c>
      <c r="AB339" s="223"/>
      <c r="AC339" s="224"/>
      <c r="AD339" s="224"/>
      <c r="AE339" s="224"/>
      <c r="AF339" s="224"/>
      <c r="AG339" s="224"/>
      <c r="AH339" s="224"/>
      <c r="AI339" s="224"/>
      <c r="AJ339" s="224"/>
      <c r="AK339" s="224"/>
      <c r="AL339" s="224"/>
      <c r="AM339" s="224"/>
      <c r="AN339" s="224"/>
      <c r="AO339" s="224"/>
      <c r="AP339" s="224"/>
      <c r="AQ339" s="224"/>
      <c r="AR339" s="224"/>
      <c r="AS339" s="224"/>
      <c r="AT339" s="224"/>
      <c r="AU339" s="224"/>
      <c r="AV339" s="224"/>
      <c r="AW339" s="224"/>
      <c r="AX339" s="224"/>
      <c r="AY339" s="224"/>
      <c r="AZ339" s="224"/>
      <c r="BA339" s="224"/>
      <c r="BB339" s="224"/>
      <c r="BC339" s="224"/>
      <c r="BD339" s="224"/>
      <c r="BE339" s="224"/>
      <c r="BF339" s="224"/>
      <c r="BG339" s="224"/>
      <c r="BH339" s="224"/>
      <c r="BI339" s="224"/>
      <c r="BJ339" s="224"/>
      <c r="BK339" s="224"/>
      <c r="BL339" s="224"/>
      <c r="BM339" s="225">
        <v>14.887313977409022</v>
      </c>
    </row>
    <row r="340" spans="1:65">
      <c r="A340" s="30"/>
      <c r="B340" s="19">
        <v>1</v>
      </c>
      <c r="C340" s="9">
        <v>5</v>
      </c>
      <c r="D340" s="226">
        <v>13.6</v>
      </c>
      <c r="E340" s="226">
        <v>14.7</v>
      </c>
      <c r="F340" s="226">
        <v>15.2</v>
      </c>
      <c r="G340" s="226">
        <v>14.5</v>
      </c>
      <c r="H340" s="226">
        <v>16.239999999999998</v>
      </c>
      <c r="I340" s="231">
        <v>13.37</v>
      </c>
      <c r="J340" s="226">
        <v>15.202584347659906</v>
      </c>
      <c r="K340" s="231">
        <v>13.4</v>
      </c>
      <c r="L340" s="231">
        <v>12</v>
      </c>
      <c r="M340" s="226">
        <v>14.9</v>
      </c>
      <c r="N340" s="231">
        <v>16.5</v>
      </c>
      <c r="O340" s="226">
        <v>14.8</v>
      </c>
      <c r="P340" s="226">
        <v>14.55</v>
      </c>
      <c r="Q340" s="226">
        <v>15.48</v>
      </c>
      <c r="R340" s="226">
        <v>14.61</v>
      </c>
      <c r="S340" s="231">
        <v>17</v>
      </c>
      <c r="T340" s="231">
        <v>17.177999999999997</v>
      </c>
      <c r="U340" s="226">
        <v>14.8</v>
      </c>
      <c r="V340" s="226">
        <v>14.45</v>
      </c>
      <c r="W340" s="226">
        <v>15.05</v>
      </c>
      <c r="X340" s="226">
        <v>15.8</v>
      </c>
      <c r="Y340" s="226">
        <v>15.15</v>
      </c>
      <c r="Z340" s="226">
        <v>14.6</v>
      </c>
      <c r="AA340" s="231">
        <v>16.7</v>
      </c>
      <c r="AB340" s="223"/>
      <c r="AC340" s="224"/>
      <c r="AD340" s="224"/>
      <c r="AE340" s="224"/>
      <c r="AF340" s="224"/>
      <c r="AG340" s="224"/>
      <c r="AH340" s="224"/>
      <c r="AI340" s="224"/>
      <c r="AJ340" s="224"/>
      <c r="AK340" s="224"/>
      <c r="AL340" s="224"/>
      <c r="AM340" s="224"/>
      <c r="AN340" s="224"/>
      <c r="AO340" s="224"/>
      <c r="AP340" s="224"/>
      <c r="AQ340" s="224"/>
      <c r="AR340" s="224"/>
      <c r="AS340" s="224"/>
      <c r="AT340" s="224"/>
      <c r="AU340" s="224"/>
      <c r="AV340" s="224"/>
      <c r="AW340" s="224"/>
      <c r="AX340" s="224"/>
      <c r="AY340" s="224"/>
      <c r="AZ340" s="224"/>
      <c r="BA340" s="224"/>
      <c r="BB340" s="224"/>
      <c r="BC340" s="224"/>
      <c r="BD340" s="224"/>
      <c r="BE340" s="224"/>
      <c r="BF340" s="224"/>
      <c r="BG340" s="224"/>
      <c r="BH340" s="224"/>
      <c r="BI340" s="224"/>
      <c r="BJ340" s="224"/>
      <c r="BK340" s="224"/>
      <c r="BL340" s="224"/>
      <c r="BM340" s="225">
        <v>28</v>
      </c>
    </row>
    <row r="341" spans="1:65">
      <c r="A341" s="30"/>
      <c r="B341" s="19">
        <v>1</v>
      </c>
      <c r="C341" s="9">
        <v>6</v>
      </c>
      <c r="D341" s="226">
        <v>14.2</v>
      </c>
      <c r="E341" s="226">
        <v>14.25</v>
      </c>
      <c r="F341" s="232">
        <v>14.65</v>
      </c>
      <c r="G341" s="226">
        <v>14.3</v>
      </c>
      <c r="H341" s="226">
        <v>15.439999999999998</v>
      </c>
      <c r="I341" s="231">
        <v>13.39</v>
      </c>
      <c r="J341" s="226">
        <v>14.975680147176361</v>
      </c>
      <c r="K341" s="231">
        <v>13</v>
      </c>
      <c r="L341" s="231">
        <v>13</v>
      </c>
      <c r="M341" s="226">
        <v>15.2</v>
      </c>
      <c r="N341" s="231">
        <v>16.5</v>
      </c>
      <c r="O341" s="226">
        <v>15.6</v>
      </c>
      <c r="P341" s="226">
        <v>14.85</v>
      </c>
      <c r="Q341" s="226">
        <v>16.03</v>
      </c>
      <c r="R341" s="226">
        <v>14.7</v>
      </c>
      <c r="S341" s="231">
        <v>17</v>
      </c>
      <c r="T341" s="231">
        <v>17.100999999999999</v>
      </c>
      <c r="U341" s="226">
        <v>14.85</v>
      </c>
      <c r="V341" s="226">
        <v>14.84</v>
      </c>
      <c r="W341" s="226">
        <v>14.9</v>
      </c>
      <c r="X341" s="226">
        <v>15.6</v>
      </c>
      <c r="Y341" s="226">
        <v>15.25</v>
      </c>
      <c r="Z341" s="226">
        <v>14.4</v>
      </c>
      <c r="AA341" s="231">
        <v>16.7</v>
      </c>
      <c r="AB341" s="223"/>
      <c r="AC341" s="224"/>
      <c r="AD341" s="224"/>
      <c r="AE341" s="224"/>
      <c r="AF341" s="224"/>
      <c r="AG341" s="224"/>
      <c r="AH341" s="224"/>
      <c r="AI341" s="224"/>
      <c r="AJ341" s="224"/>
      <c r="AK341" s="224"/>
      <c r="AL341" s="224"/>
      <c r="AM341" s="224"/>
      <c r="AN341" s="224"/>
      <c r="AO341" s="224"/>
      <c r="AP341" s="224"/>
      <c r="AQ341" s="224"/>
      <c r="AR341" s="224"/>
      <c r="AS341" s="224"/>
      <c r="AT341" s="224"/>
      <c r="AU341" s="224"/>
      <c r="AV341" s="224"/>
      <c r="AW341" s="224"/>
      <c r="AX341" s="224"/>
      <c r="AY341" s="224"/>
      <c r="AZ341" s="224"/>
      <c r="BA341" s="224"/>
      <c r="BB341" s="224"/>
      <c r="BC341" s="224"/>
      <c r="BD341" s="224"/>
      <c r="BE341" s="224"/>
      <c r="BF341" s="224"/>
      <c r="BG341" s="224"/>
      <c r="BH341" s="224"/>
      <c r="BI341" s="224"/>
      <c r="BJ341" s="224"/>
      <c r="BK341" s="224"/>
      <c r="BL341" s="224"/>
      <c r="BM341" s="227"/>
    </row>
    <row r="342" spans="1:65">
      <c r="A342" s="30"/>
      <c r="B342" s="20" t="s">
        <v>267</v>
      </c>
      <c r="C342" s="12"/>
      <c r="D342" s="228">
        <v>13.966666666666667</v>
      </c>
      <c r="E342" s="228">
        <v>14.25</v>
      </c>
      <c r="F342" s="228">
        <v>15.100000000000001</v>
      </c>
      <c r="G342" s="228">
        <v>14.716666666666667</v>
      </c>
      <c r="H342" s="228">
        <v>15.808333333333332</v>
      </c>
      <c r="I342" s="228">
        <v>13.501666666666667</v>
      </c>
      <c r="J342" s="228">
        <v>15.197670949286703</v>
      </c>
      <c r="K342" s="228">
        <v>13.233333333333334</v>
      </c>
      <c r="L342" s="228">
        <v>13.666666666666666</v>
      </c>
      <c r="M342" s="228">
        <v>14.66666666666667</v>
      </c>
      <c r="N342" s="228">
        <v>16.733333333333334</v>
      </c>
      <c r="O342" s="228">
        <v>15.166666666666664</v>
      </c>
      <c r="P342" s="228">
        <v>14.891666666666666</v>
      </c>
      <c r="Q342" s="228">
        <v>15.315</v>
      </c>
      <c r="R342" s="228">
        <v>14.72</v>
      </c>
      <c r="S342" s="228">
        <v>17</v>
      </c>
      <c r="T342" s="228">
        <v>17.29</v>
      </c>
      <c r="U342" s="228">
        <v>14.899999999999999</v>
      </c>
      <c r="V342" s="228">
        <v>14.595000000000001</v>
      </c>
      <c r="W342" s="228">
        <v>14.825000000000001</v>
      </c>
      <c r="X342" s="228">
        <v>15.133333333333333</v>
      </c>
      <c r="Y342" s="228">
        <v>15.108333333333334</v>
      </c>
      <c r="Z342" s="228">
        <v>14.633333333333333</v>
      </c>
      <c r="AA342" s="228">
        <v>16.31666666666667</v>
      </c>
      <c r="AB342" s="223"/>
      <c r="AC342" s="224"/>
      <c r="AD342" s="224"/>
      <c r="AE342" s="224"/>
      <c r="AF342" s="224"/>
      <c r="AG342" s="224"/>
      <c r="AH342" s="224"/>
      <c r="AI342" s="224"/>
      <c r="AJ342" s="224"/>
      <c r="AK342" s="224"/>
      <c r="AL342" s="224"/>
      <c r="AM342" s="224"/>
      <c r="AN342" s="224"/>
      <c r="AO342" s="224"/>
      <c r="AP342" s="224"/>
      <c r="AQ342" s="224"/>
      <c r="AR342" s="224"/>
      <c r="AS342" s="224"/>
      <c r="AT342" s="224"/>
      <c r="AU342" s="224"/>
      <c r="AV342" s="224"/>
      <c r="AW342" s="224"/>
      <c r="AX342" s="224"/>
      <c r="AY342" s="224"/>
      <c r="AZ342" s="224"/>
      <c r="BA342" s="224"/>
      <c r="BB342" s="224"/>
      <c r="BC342" s="224"/>
      <c r="BD342" s="224"/>
      <c r="BE342" s="224"/>
      <c r="BF342" s="224"/>
      <c r="BG342" s="224"/>
      <c r="BH342" s="224"/>
      <c r="BI342" s="224"/>
      <c r="BJ342" s="224"/>
      <c r="BK342" s="224"/>
      <c r="BL342" s="224"/>
      <c r="BM342" s="227"/>
    </row>
    <row r="343" spans="1:65">
      <c r="A343" s="30"/>
      <c r="B343" s="3" t="s">
        <v>268</v>
      </c>
      <c r="C343" s="29"/>
      <c r="D343" s="226">
        <v>14.05</v>
      </c>
      <c r="E343" s="226">
        <v>14.275</v>
      </c>
      <c r="F343" s="226">
        <v>15.175000000000001</v>
      </c>
      <c r="G343" s="226">
        <v>14.8</v>
      </c>
      <c r="H343" s="226">
        <v>15.79</v>
      </c>
      <c r="I343" s="226">
        <v>13.395</v>
      </c>
      <c r="J343" s="226">
        <v>15.188185986179228</v>
      </c>
      <c r="K343" s="226">
        <v>13.15</v>
      </c>
      <c r="L343" s="226">
        <v>14</v>
      </c>
      <c r="M343" s="226">
        <v>14.65</v>
      </c>
      <c r="N343" s="226">
        <v>16.75</v>
      </c>
      <c r="O343" s="226">
        <v>15.05</v>
      </c>
      <c r="P343" s="226">
        <v>14.85</v>
      </c>
      <c r="Q343" s="226">
        <v>15.245000000000001</v>
      </c>
      <c r="R343" s="226">
        <v>14.725</v>
      </c>
      <c r="S343" s="226">
        <v>17</v>
      </c>
      <c r="T343" s="226">
        <v>17.149999999999999</v>
      </c>
      <c r="U343" s="226">
        <v>14.824999999999999</v>
      </c>
      <c r="V343" s="226">
        <v>14.645</v>
      </c>
      <c r="W343" s="226">
        <v>14.824999999999999</v>
      </c>
      <c r="X343" s="226">
        <v>15.149999999999999</v>
      </c>
      <c r="Y343" s="226">
        <v>15.100000000000001</v>
      </c>
      <c r="Z343" s="226">
        <v>14.6</v>
      </c>
      <c r="AA343" s="226">
        <v>16.25</v>
      </c>
      <c r="AB343" s="223"/>
      <c r="AC343" s="224"/>
      <c r="AD343" s="224"/>
      <c r="AE343" s="224"/>
      <c r="AF343" s="224"/>
      <c r="AG343" s="224"/>
      <c r="AH343" s="224"/>
      <c r="AI343" s="224"/>
      <c r="AJ343" s="224"/>
      <c r="AK343" s="224"/>
      <c r="AL343" s="224"/>
      <c r="AM343" s="224"/>
      <c r="AN343" s="224"/>
      <c r="AO343" s="224"/>
      <c r="AP343" s="224"/>
      <c r="AQ343" s="224"/>
      <c r="AR343" s="224"/>
      <c r="AS343" s="224"/>
      <c r="AT343" s="224"/>
      <c r="AU343" s="224"/>
      <c r="AV343" s="224"/>
      <c r="AW343" s="224"/>
      <c r="AX343" s="224"/>
      <c r="AY343" s="224"/>
      <c r="AZ343" s="224"/>
      <c r="BA343" s="224"/>
      <c r="BB343" s="224"/>
      <c r="BC343" s="224"/>
      <c r="BD343" s="224"/>
      <c r="BE343" s="224"/>
      <c r="BF343" s="224"/>
      <c r="BG343" s="224"/>
      <c r="BH343" s="224"/>
      <c r="BI343" s="224"/>
      <c r="BJ343" s="224"/>
      <c r="BK343" s="224"/>
      <c r="BL343" s="224"/>
      <c r="BM343" s="227"/>
    </row>
    <row r="344" spans="1:65">
      <c r="A344" s="30"/>
      <c r="B344" s="3" t="s">
        <v>269</v>
      </c>
      <c r="C344" s="29"/>
      <c r="D344" s="24">
        <v>0.30110906108363261</v>
      </c>
      <c r="E344" s="24">
        <v>0.37947331922020561</v>
      </c>
      <c r="F344" s="24">
        <v>0.23021728866442634</v>
      </c>
      <c r="G344" s="24">
        <v>0.27141603981096363</v>
      </c>
      <c r="H344" s="24">
        <v>0.26686450994215544</v>
      </c>
      <c r="I344" s="24">
        <v>0.27073357136983744</v>
      </c>
      <c r="J344" s="24">
        <v>0.20385597168499153</v>
      </c>
      <c r="K344" s="24">
        <v>0.33862466931200808</v>
      </c>
      <c r="L344" s="24">
        <v>1.0327955589886446</v>
      </c>
      <c r="M344" s="24">
        <v>0.36696957185394358</v>
      </c>
      <c r="N344" s="24">
        <v>0.22509257354845449</v>
      </c>
      <c r="O344" s="24">
        <v>0.51251016250086867</v>
      </c>
      <c r="P344" s="24">
        <v>0.28708303096258825</v>
      </c>
      <c r="Q344" s="24">
        <v>0.67804867081943332</v>
      </c>
      <c r="R344" s="24">
        <v>0.12473972903610159</v>
      </c>
      <c r="S344" s="24">
        <v>0</v>
      </c>
      <c r="T344" s="24">
        <v>0.49089917498402835</v>
      </c>
      <c r="U344" s="24">
        <v>0.28635642126552707</v>
      </c>
      <c r="V344" s="24">
        <v>0.28626910416599255</v>
      </c>
      <c r="W344" s="24">
        <v>0.26028830169640776</v>
      </c>
      <c r="X344" s="24">
        <v>0.52025634707004476</v>
      </c>
      <c r="Y344" s="24">
        <v>0.30235189211689484</v>
      </c>
      <c r="Z344" s="24">
        <v>0.2338090388900024</v>
      </c>
      <c r="AA344" s="24">
        <v>0.32506409624359667</v>
      </c>
      <c r="AB344" s="152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86</v>
      </c>
      <c r="C345" s="29"/>
      <c r="D345" s="13">
        <v>2.155912131863718E-2</v>
      </c>
      <c r="E345" s="13">
        <v>2.6629706611944252E-2</v>
      </c>
      <c r="F345" s="13">
        <v>1.5246178057246776E-2</v>
      </c>
      <c r="G345" s="13">
        <v>1.8442766012070008E-2</v>
      </c>
      <c r="H345" s="13">
        <v>1.6881255241464763E-2</v>
      </c>
      <c r="I345" s="13">
        <v>2.0051863081335941E-2</v>
      </c>
      <c r="J345" s="13">
        <v>1.3413632415469518E-2</v>
      </c>
      <c r="K345" s="13">
        <v>2.5588765942972901E-2</v>
      </c>
      <c r="L345" s="13">
        <v>7.5570406755266689E-2</v>
      </c>
      <c r="M345" s="13">
        <v>2.5020652626405238E-2</v>
      </c>
      <c r="N345" s="13">
        <v>1.3451747423214411E-2</v>
      </c>
      <c r="O345" s="13">
        <v>3.3791878846211126E-2</v>
      </c>
      <c r="P345" s="13">
        <v>1.927809944908259E-2</v>
      </c>
      <c r="Q345" s="13">
        <v>4.427350119617586E-2</v>
      </c>
      <c r="R345" s="13">
        <v>8.4741663747351613E-3</v>
      </c>
      <c r="S345" s="13">
        <v>0</v>
      </c>
      <c r="T345" s="13">
        <v>2.8392086465241665E-2</v>
      </c>
      <c r="U345" s="13">
        <v>1.9218551762787053E-2</v>
      </c>
      <c r="V345" s="13">
        <v>1.961419007646403E-2</v>
      </c>
      <c r="W345" s="13">
        <v>1.7557389659116879E-2</v>
      </c>
      <c r="X345" s="13">
        <v>3.4378172713879614E-2</v>
      </c>
      <c r="Y345" s="13">
        <v>2.0012259820202636E-2</v>
      </c>
      <c r="Z345" s="13">
        <v>1.5977838648519527E-2</v>
      </c>
      <c r="AA345" s="13">
        <v>1.9922212231476808E-2</v>
      </c>
      <c r="AB345" s="152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270</v>
      </c>
      <c r="C346" s="29"/>
      <c r="D346" s="13">
        <v>-6.1841062272173786E-2</v>
      </c>
      <c r="E346" s="13">
        <v>-4.2809198380320601E-2</v>
      </c>
      <c r="F346" s="13">
        <v>1.4286393295239286E-2</v>
      </c>
      <c r="G346" s="13">
        <v>-1.1462599029032794E-2</v>
      </c>
      <c r="H346" s="13">
        <v>6.1866053024872247E-2</v>
      </c>
      <c r="I346" s="13">
        <v>-9.3075709482921209E-2</v>
      </c>
      <c r="J346" s="13">
        <v>2.0847076399989728E-2</v>
      </c>
      <c r="K346" s="13">
        <v>-0.11110000410991161</v>
      </c>
      <c r="L346" s="13">
        <v>-8.1992447569430249E-2</v>
      </c>
      <c r="M346" s="13">
        <v>-1.4821163245241964E-2</v>
      </c>
      <c r="N346" s="13">
        <v>0.12399949102474639</v>
      </c>
      <c r="O346" s="13">
        <v>1.8764478916851735E-2</v>
      </c>
      <c r="P346" s="13">
        <v>2.9237572770002274E-4</v>
      </c>
      <c r="Q346" s="13">
        <v>2.8728219424939638E-2</v>
      </c>
      <c r="R346" s="13">
        <v>-1.1238694747952138E-2</v>
      </c>
      <c r="S346" s="13">
        <v>0.14191183351119663</v>
      </c>
      <c r="T346" s="13">
        <v>0.1613915059652109</v>
      </c>
      <c r="U346" s="13">
        <v>8.5213643040149556E-4</v>
      </c>
      <c r="V346" s="13">
        <v>-1.9635105288475674E-2</v>
      </c>
      <c r="W346" s="13">
        <v>-4.185709893912426E-3</v>
      </c>
      <c r="X346" s="13">
        <v>1.6525436106045399E-2</v>
      </c>
      <c r="Y346" s="13">
        <v>1.4846153997940981E-2</v>
      </c>
      <c r="Z346" s="13">
        <v>-1.7060206056048521E-2</v>
      </c>
      <c r="AA346" s="13">
        <v>9.6011455889668307E-2</v>
      </c>
      <c r="AB346" s="152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271</v>
      </c>
      <c r="C347" s="47"/>
      <c r="D347" s="45">
        <v>2.1</v>
      </c>
      <c r="E347" s="45">
        <v>1.46</v>
      </c>
      <c r="F347" s="45">
        <v>0.47</v>
      </c>
      <c r="G347" s="45">
        <v>0.4</v>
      </c>
      <c r="H347" s="45">
        <v>2.08</v>
      </c>
      <c r="I347" s="45">
        <v>3.16</v>
      </c>
      <c r="J347" s="45">
        <v>0.7</v>
      </c>
      <c r="K347" s="45">
        <v>3.77</v>
      </c>
      <c r="L347" s="45">
        <v>2.78</v>
      </c>
      <c r="M347" s="45">
        <v>0.51</v>
      </c>
      <c r="N347" s="45">
        <v>4.1900000000000004</v>
      </c>
      <c r="O347" s="45">
        <v>0.63</v>
      </c>
      <c r="P347" s="45">
        <v>0</v>
      </c>
      <c r="Q347" s="45">
        <v>0.96</v>
      </c>
      <c r="R347" s="45">
        <v>0.39</v>
      </c>
      <c r="S347" s="45" t="s">
        <v>272</v>
      </c>
      <c r="T347" s="45">
        <v>5.45</v>
      </c>
      <c r="U347" s="45">
        <v>0.02</v>
      </c>
      <c r="V347" s="45">
        <v>0.67</v>
      </c>
      <c r="W347" s="45">
        <v>0.15</v>
      </c>
      <c r="X347" s="45">
        <v>0.55000000000000004</v>
      </c>
      <c r="Y347" s="45">
        <v>0.49</v>
      </c>
      <c r="Z347" s="45">
        <v>0.59</v>
      </c>
      <c r="AA347" s="45">
        <v>3.24</v>
      </c>
      <c r="AB347" s="152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 t="s">
        <v>290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BM348" s="55"/>
    </row>
    <row r="349" spans="1:65">
      <c r="BM349" s="55"/>
    </row>
    <row r="350" spans="1:65" ht="15">
      <c r="B350" s="8" t="s">
        <v>472</v>
      </c>
      <c r="BM350" s="28" t="s">
        <v>66</v>
      </c>
    </row>
    <row r="351" spans="1:65" ht="15">
      <c r="A351" s="25" t="s">
        <v>5</v>
      </c>
      <c r="B351" s="18" t="s">
        <v>109</v>
      </c>
      <c r="C351" s="15" t="s">
        <v>110</v>
      </c>
      <c r="D351" s="16" t="s">
        <v>227</v>
      </c>
      <c r="E351" s="17" t="s">
        <v>227</v>
      </c>
      <c r="F351" s="17" t="s">
        <v>227</v>
      </c>
      <c r="G351" s="17" t="s">
        <v>227</v>
      </c>
      <c r="H351" s="17" t="s">
        <v>227</v>
      </c>
      <c r="I351" s="17" t="s">
        <v>227</v>
      </c>
      <c r="J351" s="17" t="s">
        <v>227</v>
      </c>
      <c r="K351" s="17" t="s">
        <v>227</v>
      </c>
      <c r="L351" s="15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 t="s">
        <v>228</v>
      </c>
      <c r="C352" s="9" t="s">
        <v>228</v>
      </c>
      <c r="D352" s="150" t="s">
        <v>235</v>
      </c>
      <c r="E352" s="151" t="s">
        <v>236</v>
      </c>
      <c r="F352" s="151" t="s">
        <v>237</v>
      </c>
      <c r="G352" s="151" t="s">
        <v>247</v>
      </c>
      <c r="H352" s="151" t="s">
        <v>248</v>
      </c>
      <c r="I352" s="151" t="s">
        <v>250</v>
      </c>
      <c r="J352" s="151" t="s">
        <v>255</v>
      </c>
      <c r="K352" s="151" t="s">
        <v>257</v>
      </c>
      <c r="L352" s="15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 t="s">
        <v>3</v>
      </c>
    </row>
    <row r="353" spans="1:65">
      <c r="A353" s="30"/>
      <c r="B353" s="19"/>
      <c r="C353" s="9"/>
      <c r="D353" s="10" t="s">
        <v>281</v>
      </c>
      <c r="E353" s="11" t="s">
        <v>282</v>
      </c>
      <c r="F353" s="11" t="s">
        <v>282</v>
      </c>
      <c r="G353" s="11" t="s">
        <v>282</v>
      </c>
      <c r="H353" s="11" t="s">
        <v>282</v>
      </c>
      <c r="I353" s="11" t="s">
        <v>282</v>
      </c>
      <c r="J353" s="11" t="s">
        <v>281</v>
      </c>
      <c r="K353" s="11" t="s">
        <v>282</v>
      </c>
      <c r="L353" s="15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9"/>
      <c r="C354" s="9"/>
      <c r="D354" s="26"/>
      <c r="E354" s="26"/>
      <c r="F354" s="26"/>
      <c r="G354" s="26"/>
      <c r="H354" s="26"/>
      <c r="I354" s="26"/>
      <c r="J354" s="26"/>
      <c r="K354" s="26"/>
      <c r="L354" s="15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3</v>
      </c>
    </row>
    <row r="355" spans="1:65">
      <c r="A355" s="30"/>
      <c r="B355" s="18">
        <v>1</v>
      </c>
      <c r="C355" s="14">
        <v>1</v>
      </c>
      <c r="D355" s="22">
        <v>2.9</v>
      </c>
      <c r="E355" s="22">
        <v>2.8121142420538172</v>
      </c>
      <c r="F355" s="22">
        <v>2.9</v>
      </c>
      <c r="G355" s="22">
        <v>3.1</v>
      </c>
      <c r="H355" s="22">
        <v>3.11</v>
      </c>
      <c r="I355" s="146">
        <v>3.5534344308096899</v>
      </c>
      <c r="J355" s="22">
        <v>2.9</v>
      </c>
      <c r="K355" s="146">
        <v>3</v>
      </c>
      <c r="L355" s="15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2</v>
      </c>
      <c r="D356" s="11">
        <v>2.8</v>
      </c>
      <c r="E356" s="11">
        <v>2.980392181913265</v>
      </c>
      <c r="F356" s="11">
        <v>2.7</v>
      </c>
      <c r="G356" s="11">
        <v>3.1</v>
      </c>
      <c r="H356" s="11">
        <v>3.06</v>
      </c>
      <c r="I356" s="147">
        <v>3.709375472210664</v>
      </c>
      <c r="J356" s="11">
        <v>2.7</v>
      </c>
      <c r="K356" s="147">
        <v>3</v>
      </c>
      <c r="L356" s="15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28</v>
      </c>
    </row>
    <row r="357" spans="1:65">
      <c r="A357" s="30"/>
      <c r="B357" s="19">
        <v>1</v>
      </c>
      <c r="C357" s="9">
        <v>3</v>
      </c>
      <c r="D357" s="11">
        <v>2.8</v>
      </c>
      <c r="E357" s="11">
        <v>2.8375792918378577</v>
      </c>
      <c r="F357" s="11">
        <v>2.6</v>
      </c>
      <c r="G357" s="11">
        <v>3.1</v>
      </c>
      <c r="H357" s="11">
        <v>3.16</v>
      </c>
      <c r="I357" s="147">
        <v>3.59787462984022</v>
      </c>
      <c r="J357" s="11">
        <v>2.7</v>
      </c>
      <c r="K357" s="147">
        <v>3</v>
      </c>
      <c r="L357" s="15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16</v>
      </c>
    </row>
    <row r="358" spans="1:65">
      <c r="A358" s="30"/>
      <c r="B358" s="19">
        <v>1</v>
      </c>
      <c r="C358" s="9">
        <v>4</v>
      </c>
      <c r="D358" s="11">
        <v>2.9</v>
      </c>
      <c r="E358" s="11">
        <v>2.8250976277883977</v>
      </c>
      <c r="F358" s="11">
        <v>2.7</v>
      </c>
      <c r="G358" s="11">
        <v>3.4</v>
      </c>
      <c r="H358" s="11">
        <v>3.08</v>
      </c>
      <c r="I358" s="147">
        <v>3.4832416755559126</v>
      </c>
      <c r="J358" s="11">
        <v>3</v>
      </c>
      <c r="K358" s="147">
        <v>3</v>
      </c>
      <c r="L358" s="15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2.9289659325820643</v>
      </c>
    </row>
    <row r="359" spans="1:65">
      <c r="A359" s="30"/>
      <c r="B359" s="19">
        <v>1</v>
      </c>
      <c r="C359" s="9">
        <v>5</v>
      </c>
      <c r="D359" s="11">
        <v>2.8</v>
      </c>
      <c r="E359" s="11">
        <v>2.873137356400385</v>
      </c>
      <c r="F359" s="11">
        <v>2.7</v>
      </c>
      <c r="G359" s="11">
        <v>2.8</v>
      </c>
      <c r="H359" s="11">
        <v>3.14</v>
      </c>
      <c r="I359" s="147">
        <v>3.66255825654823</v>
      </c>
      <c r="J359" s="11">
        <v>3.1</v>
      </c>
      <c r="K359" s="147">
        <v>3</v>
      </c>
      <c r="L359" s="15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29</v>
      </c>
    </row>
    <row r="360" spans="1:65">
      <c r="A360" s="30"/>
      <c r="B360" s="19">
        <v>1</v>
      </c>
      <c r="C360" s="9">
        <v>6</v>
      </c>
      <c r="D360" s="11">
        <v>2.8</v>
      </c>
      <c r="E360" s="11">
        <v>2.9044528729605816</v>
      </c>
      <c r="F360" s="11">
        <v>2.7</v>
      </c>
      <c r="G360" s="11">
        <v>3.3</v>
      </c>
      <c r="H360" s="11">
        <v>3.16</v>
      </c>
      <c r="I360" s="147">
        <v>3.7948748188429278</v>
      </c>
      <c r="J360" s="11">
        <v>3</v>
      </c>
      <c r="K360" s="147">
        <v>3</v>
      </c>
      <c r="L360" s="15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20" t="s">
        <v>267</v>
      </c>
      <c r="C361" s="12"/>
      <c r="D361" s="23">
        <v>2.8333333333333335</v>
      </c>
      <c r="E361" s="23">
        <v>2.8721289288257172</v>
      </c>
      <c r="F361" s="23">
        <v>2.7166666666666663</v>
      </c>
      <c r="G361" s="23">
        <v>3.1333333333333333</v>
      </c>
      <c r="H361" s="23">
        <v>3.1183333333333336</v>
      </c>
      <c r="I361" s="23">
        <v>3.6335598806346074</v>
      </c>
      <c r="J361" s="23">
        <v>2.9</v>
      </c>
      <c r="K361" s="23">
        <v>3</v>
      </c>
      <c r="L361" s="15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268</v>
      </c>
      <c r="C362" s="29"/>
      <c r="D362" s="11">
        <v>2.8</v>
      </c>
      <c r="E362" s="11">
        <v>2.8553583241191216</v>
      </c>
      <c r="F362" s="11">
        <v>2.7</v>
      </c>
      <c r="G362" s="11">
        <v>3.1</v>
      </c>
      <c r="H362" s="11">
        <v>3.125</v>
      </c>
      <c r="I362" s="11">
        <v>3.6302164431942252</v>
      </c>
      <c r="J362" s="11">
        <v>2.95</v>
      </c>
      <c r="K362" s="11">
        <v>3</v>
      </c>
      <c r="L362" s="15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269</v>
      </c>
      <c r="C363" s="29"/>
      <c r="D363" s="24">
        <v>5.1639777949432274E-2</v>
      </c>
      <c r="E363" s="24">
        <v>6.2887470264418696E-2</v>
      </c>
      <c r="F363" s="24">
        <v>9.8319208025017424E-2</v>
      </c>
      <c r="G363" s="24">
        <v>0.2065591117977289</v>
      </c>
      <c r="H363" s="24">
        <v>4.2150523919242934E-2</v>
      </c>
      <c r="I363" s="24">
        <v>0.1121610508445723</v>
      </c>
      <c r="J363" s="24">
        <v>0.16733200530681505</v>
      </c>
      <c r="K363" s="24">
        <v>0</v>
      </c>
      <c r="L363" s="209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  <c r="BK363" s="210"/>
      <c r="BL363" s="210"/>
      <c r="BM363" s="56"/>
    </row>
    <row r="364" spans="1:65">
      <c r="A364" s="30"/>
      <c r="B364" s="3" t="s">
        <v>86</v>
      </c>
      <c r="C364" s="29"/>
      <c r="D364" s="13">
        <v>1.8225803982152566E-2</v>
      </c>
      <c r="E364" s="13">
        <v>2.1895768547594594E-2</v>
      </c>
      <c r="F364" s="13">
        <v>3.6191119518411329E-2</v>
      </c>
      <c r="G364" s="13">
        <v>6.5923120786509221E-2</v>
      </c>
      <c r="H364" s="13">
        <v>1.3517003929206711E-2</v>
      </c>
      <c r="I364" s="13">
        <v>3.0868089292361733E-2</v>
      </c>
      <c r="J364" s="13">
        <v>5.7700691485108639E-2</v>
      </c>
      <c r="K364" s="13">
        <v>0</v>
      </c>
      <c r="L364" s="15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270</v>
      </c>
      <c r="C365" s="29"/>
      <c r="D365" s="13">
        <v>-3.2650635565578123E-2</v>
      </c>
      <c r="E365" s="13">
        <v>-1.9405143338844355E-2</v>
      </c>
      <c r="F365" s="13">
        <v>-7.2482668218760371E-2</v>
      </c>
      <c r="G365" s="13">
        <v>6.9774591256889895E-2</v>
      </c>
      <c r="H365" s="13">
        <v>6.4653329915766555E-2</v>
      </c>
      <c r="I365" s="13">
        <v>0.24056064982340031</v>
      </c>
      <c r="J365" s="13">
        <v>-9.8894740494742672E-3</v>
      </c>
      <c r="K365" s="13">
        <v>2.4252268224681961E-2</v>
      </c>
      <c r="L365" s="15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46" t="s">
        <v>271</v>
      </c>
      <c r="C366" s="47"/>
      <c r="D366" s="45">
        <v>0.25</v>
      </c>
      <c r="E366" s="45">
        <v>0.1</v>
      </c>
      <c r="F366" s="45">
        <v>0.67</v>
      </c>
      <c r="G366" s="45">
        <v>0.86</v>
      </c>
      <c r="H366" s="45">
        <v>0.8</v>
      </c>
      <c r="I366" s="45">
        <v>2.7</v>
      </c>
      <c r="J366" s="45">
        <v>0</v>
      </c>
      <c r="K366" s="45" t="s">
        <v>272</v>
      </c>
      <c r="L366" s="15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1" t="s">
        <v>283</v>
      </c>
      <c r="C367" s="20"/>
      <c r="D367" s="20"/>
      <c r="E367" s="20"/>
      <c r="F367" s="20"/>
      <c r="G367" s="20"/>
      <c r="H367" s="20"/>
      <c r="I367" s="20"/>
      <c r="J367" s="20"/>
      <c r="K367" s="20"/>
      <c r="BM367" s="55"/>
    </row>
    <row r="368" spans="1:65">
      <c r="BM368" s="55"/>
    </row>
    <row r="369" spans="1:65" ht="15">
      <c r="B369" s="8" t="s">
        <v>473</v>
      </c>
      <c r="BM369" s="28" t="s">
        <v>304</v>
      </c>
    </row>
    <row r="370" spans="1:65" ht="15">
      <c r="A370" s="25" t="s">
        <v>81</v>
      </c>
      <c r="B370" s="18" t="s">
        <v>109</v>
      </c>
      <c r="C370" s="15" t="s">
        <v>110</v>
      </c>
      <c r="D370" s="16" t="s">
        <v>227</v>
      </c>
      <c r="E370" s="17" t="s">
        <v>227</v>
      </c>
      <c r="F370" s="17" t="s">
        <v>227</v>
      </c>
      <c r="G370" s="17" t="s">
        <v>227</v>
      </c>
      <c r="H370" s="17" t="s">
        <v>227</v>
      </c>
      <c r="I370" s="17" t="s">
        <v>227</v>
      </c>
      <c r="J370" s="17" t="s">
        <v>227</v>
      </c>
      <c r="K370" s="17" t="s">
        <v>227</v>
      </c>
      <c r="L370" s="17" t="s">
        <v>227</v>
      </c>
      <c r="M370" s="17" t="s">
        <v>227</v>
      </c>
      <c r="N370" s="17" t="s">
        <v>227</v>
      </c>
      <c r="O370" s="17" t="s">
        <v>227</v>
      </c>
      <c r="P370" s="17" t="s">
        <v>227</v>
      </c>
      <c r="Q370" s="17" t="s">
        <v>227</v>
      </c>
      <c r="R370" s="17" t="s">
        <v>227</v>
      </c>
      <c r="S370" s="17" t="s">
        <v>227</v>
      </c>
      <c r="T370" s="17" t="s">
        <v>227</v>
      </c>
      <c r="U370" s="152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 t="s">
        <v>228</v>
      </c>
      <c r="C371" s="9" t="s">
        <v>228</v>
      </c>
      <c r="D371" s="150" t="s">
        <v>230</v>
      </c>
      <c r="E371" s="151" t="s">
        <v>231</v>
      </c>
      <c r="F371" s="151" t="s">
        <v>232</v>
      </c>
      <c r="G371" s="151" t="s">
        <v>234</v>
      </c>
      <c r="H371" s="151" t="s">
        <v>239</v>
      </c>
      <c r="I371" s="151" t="s">
        <v>240</v>
      </c>
      <c r="J371" s="151" t="s">
        <v>241</v>
      </c>
      <c r="K371" s="151" t="s">
        <v>244</v>
      </c>
      <c r="L371" s="151" t="s">
        <v>245</v>
      </c>
      <c r="M371" s="151" t="s">
        <v>247</v>
      </c>
      <c r="N371" s="151" t="s">
        <v>248</v>
      </c>
      <c r="O371" s="151" t="s">
        <v>251</v>
      </c>
      <c r="P371" s="151" t="s">
        <v>252</v>
      </c>
      <c r="Q371" s="151" t="s">
        <v>254</v>
      </c>
      <c r="R371" s="151" t="s">
        <v>255</v>
      </c>
      <c r="S371" s="151" t="s">
        <v>256</v>
      </c>
      <c r="T371" s="151" t="s">
        <v>258</v>
      </c>
      <c r="U371" s="152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 t="s">
        <v>3</v>
      </c>
    </row>
    <row r="372" spans="1:65">
      <c r="A372" s="30"/>
      <c r="B372" s="19"/>
      <c r="C372" s="9"/>
      <c r="D372" s="10" t="s">
        <v>113</v>
      </c>
      <c r="E372" s="11" t="s">
        <v>281</v>
      </c>
      <c r="F372" s="11" t="s">
        <v>281</v>
      </c>
      <c r="G372" s="11" t="s">
        <v>282</v>
      </c>
      <c r="H372" s="11" t="s">
        <v>282</v>
      </c>
      <c r="I372" s="11" t="s">
        <v>282</v>
      </c>
      <c r="J372" s="11" t="s">
        <v>282</v>
      </c>
      <c r="K372" s="11" t="s">
        <v>281</v>
      </c>
      <c r="L372" s="11" t="s">
        <v>281</v>
      </c>
      <c r="M372" s="11" t="s">
        <v>282</v>
      </c>
      <c r="N372" s="11" t="s">
        <v>282</v>
      </c>
      <c r="O372" s="11" t="s">
        <v>281</v>
      </c>
      <c r="P372" s="11" t="s">
        <v>281</v>
      </c>
      <c r="Q372" s="11" t="s">
        <v>281</v>
      </c>
      <c r="R372" s="11" t="s">
        <v>281</v>
      </c>
      <c r="S372" s="11" t="s">
        <v>281</v>
      </c>
      <c r="T372" s="11" t="s">
        <v>281</v>
      </c>
      <c r="U372" s="152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9"/>
      <c r="C373" s="9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152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2</v>
      </c>
    </row>
    <row r="374" spans="1:65">
      <c r="A374" s="30"/>
      <c r="B374" s="18">
        <v>1</v>
      </c>
      <c r="C374" s="14">
        <v>1</v>
      </c>
      <c r="D374" s="146">
        <v>0.6</v>
      </c>
      <c r="E374" s="22">
        <v>7.0000000000000007E-2</v>
      </c>
      <c r="F374" s="22">
        <v>0.17</v>
      </c>
      <c r="G374" s="146">
        <v>0.9</v>
      </c>
      <c r="H374" s="22">
        <v>0.18</v>
      </c>
      <c r="I374" s="146">
        <v>1.5</v>
      </c>
      <c r="J374" s="146" t="s">
        <v>207</v>
      </c>
      <c r="K374" s="22">
        <v>0.1</v>
      </c>
      <c r="L374" s="22">
        <v>0.08</v>
      </c>
      <c r="M374" s="146" t="s">
        <v>207</v>
      </c>
      <c r="N374" s="146">
        <v>1.1000000000000001</v>
      </c>
      <c r="O374" s="22">
        <v>0.06</v>
      </c>
      <c r="P374" s="146" t="s">
        <v>207</v>
      </c>
      <c r="Q374" s="22">
        <v>0.22</v>
      </c>
      <c r="R374" s="22">
        <v>0.1</v>
      </c>
      <c r="S374" s="22">
        <v>0.16</v>
      </c>
      <c r="T374" s="22">
        <v>0.13</v>
      </c>
      <c r="U374" s="152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</v>
      </c>
    </row>
    <row r="375" spans="1:65">
      <c r="A375" s="30"/>
      <c r="B375" s="19">
        <v>1</v>
      </c>
      <c r="C375" s="9">
        <v>2</v>
      </c>
      <c r="D375" s="147">
        <v>0.6</v>
      </c>
      <c r="E375" s="11">
        <v>0.05</v>
      </c>
      <c r="F375" s="11">
        <v>0.18</v>
      </c>
      <c r="G375" s="147">
        <v>0.8</v>
      </c>
      <c r="H375" s="11">
        <v>0.17</v>
      </c>
      <c r="I375" s="147">
        <v>1.6</v>
      </c>
      <c r="J375" s="147" t="s">
        <v>207</v>
      </c>
      <c r="K375" s="148">
        <v>0.5</v>
      </c>
      <c r="L375" s="11">
        <v>0.11</v>
      </c>
      <c r="M375" s="147" t="s">
        <v>207</v>
      </c>
      <c r="N375" s="147">
        <v>1.1000000000000001</v>
      </c>
      <c r="O375" s="11">
        <v>7.0000000000000007E-2</v>
      </c>
      <c r="P375" s="11">
        <v>0.05</v>
      </c>
      <c r="Q375" s="11">
        <v>0.2</v>
      </c>
      <c r="R375" s="11">
        <v>0.1</v>
      </c>
      <c r="S375" s="11">
        <v>0.18</v>
      </c>
      <c r="T375" s="11">
        <v>0.12</v>
      </c>
      <c r="U375" s="152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2</v>
      </c>
    </row>
    <row r="376" spans="1:65">
      <c r="A376" s="30"/>
      <c r="B376" s="19">
        <v>1</v>
      </c>
      <c r="C376" s="9">
        <v>3</v>
      </c>
      <c r="D376" s="147">
        <v>0.6</v>
      </c>
      <c r="E376" s="147" t="s">
        <v>207</v>
      </c>
      <c r="F376" s="11">
        <v>0.15</v>
      </c>
      <c r="G376" s="147">
        <v>0.9</v>
      </c>
      <c r="H376" s="11">
        <v>0.14000000000000001</v>
      </c>
      <c r="I376" s="147">
        <v>1.3</v>
      </c>
      <c r="J376" s="147" t="s">
        <v>207</v>
      </c>
      <c r="K376" s="11">
        <v>0.2</v>
      </c>
      <c r="L376" s="11">
        <v>0.15</v>
      </c>
      <c r="M376" s="11">
        <v>0.11</v>
      </c>
      <c r="N376" s="147">
        <v>1</v>
      </c>
      <c r="O376" s="11">
        <v>0.06</v>
      </c>
      <c r="P376" s="11">
        <v>0.05</v>
      </c>
      <c r="Q376" s="11">
        <v>0.19</v>
      </c>
      <c r="R376" s="11">
        <v>0.1</v>
      </c>
      <c r="S376" s="11">
        <v>0.2</v>
      </c>
      <c r="T376" s="11">
        <v>0.13</v>
      </c>
      <c r="U376" s="152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16</v>
      </c>
    </row>
    <row r="377" spans="1:65">
      <c r="A377" s="30"/>
      <c r="B377" s="19">
        <v>1</v>
      </c>
      <c r="C377" s="9">
        <v>4</v>
      </c>
      <c r="D377" s="147">
        <v>0.6</v>
      </c>
      <c r="E377" s="11">
        <v>0.05</v>
      </c>
      <c r="F377" s="148">
        <v>0.23</v>
      </c>
      <c r="G377" s="147">
        <v>0.8</v>
      </c>
      <c r="H377" s="11">
        <v>0.14000000000000001</v>
      </c>
      <c r="I377" s="147">
        <v>1.5</v>
      </c>
      <c r="J377" s="147" t="s">
        <v>207</v>
      </c>
      <c r="K377" s="11">
        <v>0.2</v>
      </c>
      <c r="L377" s="11">
        <v>0.17</v>
      </c>
      <c r="M377" s="11">
        <v>0.15</v>
      </c>
      <c r="N377" s="147">
        <v>1.1000000000000001</v>
      </c>
      <c r="O377" s="11">
        <v>0.06</v>
      </c>
      <c r="P377" s="147" t="s">
        <v>207</v>
      </c>
      <c r="Q377" s="11">
        <v>0.19</v>
      </c>
      <c r="R377" s="11">
        <v>0.1</v>
      </c>
      <c r="S377" s="11">
        <v>0.2</v>
      </c>
      <c r="T377" s="11">
        <v>0.14000000000000001</v>
      </c>
      <c r="U377" s="152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0.13226388888888899</v>
      </c>
    </row>
    <row r="378" spans="1:65">
      <c r="A378" s="30"/>
      <c r="B378" s="19">
        <v>1</v>
      </c>
      <c r="C378" s="9">
        <v>5</v>
      </c>
      <c r="D378" s="147">
        <v>0.6</v>
      </c>
      <c r="E378" s="11">
        <v>0.06</v>
      </c>
      <c r="F378" s="11">
        <v>0.18</v>
      </c>
      <c r="G378" s="147">
        <v>0.8</v>
      </c>
      <c r="H378" s="11">
        <v>0.16</v>
      </c>
      <c r="I378" s="147">
        <v>1.5</v>
      </c>
      <c r="J378" s="147" t="s">
        <v>207</v>
      </c>
      <c r="K378" s="11">
        <v>0.3</v>
      </c>
      <c r="L378" s="11">
        <v>0.14000000000000001</v>
      </c>
      <c r="M378" s="11">
        <v>0.1</v>
      </c>
      <c r="N378" s="147">
        <v>1.1000000000000001</v>
      </c>
      <c r="O378" s="11">
        <v>0.06</v>
      </c>
      <c r="P378" s="11">
        <v>0.05</v>
      </c>
      <c r="Q378" s="11">
        <v>0.24</v>
      </c>
      <c r="R378" s="11">
        <v>0.1</v>
      </c>
      <c r="S378" s="11">
        <v>0.18</v>
      </c>
      <c r="T378" s="11">
        <v>0.13</v>
      </c>
      <c r="U378" s="152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8</v>
      </c>
    </row>
    <row r="379" spans="1:65">
      <c r="A379" s="30"/>
      <c r="B379" s="19">
        <v>1</v>
      </c>
      <c r="C379" s="9">
        <v>6</v>
      </c>
      <c r="D379" s="147">
        <v>0.6</v>
      </c>
      <c r="E379" s="11">
        <v>0.05</v>
      </c>
      <c r="F379" s="11">
        <v>0.18</v>
      </c>
      <c r="G379" s="147">
        <v>0.8</v>
      </c>
      <c r="H379" s="11">
        <v>0.16</v>
      </c>
      <c r="I379" s="147">
        <v>1.4</v>
      </c>
      <c r="J379" s="147" t="s">
        <v>207</v>
      </c>
      <c r="K379" s="11">
        <v>0.2</v>
      </c>
      <c r="L379" s="11">
        <v>0.18</v>
      </c>
      <c r="M379" s="11">
        <v>0.19</v>
      </c>
      <c r="N379" s="147">
        <v>1.1000000000000001</v>
      </c>
      <c r="O379" s="11">
        <v>7.0000000000000007E-2</v>
      </c>
      <c r="P379" s="11">
        <v>0.05</v>
      </c>
      <c r="Q379" s="11">
        <v>0.14000000000000001</v>
      </c>
      <c r="R379" s="11">
        <v>0.1</v>
      </c>
      <c r="S379" s="11">
        <v>0.19</v>
      </c>
      <c r="T379" s="11">
        <v>0.13</v>
      </c>
      <c r="U379" s="152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20" t="s">
        <v>267</v>
      </c>
      <c r="C380" s="12"/>
      <c r="D380" s="23">
        <v>0.6</v>
      </c>
      <c r="E380" s="23">
        <v>5.6000000000000008E-2</v>
      </c>
      <c r="F380" s="23">
        <v>0.18166666666666664</v>
      </c>
      <c r="G380" s="23">
        <v>0.83333333333333337</v>
      </c>
      <c r="H380" s="23">
        <v>0.15833333333333335</v>
      </c>
      <c r="I380" s="23">
        <v>1.4666666666666668</v>
      </c>
      <c r="J380" s="23" t="s">
        <v>644</v>
      </c>
      <c r="K380" s="23">
        <v>0.25</v>
      </c>
      <c r="L380" s="23">
        <v>0.13833333333333334</v>
      </c>
      <c r="M380" s="23">
        <v>0.13750000000000001</v>
      </c>
      <c r="N380" s="23">
        <v>1.0833333333333333</v>
      </c>
      <c r="O380" s="23">
        <v>6.3333333333333339E-2</v>
      </c>
      <c r="P380" s="23">
        <v>0.05</v>
      </c>
      <c r="Q380" s="23">
        <v>0.19666666666666668</v>
      </c>
      <c r="R380" s="23">
        <v>9.9999999999999992E-2</v>
      </c>
      <c r="S380" s="23">
        <v>0.18499999999999997</v>
      </c>
      <c r="T380" s="23">
        <v>0.13</v>
      </c>
      <c r="U380" s="152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268</v>
      </c>
      <c r="C381" s="29"/>
      <c r="D381" s="11">
        <v>0.6</v>
      </c>
      <c r="E381" s="11">
        <v>0.05</v>
      </c>
      <c r="F381" s="11">
        <v>0.18</v>
      </c>
      <c r="G381" s="11">
        <v>0.8</v>
      </c>
      <c r="H381" s="11">
        <v>0.16</v>
      </c>
      <c r="I381" s="11">
        <v>1.5</v>
      </c>
      <c r="J381" s="11" t="s">
        <v>644</v>
      </c>
      <c r="K381" s="11">
        <v>0.2</v>
      </c>
      <c r="L381" s="11">
        <v>0.14500000000000002</v>
      </c>
      <c r="M381" s="11">
        <v>0.13</v>
      </c>
      <c r="N381" s="11">
        <v>1.1000000000000001</v>
      </c>
      <c r="O381" s="11">
        <v>0.06</v>
      </c>
      <c r="P381" s="11">
        <v>0.05</v>
      </c>
      <c r="Q381" s="11">
        <v>0.19500000000000001</v>
      </c>
      <c r="R381" s="11">
        <v>0.1</v>
      </c>
      <c r="S381" s="11">
        <v>0.185</v>
      </c>
      <c r="T381" s="11">
        <v>0.13</v>
      </c>
      <c r="U381" s="152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269</v>
      </c>
      <c r="C382" s="29"/>
      <c r="D382" s="24">
        <v>0</v>
      </c>
      <c r="E382" s="24">
        <v>8.9442719099991214E-3</v>
      </c>
      <c r="F382" s="24">
        <v>2.6394443859772434E-2</v>
      </c>
      <c r="G382" s="24">
        <v>5.1639777949432218E-2</v>
      </c>
      <c r="H382" s="24">
        <v>1.6020819787597215E-2</v>
      </c>
      <c r="I382" s="24">
        <v>0.10327955589886448</v>
      </c>
      <c r="J382" s="24" t="s">
        <v>644</v>
      </c>
      <c r="K382" s="24">
        <v>0.13784048752090228</v>
      </c>
      <c r="L382" s="24">
        <v>3.7638632635454042E-2</v>
      </c>
      <c r="M382" s="24">
        <v>4.1129875597510149E-2</v>
      </c>
      <c r="N382" s="24">
        <v>4.0824829046386332E-2</v>
      </c>
      <c r="O382" s="24">
        <v>5.1639777949432277E-3</v>
      </c>
      <c r="P382" s="24">
        <v>0</v>
      </c>
      <c r="Q382" s="24">
        <v>3.3862466931200638E-2</v>
      </c>
      <c r="R382" s="24">
        <v>1.5202354861220293E-17</v>
      </c>
      <c r="S382" s="24">
        <v>1.5165750888103107E-2</v>
      </c>
      <c r="T382" s="24">
        <v>6.324555320336764E-3</v>
      </c>
      <c r="U382" s="152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86</v>
      </c>
      <c r="C383" s="29"/>
      <c r="D383" s="13">
        <v>0</v>
      </c>
      <c r="E383" s="13">
        <v>0.15971914124998429</v>
      </c>
      <c r="F383" s="13">
        <v>0.14529051665929782</v>
      </c>
      <c r="G383" s="13">
        <v>6.1967733539318656E-2</v>
      </c>
      <c r="H383" s="13">
        <v>0.10118412497429818</v>
      </c>
      <c r="I383" s="13">
        <v>7.0417879021953053E-2</v>
      </c>
      <c r="J383" s="13" t="s">
        <v>644</v>
      </c>
      <c r="K383" s="13">
        <v>0.55136195008360911</v>
      </c>
      <c r="L383" s="13">
        <v>0.27208650097918585</v>
      </c>
      <c r="M383" s="13">
        <v>0.29912636798189196</v>
      </c>
      <c r="N383" s="13">
        <v>3.7684457581279696E-2</v>
      </c>
      <c r="O383" s="13">
        <v>8.1536491499103594E-2</v>
      </c>
      <c r="P383" s="13">
        <v>0</v>
      </c>
      <c r="Q383" s="13">
        <v>0.17218203524339307</v>
      </c>
      <c r="R383" s="13">
        <v>1.5202354861220294E-16</v>
      </c>
      <c r="S383" s="13">
        <v>8.1977031827584382E-2</v>
      </c>
      <c r="T383" s="13">
        <v>4.8650425541052027E-2</v>
      </c>
      <c r="U383" s="152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270</v>
      </c>
      <c r="C384" s="29"/>
      <c r="D384" s="13">
        <v>3.5363855927753827</v>
      </c>
      <c r="E384" s="13">
        <v>-0.57660401134096428</v>
      </c>
      <c r="F384" s="13">
        <v>0.37351674892365727</v>
      </c>
      <c r="G384" s="13">
        <v>5.300535545521365</v>
      </c>
      <c r="H384" s="13">
        <v>0.19710175364905935</v>
      </c>
      <c r="I384" s="13">
        <v>10.088942560117603</v>
      </c>
      <c r="J384" s="13" t="s">
        <v>644</v>
      </c>
      <c r="K384" s="13">
        <v>0.89016066365640945</v>
      </c>
      <c r="L384" s="13">
        <v>4.5888900556546597E-2</v>
      </c>
      <c r="M384" s="13">
        <v>3.9588365011025362E-2</v>
      </c>
      <c r="N384" s="13">
        <v>7.1906962091777729</v>
      </c>
      <c r="O384" s="13">
        <v>-0.52115929854037624</v>
      </c>
      <c r="P384" s="13">
        <v>-0.62196786726871811</v>
      </c>
      <c r="Q384" s="13">
        <v>0.48692638874304217</v>
      </c>
      <c r="R384" s="13">
        <v>-0.24393573453743633</v>
      </c>
      <c r="S384" s="13">
        <v>0.39871889110574266</v>
      </c>
      <c r="T384" s="13">
        <v>-1.7116454898667088E-2</v>
      </c>
      <c r="U384" s="152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46" t="s">
        <v>271</v>
      </c>
      <c r="C385" s="47"/>
      <c r="D385" s="45">
        <v>3.25</v>
      </c>
      <c r="E385" s="45">
        <v>0.79</v>
      </c>
      <c r="F385" s="45">
        <v>0.17</v>
      </c>
      <c r="G385" s="45">
        <v>4.97</v>
      </c>
      <c r="H385" s="45">
        <v>0</v>
      </c>
      <c r="I385" s="45">
        <v>9.6199999999999992</v>
      </c>
      <c r="J385" s="45">
        <v>0.98</v>
      </c>
      <c r="K385" s="45">
        <v>0.67</v>
      </c>
      <c r="L385" s="45">
        <v>0.15</v>
      </c>
      <c r="M385" s="45">
        <v>0.43</v>
      </c>
      <c r="N385" s="45">
        <v>6.8</v>
      </c>
      <c r="O385" s="45">
        <v>0.7</v>
      </c>
      <c r="P385" s="45">
        <v>0.86</v>
      </c>
      <c r="Q385" s="45">
        <v>0.28000000000000003</v>
      </c>
      <c r="R385" s="45">
        <v>0.43</v>
      </c>
      <c r="S385" s="45">
        <v>0.2</v>
      </c>
      <c r="T385" s="45">
        <v>0.21</v>
      </c>
      <c r="U385" s="152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B386" s="3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BM386" s="55"/>
    </row>
    <row r="387" spans="1:65" ht="15">
      <c r="B387" s="8" t="s">
        <v>474</v>
      </c>
      <c r="BM387" s="28" t="s">
        <v>66</v>
      </c>
    </row>
    <row r="388" spans="1:65" ht="15">
      <c r="A388" s="25" t="s">
        <v>8</v>
      </c>
      <c r="B388" s="18" t="s">
        <v>109</v>
      </c>
      <c r="C388" s="15" t="s">
        <v>110</v>
      </c>
      <c r="D388" s="16" t="s">
        <v>227</v>
      </c>
      <c r="E388" s="17" t="s">
        <v>227</v>
      </c>
      <c r="F388" s="17" t="s">
        <v>227</v>
      </c>
      <c r="G388" s="17" t="s">
        <v>227</v>
      </c>
      <c r="H388" s="17" t="s">
        <v>227</v>
      </c>
      <c r="I388" s="17" t="s">
        <v>227</v>
      </c>
      <c r="J388" s="17" t="s">
        <v>227</v>
      </c>
      <c r="K388" s="17" t="s">
        <v>227</v>
      </c>
      <c r="L388" s="17" t="s">
        <v>227</v>
      </c>
      <c r="M388" s="17" t="s">
        <v>227</v>
      </c>
      <c r="N388" s="17" t="s">
        <v>227</v>
      </c>
      <c r="O388" s="17" t="s">
        <v>227</v>
      </c>
      <c r="P388" s="17" t="s">
        <v>227</v>
      </c>
      <c r="Q388" s="17" t="s">
        <v>227</v>
      </c>
      <c r="R388" s="17" t="s">
        <v>227</v>
      </c>
      <c r="S388" s="17" t="s">
        <v>227</v>
      </c>
      <c r="T388" s="17" t="s">
        <v>227</v>
      </c>
      <c r="U388" s="17" t="s">
        <v>227</v>
      </c>
      <c r="V388" s="17" t="s">
        <v>227</v>
      </c>
      <c r="W388" s="17" t="s">
        <v>227</v>
      </c>
      <c r="X388" s="17" t="s">
        <v>227</v>
      </c>
      <c r="Y388" s="17" t="s">
        <v>227</v>
      </c>
      <c r="Z388" s="17" t="s">
        <v>227</v>
      </c>
      <c r="AA388" s="152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 t="s">
        <v>228</v>
      </c>
      <c r="C389" s="9" t="s">
        <v>228</v>
      </c>
      <c r="D389" s="150" t="s">
        <v>230</v>
      </c>
      <c r="E389" s="151" t="s">
        <v>231</v>
      </c>
      <c r="F389" s="151" t="s">
        <v>232</v>
      </c>
      <c r="G389" s="151" t="s">
        <v>233</v>
      </c>
      <c r="H389" s="151" t="s">
        <v>234</v>
      </c>
      <c r="I389" s="151" t="s">
        <v>235</v>
      </c>
      <c r="J389" s="151" t="s">
        <v>236</v>
      </c>
      <c r="K389" s="151" t="s">
        <v>237</v>
      </c>
      <c r="L389" s="151" t="s">
        <v>239</v>
      </c>
      <c r="M389" s="151" t="s">
        <v>240</v>
      </c>
      <c r="N389" s="151" t="s">
        <v>241</v>
      </c>
      <c r="O389" s="151" t="s">
        <v>244</v>
      </c>
      <c r="P389" s="151" t="s">
        <v>245</v>
      </c>
      <c r="Q389" s="151" t="s">
        <v>247</v>
      </c>
      <c r="R389" s="151" t="s">
        <v>248</v>
      </c>
      <c r="S389" s="151" t="s">
        <v>250</v>
      </c>
      <c r="T389" s="151" t="s">
        <v>251</v>
      </c>
      <c r="U389" s="151" t="s">
        <v>252</v>
      </c>
      <c r="V389" s="151" t="s">
        <v>254</v>
      </c>
      <c r="W389" s="151" t="s">
        <v>255</v>
      </c>
      <c r="X389" s="151" t="s">
        <v>256</v>
      </c>
      <c r="Y389" s="151" t="s">
        <v>257</v>
      </c>
      <c r="Z389" s="151" t="s">
        <v>258</v>
      </c>
      <c r="AA389" s="152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 t="s">
        <v>3</v>
      </c>
    </row>
    <row r="390" spans="1:65">
      <c r="A390" s="30"/>
      <c r="B390" s="19"/>
      <c r="C390" s="9"/>
      <c r="D390" s="10" t="s">
        <v>113</v>
      </c>
      <c r="E390" s="11" t="s">
        <v>281</v>
      </c>
      <c r="F390" s="11" t="s">
        <v>281</v>
      </c>
      <c r="G390" s="11" t="s">
        <v>281</v>
      </c>
      <c r="H390" s="11" t="s">
        <v>282</v>
      </c>
      <c r="I390" s="11" t="s">
        <v>281</v>
      </c>
      <c r="J390" s="11" t="s">
        <v>282</v>
      </c>
      <c r="K390" s="11" t="s">
        <v>282</v>
      </c>
      <c r="L390" s="11" t="s">
        <v>282</v>
      </c>
      <c r="M390" s="11" t="s">
        <v>282</v>
      </c>
      <c r="N390" s="11" t="s">
        <v>282</v>
      </c>
      <c r="O390" s="11" t="s">
        <v>281</v>
      </c>
      <c r="P390" s="11" t="s">
        <v>281</v>
      </c>
      <c r="Q390" s="11" t="s">
        <v>282</v>
      </c>
      <c r="R390" s="11" t="s">
        <v>282</v>
      </c>
      <c r="S390" s="11" t="s">
        <v>282</v>
      </c>
      <c r="T390" s="11" t="s">
        <v>281</v>
      </c>
      <c r="U390" s="11" t="s">
        <v>281</v>
      </c>
      <c r="V390" s="11" t="s">
        <v>281</v>
      </c>
      <c r="W390" s="11" t="s">
        <v>281</v>
      </c>
      <c r="X390" s="11" t="s">
        <v>281</v>
      </c>
      <c r="Y390" s="11" t="s">
        <v>282</v>
      </c>
      <c r="Z390" s="11" t="s">
        <v>281</v>
      </c>
      <c r="AA390" s="152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9"/>
      <c r="C391" s="9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152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3</v>
      </c>
    </row>
    <row r="392" spans="1:65">
      <c r="A392" s="30"/>
      <c r="B392" s="18">
        <v>1</v>
      </c>
      <c r="C392" s="14">
        <v>1</v>
      </c>
      <c r="D392" s="22">
        <v>2.2999999999999998</v>
      </c>
      <c r="E392" s="22">
        <v>2.6</v>
      </c>
      <c r="F392" s="22">
        <v>2.5</v>
      </c>
      <c r="G392" s="22">
        <v>2.64</v>
      </c>
      <c r="H392" s="22">
        <v>2.71</v>
      </c>
      <c r="I392" s="22">
        <v>2.39</v>
      </c>
      <c r="J392" s="22">
        <v>2.7713192614594919</v>
      </c>
      <c r="K392" s="22">
        <v>2.9</v>
      </c>
      <c r="L392" s="22">
        <v>2.6</v>
      </c>
      <c r="M392" s="146">
        <v>3.2</v>
      </c>
      <c r="N392" s="22">
        <v>2.7</v>
      </c>
      <c r="O392" s="146">
        <v>3.34</v>
      </c>
      <c r="P392" s="22">
        <v>2.7</v>
      </c>
      <c r="Q392" s="22">
        <v>2.83</v>
      </c>
      <c r="R392" s="22">
        <v>2.59</v>
      </c>
      <c r="S392" s="22">
        <v>2.3060464173504243</v>
      </c>
      <c r="T392" s="22">
        <v>2.7</v>
      </c>
      <c r="U392" s="22">
        <v>2.7</v>
      </c>
      <c r="V392" s="22">
        <v>2.5</v>
      </c>
      <c r="W392" s="22">
        <v>2.5</v>
      </c>
      <c r="X392" s="22">
        <v>2.4</v>
      </c>
      <c r="Y392" s="146">
        <v>3.4</v>
      </c>
      <c r="Z392" s="22">
        <v>2.84</v>
      </c>
      <c r="AA392" s="152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</v>
      </c>
    </row>
    <row r="393" spans="1:65">
      <c r="A393" s="30"/>
      <c r="B393" s="19">
        <v>1</v>
      </c>
      <c r="C393" s="9">
        <v>2</v>
      </c>
      <c r="D393" s="11">
        <v>2.2000000000000002</v>
      </c>
      <c r="E393" s="11">
        <v>2.4</v>
      </c>
      <c r="F393" s="11">
        <v>2.5</v>
      </c>
      <c r="G393" s="11">
        <v>2.63</v>
      </c>
      <c r="H393" s="11">
        <v>2.56</v>
      </c>
      <c r="I393" s="11">
        <v>2.25</v>
      </c>
      <c r="J393" s="11">
        <v>2.7388270643555876</v>
      </c>
      <c r="K393" s="11">
        <v>2.7</v>
      </c>
      <c r="L393" s="11">
        <v>2.5</v>
      </c>
      <c r="M393" s="147">
        <v>3.3</v>
      </c>
      <c r="N393" s="11">
        <v>2.7</v>
      </c>
      <c r="O393" s="147">
        <v>3.18</v>
      </c>
      <c r="P393" s="11">
        <v>2.6</v>
      </c>
      <c r="Q393" s="11">
        <v>2.67</v>
      </c>
      <c r="R393" s="11">
        <v>2.4900000000000002</v>
      </c>
      <c r="S393" s="148">
        <v>2.2046589573328399</v>
      </c>
      <c r="T393" s="11">
        <v>2.6</v>
      </c>
      <c r="U393" s="11">
        <v>2.8</v>
      </c>
      <c r="V393" s="11">
        <v>2.5</v>
      </c>
      <c r="W393" s="11">
        <v>2.4</v>
      </c>
      <c r="X393" s="11">
        <v>2.5</v>
      </c>
      <c r="Y393" s="147">
        <v>3.2</v>
      </c>
      <c r="Z393" s="11">
        <v>2.78</v>
      </c>
      <c r="AA393" s="152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13</v>
      </c>
    </row>
    <row r="394" spans="1:65">
      <c r="A394" s="30"/>
      <c r="B394" s="19">
        <v>1</v>
      </c>
      <c r="C394" s="9">
        <v>3</v>
      </c>
      <c r="D394" s="11">
        <v>2.2999999999999998</v>
      </c>
      <c r="E394" s="11">
        <v>2.7</v>
      </c>
      <c r="F394" s="11">
        <v>2.5</v>
      </c>
      <c r="G394" s="11">
        <v>2.66</v>
      </c>
      <c r="H394" s="11">
        <v>2.66</v>
      </c>
      <c r="I394" s="11">
        <v>2.2799999999999998</v>
      </c>
      <c r="J394" s="11">
        <v>2.6892978496570432</v>
      </c>
      <c r="K394" s="11">
        <v>2.6</v>
      </c>
      <c r="L394" s="11">
        <v>2.4</v>
      </c>
      <c r="M394" s="147">
        <v>3</v>
      </c>
      <c r="N394" s="11">
        <v>2.7</v>
      </c>
      <c r="O394" s="147">
        <v>3.18</v>
      </c>
      <c r="P394" s="11">
        <v>2.5</v>
      </c>
      <c r="Q394" s="11">
        <v>2.69</v>
      </c>
      <c r="R394" s="11">
        <v>2.5299999999999998</v>
      </c>
      <c r="S394" s="11">
        <v>2.3561421614765399</v>
      </c>
      <c r="T394" s="11">
        <v>2.6</v>
      </c>
      <c r="U394" s="11">
        <v>2.6</v>
      </c>
      <c r="V394" s="11">
        <v>2.6</v>
      </c>
      <c r="W394" s="11">
        <v>2.5</v>
      </c>
      <c r="X394" s="11">
        <v>2.5</v>
      </c>
      <c r="Y394" s="147">
        <v>3.2</v>
      </c>
      <c r="Z394" s="11">
        <v>2.8</v>
      </c>
      <c r="AA394" s="152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16</v>
      </c>
    </row>
    <row r="395" spans="1:65">
      <c r="A395" s="30"/>
      <c r="B395" s="19">
        <v>1</v>
      </c>
      <c r="C395" s="9">
        <v>4</v>
      </c>
      <c r="D395" s="11">
        <v>2.4</v>
      </c>
      <c r="E395" s="11">
        <v>2.6</v>
      </c>
      <c r="F395" s="11">
        <v>2.5</v>
      </c>
      <c r="G395" s="11">
        <v>2.5</v>
      </c>
      <c r="H395" s="11">
        <v>2.68</v>
      </c>
      <c r="I395" s="11">
        <v>2.31</v>
      </c>
      <c r="J395" s="11">
        <v>2.7131322433459166</v>
      </c>
      <c r="K395" s="11">
        <v>2.8</v>
      </c>
      <c r="L395" s="11">
        <v>2.6</v>
      </c>
      <c r="M395" s="147">
        <v>3.4</v>
      </c>
      <c r="N395" s="11">
        <v>2.8</v>
      </c>
      <c r="O395" s="147">
        <v>3.05</v>
      </c>
      <c r="P395" s="11">
        <v>2.5</v>
      </c>
      <c r="Q395" s="11">
        <v>2.78</v>
      </c>
      <c r="R395" s="11">
        <v>2.5499999999999998</v>
      </c>
      <c r="S395" s="11">
        <v>2.3625307753813001</v>
      </c>
      <c r="T395" s="11">
        <v>2.6</v>
      </c>
      <c r="U395" s="11">
        <v>2.8</v>
      </c>
      <c r="V395" s="11">
        <v>2.5</v>
      </c>
      <c r="W395" s="11">
        <v>2.5</v>
      </c>
      <c r="X395" s="11">
        <v>2.5</v>
      </c>
      <c r="Y395" s="147">
        <v>3.4</v>
      </c>
      <c r="Z395" s="11">
        <v>2.8</v>
      </c>
      <c r="AA395" s="152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2.5784147901392407</v>
      </c>
    </row>
    <row r="396" spans="1:65">
      <c r="A396" s="30"/>
      <c r="B396" s="19">
        <v>1</v>
      </c>
      <c r="C396" s="9">
        <v>5</v>
      </c>
      <c r="D396" s="11">
        <v>2.2000000000000002</v>
      </c>
      <c r="E396" s="11">
        <v>2.7</v>
      </c>
      <c r="F396" s="11">
        <v>2.4</v>
      </c>
      <c r="G396" s="11">
        <v>2.58</v>
      </c>
      <c r="H396" s="11">
        <v>2.68</v>
      </c>
      <c r="I396" s="11">
        <v>2.31</v>
      </c>
      <c r="J396" s="11">
        <v>2.8004860875749058</v>
      </c>
      <c r="K396" s="11">
        <v>2.8</v>
      </c>
      <c r="L396" s="11">
        <v>2.5</v>
      </c>
      <c r="M396" s="147">
        <v>3.2</v>
      </c>
      <c r="N396" s="11">
        <v>2.6</v>
      </c>
      <c r="O396" s="147">
        <v>3.14</v>
      </c>
      <c r="P396" s="11">
        <v>2.5</v>
      </c>
      <c r="Q396" s="11">
        <v>2.88</v>
      </c>
      <c r="R396" s="11">
        <v>2.54</v>
      </c>
      <c r="S396" s="11">
        <v>2.3498739582121444</v>
      </c>
      <c r="T396" s="11">
        <v>2.7</v>
      </c>
      <c r="U396" s="11">
        <v>2.7</v>
      </c>
      <c r="V396" s="11">
        <v>2.5</v>
      </c>
      <c r="W396" s="11">
        <v>2.6</v>
      </c>
      <c r="X396" s="11">
        <v>2.5</v>
      </c>
      <c r="Y396" s="147">
        <v>3</v>
      </c>
      <c r="Z396" s="11">
        <v>2.9</v>
      </c>
      <c r="AA396" s="152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30</v>
      </c>
    </row>
    <row r="397" spans="1:65">
      <c r="A397" s="30"/>
      <c r="B397" s="19">
        <v>1</v>
      </c>
      <c r="C397" s="9">
        <v>6</v>
      </c>
      <c r="D397" s="11">
        <v>2.2999999999999998</v>
      </c>
      <c r="E397" s="11">
        <v>2.6</v>
      </c>
      <c r="F397" s="11">
        <v>2.6</v>
      </c>
      <c r="G397" s="11">
        <v>2.5099999999999998</v>
      </c>
      <c r="H397" s="11">
        <v>2.54</v>
      </c>
      <c r="I397" s="11">
        <v>2.31</v>
      </c>
      <c r="J397" s="11">
        <v>2.6738708216842273</v>
      </c>
      <c r="K397" s="11">
        <v>2.7</v>
      </c>
      <c r="L397" s="11">
        <v>2.4</v>
      </c>
      <c r="M397" s="147">
        <v>3.4</v>
      </c>
      <c r="N397" s="11">
        <v>2.7</v>
      </c>
      <c r="O397" s="147">
        <v>3.36</v>
      </c>
      <c r="P397" s="11">
        <v>2.6</v>
      </c>
      <c r="Q397" s="11">
        <v>2.9</v>
      </c>
      <c r="R397" s="11">
        <v>2.59</v>
      </c>
      <c r="S397" s="11">
        <v>2.3694412614394</v>
      </c>
      <c r="T397" s="11">
        <v>2.6</v>
      </c>
      <c r="U397" s="11">
        <v>2.7</v>
      </c>
      <c r="V397" s="11">
        <v>2.6</v>
      </c>
      <c r="W397" s="11">
        <v>2.5</v>
      </c>
      <c r="X397" s="11">
        <v>2.6</v>
      </c>
      <c r="Y397" s="147">
        <v>3.4</v>
      </c>
      <c r="Z397" s="11">
        <v>2.87</v>
      </c>
      <c r="AA397" s="152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20" t="s">
        <v>267</v>
      </c>
      <c r="C398" s="12"/>
      <c r="D398" s="23">
        <v>2.2833333333333332</v>
      </c>
      <c r="E398" s="23">
        <v>2.6</v>
      </c>
      <c r="F398" s="23">
        <v>2.5</v>
      </c>
      <c r="G398" s="23">
        <v>2.5866666666666664</v>
      </c>
      <c r="H398" s="23">
        <v>2.6383333333333332</v>
      </c>
      <c r="I398" s="23">
        <v>2.3083333333333336</v>
      </c>
      <c r="J398" s="23">
        <v>2.7311555546795296</v>
      </c>
      <c r="K398" s="23">
        <v>2.75</v>
      </c>
      <c r="L398" s="23">
        <v>2.5</v>
      </c>
      <c r="M398" s="23">
        <v>3.25</v>
      </c>
      <c r="N398" s="23">
        <v>2.7000000000000006</v>
      </c>
      <c r="O398" s="23">
        <v>3.2083333333333335</v>
      </c>
      <c r="P398" s="23">
        <v>2.5666666666666669</v>
      </c>
      <c r="Q398" s="23">
        <v>2.7916666666666661</v>
      </c>
      <c r="R398" s="23">
        <v>2.5483333333333333</v>
      </c>
      <c r="S398" s="23">
        <v>2.3247822551987749</v>
      </c>
      <c r="T398" s="23">
        <v>2.6333333333333333</v>
      </c>
      <c r="U398" s="23">
        <v>2.7166666666666663</v>
      </c>
      <c r="V398" s="23">
        <v>2.5333333333333332</v>
      </c>
      <c r="W398" s="23">
        <v>2.5</v>
      </c>
      <c r="X398" s="23">
        <v>2.5</v>
      </c>
      <c r="Y398" s="23">
        <v>3.2666666666666671</v>
      </c>
      <c r="Z398" s="23">
        <v>2.8316666666666666</v>
      </c>
      <c r="AA398" s="152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268</v>
      </c>
      <c r="C399" s="29"/>
      <c r="D399" s="11">
        <v>2.2999999999999998</v>
      </c>
      <c r="E399" s="11">
        <v>2.6</v>
      </c>
      <c r="F399" s="11">
        <v>2.5</v>
      </c>
      <c r="G399" s="11">
        <v>2.605</v>
      </c>
      <c r="H399" s="11">
        <v>2.67</v>
      </c>
      <c r="I399" s="11">
        <v>2.31</v>
      </c>
      <c r="J399" s="11">
        <v>2.7259796538507519</v>
      </c>
      <c r="K399" s="11">
        <v>2.75</v>
      </c>
      <c r="L399" s="11">
        <v>2.5</v>
      </c>
      <c r="M399" s="11">
        <v>3.25</v>
      </c>
      <c r="N399" s="11">
        <v>2.7</v>
      </c>
      <c r="O399" s="11">
        <v>3.18</v>
      </c>
      <c r="P399" s="11">
        <v>2.5499999999999998</v>
      </c>
      <c r="Q399" s="11">
        <v>2.8049999999999997</v>
      </c>
      <c r="R399" s="11">
        <v>2.5449999999999999</v>
      </c>
      <c r="S399" s="11">
        <v>2.3530080598443419</v>
      </c>
      <c r="T399" s="11">
        <v>2.6</v>
      </c>
      <c r="U399" s="11">
        <v>2.7</v>
      </c>
      <c r="V399" s="11">
        <v>2.5</v>
      </c>
      <c r="W399" s="11">
        <v>2.5</v>
      </c>
      <c r="X399" s="11">
        <v>2.5</v>
      </c>
      <c r="Y399" s="11">
        <v>3.3</v>
      </c>
      <c r="Z399" s="11">
        <v>2.82</v>
      </c>
      <c r="AA399" s="152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269</v>
      </c>
      <c r="C400" s="29"/>
      <c r="D400" s="24">
        <v>7.5277265270907973E-2</v>
      </c>
      <c r="E400" s="24">
        <v>0.10954451150103332</v>
      </c>
      <c r="F400" s="24">
        <v>6.3245553203367638E-2</v>
      </c>
      <c r="G400" s="24">
        <v>6.8605150438335732E-2</v>
      </c>
      <c r="H400" s="24">
        <v>7.0545493595740541E-2</v>
      </c>
      <c r="I400" s="24">
        <v>4.6654760385909953E-2</v>
      </c>
      <c r="J400" s="24">
        <v>4.8656235057995156E-2</v>
      </c>
      <c r="K400" s="24">
        <v>0.10488088481701503</v>
      </c>
      <c r="L400" s="24">
        <v>8.9442719099991672E-2</v>
      </c>
      <c r="M400" s="24">
        <v>0.15165750888103094</v>
      </c>
      <c r="N400" s="24">
        <v>6.3245553203367499E-2</v>
      </c>
      <c r="O400" s="24">
        <v>0.11973582031567101</v>
      </c>
      <c r="P400" s="24">
        <v>8.1649658092772678E-2</v>
      </c>
      <c r="Q400" s="24">
        <v>9.6211572415519045E-2</v>
      </c>
      <c r="R400" s="24">
        <v>3.8166302763912807E-2</v>
      </c>
      <c r="S400" s="24">
        <v>6.2949270379091579E-2</v>
      </c>
      <c r="T400" s="24">
        <v>5.1639777949432274E-2</v>
      </c>
      <c r="U400" s="24">
        <v>7.5277265270907973E-2</v>
      </c>
      <c r="V400" s="24">
        <v>5.1639777949432274E-2</v>
      </c>
      <c r="W400" s="24">
        <v>6.3245553203367638E-2</v>
      </c>
      <c r="X400" s="24">
        <v>6.3245553203367638E-2</v>
      </c>
      <c r="Y400" s="24">
        <v>0.16329931618554513</v>
      </c>
      <c r="Z400" s="24">
        <v>4.6654760385909967E-2</v>
      </c>
      <c r="AA400" s="209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  <c r="BK400" s="210"/>
      <c r="BL400" s="210"/>
      <c r="BM400" s="56"/>
    </row>
    <row r="401" spans="1:65">
      <c r="A401" s="30"/>
      <c r="B401" s="3" t="s">
        <v>86</v>
      </c>
      <c r="C401" s="29"/>
      <c r="D401" s="13">
        <v>3.2968145374120281E-2</v>
      </c>
      <c r="E401" s="13">
        <v>4.2132504423474354E-2</v>
      </c>
      <c r="F401" s="13">
        <v>2.5298221281347056E-2</v>
      </c>
      <c r="G401" s="13">
        <v>2.6522609705542165E-2</v>
      </c>
      <c r="H401" s="13">
        <v>2.6738658343300269E-2</v>
      </c>
      <c r="I401" s="13">
        <v>2.021144854263247E-2</v>
      </c>
      <c r="J401" s="13">
        <v>1.7815255881206818E-2</v>
      </c>
      <c r="K401" s="13">
        <v>3.8138503569823651E-2</v>
      </c>
      <c r="L401" s="13">
        <v>3.5777087639996666E-2</v>
      </c>
      <c r="M401" s="13">
        <v>4.6663848886471057E-2</v>
      </c>
      <c r="N401" s="13">
        <v>2.342427896421018E-2</v>
      </c>
      <c r="O401" s="13">
        <v>3.7320255682806544E-2</v>
      </c>
      <c r="P401" s="13">
        <v>3.1811555101080261E-2</v>
      </c>
      <c r="Q401" s="13">
        <v>3.4463846835409817E-2</v>
      </c>
      <c r="R401" s="13">
        <v>1.4976966421417715E-2</v>
      </c>
      <c r="S401" s="13">
        <v>2.7077490908372946E-2</v>
      </c>
      <c r="T401" s="13">
        <v>1.9610042259278079E-2</v>
      </c>
      <c r="U401" s="13">
        <v>2.7709422799107233E-2</v>
      </c>
      <c r="V401" s="13">
        <v>2.0384122874775899E-2</v>
      </c>
      <c r="W401" s="13">
        <v>2.5298221281347056E-2</v>
      </c>
      <c r="X401" s="13">
        <v>2.5298221281347056E-2</v>
      </c>
      <c r="Y401" s="13">
        <v>4.9989586587411768E-2</v>
      </c>
      <c r="Z401" s="13">
        <v>1.6476077829044134E-2</v>
      </c>
      <c r="AA401" s="152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270</v>
      </c>
      <c r="C402" s="29"/>
      <c r="D402" s="13">
        <v>-0.1144429740065106</v>
      </c>
      <c r="E402" s="13">
        <v>8.3715040509808603E-3</v>
      </c>
      <c r="F402" s="13">
        <v>-3.0412015335595455E-2</v>
      </c>
      <c r="G402" s="13">
        <v>3.2003681327705813E-3</v>
      </c>
      <c r="H402" s="13">
        <v>2.3238519815834913E-2</v>
      </c>
      <c r="I402" s="13">
        <v>-0.10474709415986638</v>
      </c>
      <c r="J402" s="13">
        <v>5.9238244026687648E-2</v>
      </c>
      <c r="K402" s="13">
        <v>6.6546783130845055E-2</v>
      </c>
      <c r="L402" s="13">
        <v>-3.0412015335595455E-2</v>
      </c>
      <c r="M402" s="13">
        <v>0.26046438006372585</v>
      </c>
      <c r="N402" s="13">
        <v>4.7155023437557064E-2</v>
      </c>
      <c r="O402" s="13">
        <v>0.24430458031931934</v>
      </c>
      <c r="P402" s="13">
        <v>-4.5563357445446151E-3</v>
      </c>
      <c r="Q402" s="13">
        <v>8.2706582875251566E-2</v>
      </c>
      <c r="R402" s="13">
        <v>-1.1666647632083582E-2</v>
      </c>
      <c r="S402" s="13">
        <v>-9.836762335930016E-2</v>
      </c>
      <c r="T402" s="13">
        <v>2.1299343846506114E-2</v>
      </c>
      <c r="U402" s="13">
        <v>5.361894333531958E-2</v>
      </c>
      <c r="V402" s="13">
        <v>-1.748417554007009E-2</v>
      </c>
      <c r="W402" s="13">
        <v>-3.0412015335595455E-2</v>
      </c>
      <c r="X402" s="13">
        <v>-3.0412015335595455E-2</v>
      </c>
      <c r="Y402" s="13">
        <v>0.26692829996148881</v>
      </c>
      <c r="Z402" s="13">
        <v>9.8219990629882181E-2</v>
      </c>
      <c r="AA402" s="152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46" t="s">
        <v>271</v>
      </c>
      <c r="C403" s="47"/>
      <c r="D403" s="45">
        <v>2.14</v>
      </c>
      <c r="E403" s="45">
        <v>0</v>
      </c>
      <c r="F403" s="45">
        <v>0.67</v>
      </c>
      <c r="G403" s="45">
        <v>0.09</v>
      </c>
      <c r="H403" s="45">
        <v>0.26</v>
      </c>
      <c r="I403" s="45">
        <v>1.97</v>
      </c>
      <c r="J403" s="45">
        <v>0.88</v>
      </c>
      <c r="K403" s="45">
        <v>1.01</v>
      </c>
      <c r="L403" s="45">
        <v>0.67</v>
      </c>
      <c r="M403" s="45">
        <v>4.38</v>
      </c>
      <c r="N403" s="45">
        <v>0.67</v>
      </c>
      <c r="O403" s="45">
        <v>4.0999999999999996</v>
      </c>
      <c r="P403" s="45">
        <v>0.22</v>
      </c>
      <c r="Q403" s="45">
        <v>1.29</v>
      </c>
      <c r="R403" s="45">
        <v>0.35</v>
      </c>
      <c r="S403" s="45">
        <v>1.86</v>
      </c>
      <c r="T403" s="45">
        <v>0.22</v>
      </c>
      <c r="U403" s="45">
        <v>0.79</v>
      </c>
      <c r="V403" s="45">
        <v>0.45</v>
      </c>
      <c r="W403" s="45">
        <v>0.67</v>
      </c>
      <c r="X403" s="45">
        <v>0.67</v>
      </c>
      <c r="Y403" s="45">
        <v>4.5</v>
      </c>
      <c r="Z403" s="45">
        <v>1.56</v>
      </c>
      <c r="AA403" s="152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BM404" s="55"/>
    </row>
    <row r="405" spans="1:65" ht="15">
      <c r="B405" s="8" t="s">
        <v>475</v>
      </c>
      <c r="BM405" s="28" t="s">
        <v>304</v>
      </c>
    </row>
    <row r="406" spans="1:65" ht="15">
      <c r="A406" s="25" t="s">
        <v>53</v>
      </c>
      <c r="B406" s="18" t="s">
        <v>109</v>
      </c>
      <c r="C406" s="15" t="s">
        <v>110</v>
      </c>
      <c r="D406" s="16" t="s">
        <v>227</v>
      </c>
      <c r="E406" s="17" t="s">
        <v>227</v>
      </c>
      <c r="F406" s="15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 t="s">
        <v>228</v>
      </c>
      <c r="C407" s="9" t="s">
        <v>228</v>
      </c>
      <c r="D407" s="150" t="s">
        <v>236</v>
      </c>
      <c r="E407" s="151" t="s">
        <v>239</v>
      </c>
      <c r="F407" s="15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 t="s">
        <v>3</v>
      </c>
    </row>
    <row r="408" spans="1:65">
      <c r="A408" s="30"/>
      <c r="B408" s="19"/>
      <c r="C408" s="9"/>
      <c r="D408" s="10" t="s">
        <v>282</v>
      </c>
      <c r="E408" s="11" t="s">
        <v>281</v>
      </c>
      <c r="F408" s="15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2</v>
      </c>
    </row>
    <row r="409" spans="1:65">
      <c r="A409" s="30"/>
      <c r="B409" s="19"/>
      <c r="C409" s="9"/>
      <c r="D409" s="26"/>
      <c r="E409" s="26"/>
      <c r="F409" s="15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2</v>
      </c>
    </row>
    <row r="410" spans="1:65">
      <c r="A410" s="30"/>
      <c r="B410" s="18">
        <v>1</v>
      </c>
      <c r="C410" s="14">
        <v>1</v>
      </c>
      <c r="D410" s="146" t="s">
        <v>101</v>
      </c>
      <c r="E410" s="146" t="s">
        <v>102</v>
      </c>
      <c r="F410" s="15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>
        <v>1</v>
      </c>
      <c r="C411" s="9">
        <v>2</v>
      </c>
      <c r="D411" s="147" t="s">
        <v>101</v>
      </c>
      <c r="E411" s="147" t="s">
        <v>102</v>
      </c>
      <c r="F411" s="15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9">
        <v>1</v>
      </c>
      <c r="C412" s="9">
        <v>3</v>
      </c>
      <c r="D412" s="147" t="s">
        <v>101</v>
      </c>
      <c r="E412" s="147" t="s">
        <v>102</v>
      </c>
      <c r="F412" s="15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16</v>
      </c>
    </row>
    <row r="413" spans="1:65">
      <c r="A413" s="30"/>
      <c r="B413" s="19">
        <v>1</v>
      </c>
      <c r="C413" s="9">
        <v>4</v>
      </c>
      <c r="D413" s="147" t="s">
        <v>101</v>
      </c>
      <c r="E413" s="147" t="s">
        <v>102</v>
      </c>
      <c r="F413" s="15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 t="s">
        <v>101</v>
      </c>
    </row>
    <row r="414" spans="1:65">
      <c r="A414" s="30"/>
      <c r="B414" s="19">
        <v>1</v>
      </c>
      <c r="C414" s="9">
        <v>5</v>
      </c>
      <c r="D414" s="147" t="s">
        <v>101</v>
      </c>
      <c r="E414" s="147" t="s">
        <v>102</v>
      </c>
      <c r="F414" s="15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8">
        <v>7</v>
      </c>
    </row>
    <row r="415" spans="1:65">
      <c r="A415" s="30"/>
      <c r="B415" s="19">
        <v>1</v>
      </c>
      <c r="C415" s="9">
        <v>6</v>
      </c>
      <c r="D415" s="147" t="s">
        <v>101</v>
      </c>
      <c r="E415" s="147" t="s">
        <v>102</v>
      </c>
      <c r="F415" s="15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20" t="s">
        <v>267</v>
      </c>
      <c r="C416" s="12"/>
      <c r="D416" s="23" t="s">
        <v>644</v>
      </c>
      <c r="E416" s="23" t="s">
        <v>644</v>
      </c>
      <c r="F416" s="15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3" t="s">
        <v>268</v>
      </c>
      <c r="C417" s="29"/>
      <c r="D417" s="11" t="s">
        <v>644</v>
      </c>
      <c r="E417" s="11" t="s">
        <v>644</v>
      </c>
      <c r="F417" s="15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269</v>
      </c>
      <c r="C418" s="29"/>
      <c r="D418" s="24" t="s">
        <v>644</v>
      </c>
      <c r="E418" s="24" t="s">
        <v>644</v>
      </c>
      <c r="F418" s="15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86</v>
      </c>
      <c r="C419" s="29"/>
      <c r="D419" s="13" t="s">
        <v>644</v>
      </c>
      <c r="E419" s="13" t="s">
        <v>644</v>
      </c>
      <c r="F419" s="15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270</v>
      </c>
      <c r="C420" s="29"/>
      <c r="D420" s="13" t="s">
        <v>644</v>
      </c>
      <c r="E420" s="13" t="s">
        <v>644</v>
      </c>
      <c r="F420" s="15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46" t="s">
        <v>271</v>
      </c>
      <c r="C421" s="47"/>
      <c r="D421" s="45" t="s">
        <v>272</v>
      </c>
      <c r="E421" s="45" t="s">
        <v>272</v>
      </c>
      <c r="F421" s="15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B422" s="31"/>
      <c r="C422" s="20"/>
      <c r="D422" s="20"/>
      <c r="E422" s="20"/>
      <c r="BM422" s="55"/>
    </row>
    <row r="423" spans="1:65" ht="15">
      <c r="B423" s="8" t="s">
        <v>476</v>
      </c>
      <c r="BM423" s="28" t="s">
        <v>66</v>
      </c>
    </row>
    <row r="424" spans="1:65" ht="15">
      <c r="A424" s="25" t="s">
        <v>11</v>
      </c>
      <c r="B424" s="18" t="s">
        <v>109</v>
      </c>
      <c r="C424" s="15" t="s">
        <v>110</v>
      </c>
      <c r="D424" s="16" t="s">
        <v>227</v>
      </c>
      <c r="E424" s="17" t="s">
        <v>227</v>
      </c>
      <c r="F424" s="17" t="s">
        <v>227</v>
      </c>
      <c r="G424" s="17" t="s">
        <v>227</v>
      </c>
      <c r="H424" s="17" t="s">
        <v>227</v>
      </c>
      <c r="I424" s="17" t="s">
        <v>227</v>
      </c>
      <c r="J424" s="17" t="s">
        <v>227</v>
      </c>
      <c r="K424" s="15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 t="s">
        <v>228</v>
      </c>
      <c r="C425" s="9" t="s">
        <v>228</v>
      </c>
      <c r="D425" s="150" t="s">
        <v>235</v>
      </c>
      <c r="E425" s="151" t="s">
        <v>236</v>
      </c>
      <c r="F425" s="151" t="s">
        <v>237</v>
      </c>
      <c r="G425" s="151" t="s">
        <v>247</v>
      </c>
      <c r="H425" s="151" t="s">
        <v>248</v>
      </c>
      <c r="I425" s="151" t="s">
        <v>255</v>
      </c>
      <c r="J425" s="151" t="s">
        <v>257</v>
      </c>
      <c r="K425" s="15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 t="s">
        <v>3</v>
      </c>
    </row>
    <row r="426" spans="1:65">
      <c r="A426" s="30"/>
      <c r="B426" s="19"/>
      <c r="C426" s="9"/>
      <c r="D426" s="10" t="s">
        <v>281</v>
      </c>
      <c r="E426" s="11" t="s">
        <v>282</v>
      </c>
      <c r="F426" s="11" t="s">
        <v>282</v>
      </c>
      <c r="G426" s="11" t="s">
        <v>282</v>
      </c>
      <c r="H426" s="11" t="s">
        <v>282</v>
      </c>
      <c r="I426" s="11" t="s">
        <v>281</v>
      </c>
      <c r="J426" s="11" t="s">
        <v>282</v>
      </c>
      <c r="K426" s="15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9"/>
      <c r="C427" s="9"/>
      <c r="D427" s="26"/>
      <c r="E427" s="26"/>
      <c r="F427" s="26"/>
      <c r="G427" s="26"/>
      <c r="H427" s="26"/>
      <c r="I427" s="26"/>
      <c r="J427" s="26"/>
      <c r="K427" s="15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</v>
      </c>
    </row>
    <row r="428" spans="1:65">
      <c r="A428" s="30"/>
      <c r="B428" s="18">
        <v>1</v>
      </c>
      <c r="C428" s="14">
        <v>1</v>
      </c>
      <c r="D428" s="22">
        <v>0.5</v>
      </c>
      <c r="E428" s="22">
        <v>0.5518509153309481</v>
      </c>
      <c r="F428" s="146">
        <v>0.45</v>
      </c>
      <c r="G428" s="22">
        <v>0.6</v>
      </c>
      <c r="H428" s="22">
        <v>0.53</v>
      </c>
      <c r="I428" s="22">
        <v>0.6</v>
      </c>
      <c r="J428" s="22">
        <v>0.5</v>
      </c>
      <c r="K428" s="15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</v>
      </c>
    </row>
    <row r="429" spans="1:65">
      <c r="A429" s="30"/>
      <c r="B429" s="19">
        <v>1</v>
      </c>
      <c r="C429" s="9">
        <v>2</v>
      </c>
      <c r="D429" s="11">
        <v>0.5</v>
      </c>
      <c r="E429" s="11">
        <v>0.56589931740678834</v>
      </c>
      <c r="F429" s="147">
        <v>0.43</v>
      </c>
      <c r="G429" s="11">
        <v>0.5</v>
      </c>
      <c r="H429" s="11">
        <v>0.54</v>
      </c>
      <c r="I429" s="11">
        <v>0.5</v>
      </c>
      <c r="J429" s="11">
        <v>0.5</v>
      </c>
      <c r="K429" s="15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14</v>
      </c>
    </row>
    <row r="430" spans="1:65">
      <c r="A430" s="30"/>
      <c r="B430" s="19">
        <v>1</v>
      </c>
      <c r="C430" s="9">
        <v>3</v>
      </c>
      <c r="D430" s="11">
        <v>0.5</v>
      </c>
      <c r="E430" s="11">
        <v>0.54731049218517147</v>
      </c>
      <c r="F430" s="147">
        <v>0.41</v>
      </c>
      <c r="G430" s="11">
        <v>0.5</v>
      </c>
      <c r="H430" s="11">
        <v>0.55000000000000004</v>
      </c>
      <c r="I430" s="11">
        <v>0.5</v>
      </c>
      <c r="J430" s="11">
        <v>0.5</v>
      </c>
      <c r="K430" s="15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16</v>
      </c>
    </row>
    <row r="431" spans="1:65">
      <c r="A431" s="30"/>
      <c r="B431" s="19">
        <v>1</v>
      </c>
      <c r="C431" s="9">
        <v>4</v>
      </c>
      <c r="D431" s="11">
        <v>0.5</v>
      </c>
      <c r="E431" s="11">
        <v>0.54975149218652852</v>
      </c>
      <c r="F431" s="147">
        <v>0.44</v>
      </c>
      <c r="G431" s="11">
        <v>0.5</v>
      </c>
      <c r="H431" s="11">
        <v>0.54</v>
      </c>
      <c r="I431" s="11">
        <v>0.5</v>
      </c>
      <c r="J431" s="11">
        <v>0.5</v>
      </c>
      <c r="K431" s="15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0.52062497347980519</v>
      </c>
    </row>
    <row r="432" spans="1:65">
      <c r="A432" s="30"/>
      <c r="B432" s="19">
        <v>1</v>
      </c>
      <c r="C432" s="9">
        <v>5</v>
      </c>
      <c r="D432" s="11">
        <v>0.5</v>
      </c>
      <c r="E432" s="11">
        <v>0.56564723180775867</v>
      </c>
      <c r="F432" s="147">
        <v>0.44</v>
      </c>
      <c r="G432" s="11">
        <v>0.5</v>
      </c>
      <c r="H432" s="11">
        <v>0.52</v>
      </c>
      <c r="I432" s="11">
        <v>0.5</v>
      </c>
      <c r="J432" s="11">
        <v>0.5</v>
      </c>
      <c r="K432" s="15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31</v>
      </c>
    </row>
    <row r="433" spans="1:65">
      <c r="A433" s="30"/>
      <c r="B433" s="19">
        <v>1</v>
      </c>
      <c r="C433" s="9">
        <v>6</v>
      </c>
      <c r="D433" s="11">
        <v>0.5</v>
      </c>
      <c r="E433" s="11">
        <v>0.54203959635579291</v>
      </c>
      <c r="F433" s="147">
        <v>0.43</v>
      </c>
      <c r="G433" s="11">
        <v>0.5</v>
      </c>
      <c r="H433" s="11">
        <v>0.54</v>
      </c>
      <c r="I433" s="11">
        <v>0.5</v>
      </c>
      <c r="J433" s="11">
        <v>0.5</v>
      </c>
      <c r="K433" s="15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20" t="s">
        <v>267</v>
      </c>
      <c r="C434" s="12"/>
      <c r="D434" s="23">
        <v>0.5</v>
      </c>
      <c r="E434" s="23">
        <v>0.55374984087883128</v>
      </c>
      <c r="F434" s="23">
        <v>0.43333333333333335</v>
      </c>
      <c r="G434" s="23">
        <v>0.51666666666666672</v>
      </c>
      <c r="H434" s="23">
        <v>0.53666666666666674</v>
      </c>
      <c r="I434" s="23">
        <v>0.51666666666666672</v>
      </c>
      <c r="J434" s="23">
        <v>0.5</v>
      </c>
      <c r="K434" s="15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268</v>
      </c>
      <c r="C435" s="29"/>
      <c r="D435" s="11">
        <v>0.5</v>
      </c>
      <c r="E435" s="11">
        <v>0.55080120375873831</v>
      </c>
      <c r="F435" s="11">
        <v>0.435</v>
      </c>
      <c r="G435" s="11">
        <v>0.5</v>
      </c>
      <c r="H435" s="11">
        <v>0.54</v>
      </c>
      <c r="I435" s="11">
        <v>0.5</v>
      </c>
      <c r="J435" s="11">
        <v>0.5</v>
      </c>
      <c r="K435" s="15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269</v>
      </c>
      <c r="C436" s="29"/>
      <c r="D436" s="24">
        <v>0</v>
      </c>
      <c r="E436" s="24">
        <v>9.8726434120617792E-3</v>
      </c>
      <c r="F436" s="24">
        <v>1.3662601021279476E-2</v>
      </c>
      <c r="G436" s="24">
        <v>4.0824829046386291E-2</v>
      </c>
      <c r="H436" s="24">
        <v>1.0327955589886455E-2</v>
      </c>
      <c r="I436" s="24">
        <v>4.0824829046386291E-2</v>
      </c>
      <c r="J436" s="24">
        <v>0</v>
      </c>
      <c r="K436" s="209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  <c r="BK436" s="210"/>
      <c r="BL436" s="210"/>
      <c r="BM436" s="56"/>
    </row>
    <row r="437" spans="1:65">
      <c r="A437" s="30"/>
      <c r="B437" s="3" t="s">
        <v>86</v>
      </c>
      <c r="C437" s="29"/>
      <c r="D437" s="13">
        <v>0</v>
      </c>
      <c r="E437" s="13">
        <v>1.7828706544444968E-2</v>
      </c>
      <c r="F437" s="13">
        <v>3.1529079279875714E-2</v>
      </c>
      <c r="G437" s="13">
        <v>7.9015798154296032E-2</v>
      </c>
      <c r="H437" s="13">
        <v>1.9244637745130039E-2</v>
      </c>
      <c r="I437" s="13">
        <v>7.9015798154296032E-2</v>
      </c>
      <c r="J437" s="13">
        <v>0</v>
      </c>
      <c r="K437" s="15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270</v>
      </c>
      <c r="C438" s="29"/>
      <c r="D438" s="13">
        <v>-3.9615797417380749E-2</v>
      </c>
      <c r="E438" s="13">
        <v>6.362519872533734E-2</v>
      </c>
      <c r="F438" s="13">
        <v>-0.16766702442839665</v>
      </c>
      <c r="G438" s="13">
        <v>-7.6029906646266632E-3</v>
      </c>
      <c r="H438" s="13">
        <v>3.0812377438678151E-2</v>
      </c>
      <c r="I438" s="13">
        <v>-7.6029906646266632E-3</v>
      </c>
      <c r="J438" s="13">
        <v>-3.9615797417380749E-2</v>
      </c>
      <c r="K438" s="15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46" t="s">
        <v>271</v>
      </c>
      <c r="C439" s="47"/>
      <c r="D439" s="45">
        <v>0.67</v>
      </c>
      <c r="E439" s="45">
        <v>1.5</v>
      </c>
      <c r="F439" s="45">
        <v>3.37</v>
      </c>
      <c r="G439" s="45">
        <v>0</v>
      </c>
      <c r="H439" s="45">
        <v>0.81</v>
      </c>
      <c r="I439" s="45">
        <v>0</v>
      </c>
      <c r="J439" s="45">
        <v>0.67</v>
      </c>
      <c r="K439" s="15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B440" s="31"/>
      <c r="C440" s="20"/>
      <c r="D440" s="20"/>
      <c r="E440" s="20"/>
      <c r="F440" s="20"/>
      <c r="G440" s="20"/>
      <c r="H440" s="20"/>
      <c r="I440" s="20"/>
      <c r="J440" s="20"/>
      <c r="BM440" s="55"/>
    </row>
    <row r="441" spans="1:65" ht="15">
      <c r="B441" s="8" t="s">
        <v>477</v>
      </c>
      <c r="BM441" s="28" t="s">
        <v>66</v>
      </c>
    </row>
    <row r="442" spans="1:65" ht="15">
      <c r="A442" s="25" t="s">
        <v>14</v>
      </c>
      <c r="B442" s="18" t="s">
        <v>109</v>
      </c>
      <c r="C442" s="15" t="s">
        <v>110</v>
      </c>
      <c r="D442" s="16" t="s">
        <v>227</v>
      </c>
      <c r="E442" s="17" t="s">
        <v>227</v>
      </c>
      <c r="F442" s="17" t="s">
        <v>227</v>
      </c>
      <c r="G442" s="17" t="s">
        <v>227</v>
      </c>
      <c r="H442" s="17" t="s">
        <v>227</v>
      </c>
      <c r="I442" s="17" t="s">
        <v>227</v>
      </c>
      <c r="J442" s="17" t="s">
        <v>227</v>
      </c>
      <c r="K442" s="17" t="s">
        <v>227</v>
      </c>
      <c r="L442" s="17" t="s">
        <v>227</v>
      </c>
      <c r="M442" s="17" t="s">
        <v>227</v>
      </c>
      <c r="N442" s="17" t="s">
        <v>227</v>
      </c>
      <c r="O442" s="17" t="s">
        <v>227</v>
      </c>
      <c r="P442" s="17" t="s">
        <v>227</v>
      </c>
      <c r="Q442" s="17" t="s">
        <v>227</v>
      </c>
      <c r="R442" s="17" t="s">
        <v>227</v>
      </c>
      <c r="S442" s="17" t="s">
        <v>227</v>
      </c>
      <c r="T442" s="17" t="s">
        <v>227</v>
      </c>
      <c r="U442" s="17" t="s">
        <v>227</v>
      </c>
      <c r="V442" s="17" t="s">
        <v>227</v>
      </c>
      <c r="W442" s="17" t="s">
        <v>227</v>
      </c>
      <c r="X442" s="17" t="s">
        <v>227</v>
      </c>
      <c r="Y442" s="152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228</v>
      </c>
      <c r="C443" s="9" t="s">
        <v>228</v>
      </c>
      <c r="D443" s="150" t="s">
        <v>230</v>
      </c>
      <c r="E443" s="151" t="s">
        <v>231</v>
      </c>
      <c r="F443" s="151" t="s">
        <v>232</v>
      </c>
      <c r="G443" s="151" t="s">
        <v>233</v>
      </c>
      <c r="H443" s="151" t="s">
        <v>234</v>
      </c>
      <c r="I443" s="151" t="s">
        <v>235</v>
      </c>
      <c r="J443" s="151" t="s">
        <v>239</v>
      </c>
      <c r="K443" s="151" t="s">
        <v>240</v>
      </c>
      <c r="L443" s="151" t="s">
        <v>241</v>
      </c>
      <c r="M443" s="151" t="s">
        <v>244</v>
      </c>
      <c r="N443" s="151" t="s">
        <v>245</v>
      </c>
      <c r="O443" s="151" t="s">
        <v>247</v>
      </c>
      <c r="P443" s="151" t="s">
        <v>248</v>
      </c>
      <c r="Q443" s="151" t="s">
        <v>249</v>
      </c>
      <c r="R443" s="151" t="s">
        <v>251</v>
      </c>
      <c r="S443" s="151" t="s">
        <v>252</v>
      </c>
      <c r="T443" s="151" t="s">
        <v>254</v>
      </c>
      <c r="U443" s="151" t="s">
        <v>255</v>
      </c>
      <c r="V443" s="151" t="s">
        <v>256</v>
      </c>
      <c r="W443" s="151" t="s">
        <v>257</v>
      </c>
      <c r="X443" s="151" t="s">
        <v>258</v>
      </c>
      <c r="Y443" s="152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3</v>
      </c>
    </row>
    <row r="444" spans="1:65">
      <c r="A444" s="30"/>
      <c r="B444" s="19"/>
      <c r="C444" s="9"/>
      <c r="D444" s="10" t="s">
        <v>113</v>
      </c>
      <c r="E444" s="11" t="s">
        <v>281</v>
      </c>
      <c r="F444" s="11" t="s">
        <v>281</v>
      </c>
      <c r="G444" s="11" t="s">
        <v>281</v>
      </c>
      <c r="H444" s="11" t="s">
        <v>282</v>
      </c>
      <c r="I444" s="11" t="s">
        <v>281</v>
      </c>
      <c r="J444" s="11" t="s">
        <v>282</v>
      </c>
      <c r="K444" s="11" t="s">
        <v>282</v>
      </c>
      <c r="L444" s="11" t="s">
        <v>282</v>
      </c>
      <c r="M444" s="11" t="s">
        <v>281</v>
      </c>
      <c r="N444" s="11" t="s">
        <v>281</v>
      </c>
      <c r="O444" s="11" t="s">
        <v>282</v>
      </c>
      <c r="P444" s="11" t="s">
        <v>282</v>
      </c>
      <c r="Q444" s="11" t="s">
        <v>113</v>
      </c>
      <c r="R444" s="11" t="s">
        <v>281</v>
      </c>
      <c r="S444" s="11" t="s">
        <v>281</v>
      </c>
      <c r="T444" s="11" t="s">
        <v>281</v>
      </c>
      <c r="U444" s="11" t="s">
        <v>281</v>
      </c>
      <c r="V444" s="11" t="s">
        <v>281</v>
      </c>
      <c r="W444" s="11" t="s">
        <v>282</v>
      </c>
      <c r="X444" s="11" t="s">
        <v>281</v>
      </c>
      <c r="Y444" s="152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152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33" t="s">
        <v>207</v>
      </c>
      <c r="E446" s="234">
        <v>4.5999999999999999E-2</v>
      </c>
      <c r="F446" s="234">
        <v>0.05</v>
      </c>
      <c r="G446" s="234">
        <v>0.06</v>
      </c>
      <c r="H446" s="234">
        <v>0.05</v>
      </c>
      <c r="I446" s="233">
        <v>0.04</v>
      </c>
      <c r="J446" s="233" t="s">
        <v>291</v>
      </c>
      <c r="K446" s="233" t="s">
        <v>207</v>
      </c>
      <c r="L446" s="233">
        <v>5.5E-2</v>
      </c>
      <c r="M446" s="234">
        <v>0.06</v>
      </c>
      <c r="N446" s="234">
        <v>5.2999999999999999E-2</v>
      </c>
      <c r="O446" s="233">
        <v>0.08</v>
      </c>
      <c r="P446" s="234">
        <v>0.05</v>
      </c>
      <c r="Q446" s="233" t="s">
        <v>102</v>
      </c>
      <c r="R446" s="234">
        <v>5.2999999999999999E-2</v>
      </c>
      <c r="S446" s="235">
        <v>4.7E-2</v>
      </c>
      <c r="T446" s="234">
        <v>4.7E-2</v>
      </c>
      <c r="U446" s="233" t="s">
        <v>104</v>
      </c>
      <c r="V446" s="234">
        <v>4.9000000000000002E-2</v>
      </c>
      <c r="W446" s="233" t="s">
        <v>207</v>
      </c>
      <c r="X446" s="234">
        <v>5.1999999999999998E-2</v>
      </c>
      <c r="Y446" s="209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  <c r="BK446" s="210"/>
      <c r="BL446" s="210"/>
      <c r="BM446" s="236">
        <v>1</v>
      </c>
    </row>
    <row r="447" spans="1:65">
      <c r="A447" s="30"/>
      <c r="B447" s="19">
        <v>1</v>
      </c>
      <c r="C447" s="9">
        <v>2</v>
      </c>
      <c r="D447" s="237" t="s">
        <v>207</v>
      </c>
      <c r="E447" s="238">
        <v>3.7999999999999999E-2</v>
      </c>
      <c r="F447" s="24">
        <v>4.3999999999999997E-2</v>
      </c>
      <c r="G447" s="24">
        <v>0.05</v>
      </c>
      <c r="H447" s="24">
        <v>0.05</v>
      </c>
      <c r="I447" s="237">
        <v>0.04</v>
      </c>
      <c r="J447" s="237" t="s">
        <v>291</v>
      </c>
      <c r="K447" s="237" t="s">
        <v>207</v>
      </c>
      <c r="L447" s="237">
        <v>5.3999999999999999E-2</v>
      </c>
      <c r="M447" s="24">
        <v>0.05</v>
      </c>
      <c r="N447" s="24">
        <v>5.5E-2</v>
      </c>
      <c r="O447" s="237">
        <v>0.02</v>
      </c>
      <c r="P447" s="24">
        <v>0.05</v>
      </c>
      <c r="Q447" s="237" t="s">
        <v>102</v>
      </c>
      <c r="R447" s="238">
        <v>5.6000000000000001E-2</v>
      </c>
      <c r="S447" s="24">
        <v>0.05</v>
      </c>
      <c r="T447" s="24">
        <v>5.7000000000000002E-2</v>
      </c>
      <c r="U447" s="237" t="s">
        <v>104</v>
      </c>
      <c r="V447" s="24">
        <v>4.9000000000000002E-2</v>
      </c>
      <c r="W447" s="237" t="s">
        <v>207</v>
      </c>
      <c r="X447" s="24">
        <v>4.5999999999999999E-2</v>
      </c>
      <c r="Y447" s="209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  <c r="BK447" s="210"/>
      <c r="BL447" s="210"/>
      <c r="BM447" s="236">
        <v>15</v>
      </c>
    </row>
    <row r="448" spans="1:65">
      <c r="A448" s="30"/>
      <c r="B448" s="19">
        <v>1</v>
      </c>
      <c r="C448" s="9">
        <v>3</v>
      </c>
      <c r="D448" s="237" t="s">
        <v>207</v>
      </c>
      <c r="E448" s="24">
        <v>4.8000000000000001E-2</v>
      </c>
      <c r="F448" s="24">
        <v>5.0999999999999997E-2</v>
      </c>
      <c r="G448" s="24">
        <v>0.05</v>
      </c>
      <c r="H448" s="24">
        <v>0.05</v>
      </c>
      <c r="I448" s="237">
        <v>0.04</v>
      </c>
      <c r="J448" s="237" t="s">
        <v>291</v>
      </c>
      <c r="K448" s="24">
        <v>0.05</v>
      </c>
      <c r="L448" s="237">
        <v>5.6000000000000001E-2</v>
      </c>
      <c r="M448" s="24">
        <v>0.05</v>
      </c>
      <c r="N448" s="24">
        <v>4.5999999999999999E-2</v>
      </c>
      <c r="O448" s="237">
        <v>0.05</v>
      </c>
      <c r="P448" s="24">
        <v>0.04</v>
      </c>
      <c r="Q448" s="237" t="s">
        <v>102</v>
      </c>
      <c r="R448" s="24">
        <v>4.8000000000000001E-2</v>
      </c>
      <c r="S448" s="24">
        <v>4.8000000000000001E-2</v>
      </c>
      <c r="T448" s="24">
        <v>4.2000000000000003E-2</v>
      </c>
      <c r="U448" s="237" t="s">
        <v>104</v>
      </c>
      <c r="V448" s="238">
        <v>4.4999999999999998E-2</v>
      </c>
      <c r="W448" s="237" t="s">
        <v>207</v>
      </c>
      <c r="X448" s="24">
        <v>4.9000000000000002E-2</v>
      </c>
      <c r="Y448" s="209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  <c r="BK448" s="210"/>
      <c r="BL448" s="210"/>
      <c r="BM448" s="236">
        <v>16</v>
      </c>
    </row>
    <row r="449" spans="1:65">
      <c r="A449" s="30"/>
      <c r="B449" s="19">
        <v>1</v>
      </c>
      <c r="C449" s="9">
        <v>4</v>
      </c>
      <c r="D449" s="237" t="s">
        <v>207</v>
      </c>
      <c r="E449" s="24">
        <v>4.4999999999999998E-2</v>
      </c>
      <c r="F449" s="24">
        <v>4.7E-2</v>
      </c>
      <c r="G449" s="24">
        <v>0.05</v>
      </c>
      <c r="H449" s="24">
        <v>0.05</v>
      </c>
      <c r="I449" s="237">
        <v>0.04</v>
      </c>
      <c r="J449" s="237" t="s">
        <v>291</v>
      </c>
      <c r="K449" s="237" t="s">
        <v>207</v>
      </c>
      <c r="L449" s="237">
        <v>5.7000000000000002E-2</v>
      </c>
      <c r="M449" s="24">
        <v>0.05</v>
      </c>
      <c r="N449" s="24">
        <v>4.9000000000000002E-2</v>
      </c>
      <c r="O449" s="237">
        <v>0.05</v>
      </c>
      <c r="P449" s="24">
        <v>0.05</v>
      </c>
      <c r="Q449" s="237" t="s">
        <v>102</v>
      </c>
      <c r="R449" s="24">
        <v>4.9000000000000002E-2</v>
      </c>
      <c r="S449" s="24">
        <v>0.05</v>
      </c>
      <c r="T449" s="24">
        <v>5.0999999999999997E-2</v>
      </c>
      <c r="U449" s="237" t="s">
        <v>104</v>
      </c>
      <c r="V449" s="24">
        <v>0.05</v>
      </c>
      <c r="W449" s="237" t="s">
        <v>207</v>
      </c>
      <c r="X449" s="24">
        <v>4.9000000000000002E-2</v>
      </c>
      <c r="Y449" s="209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  <c r="BK449" s="210"/>
      <c r="BL449" s="210"/>
      <c r="BM449" s="236">
        <v>4.9197435897435901E-2</v>
      </c>
    </row>
    <row r="450" spans="1:65">
      <c r="A450" s="30"/>
      <c r="B450" s="19">
        <v>1</v>
      </c>
      <c r="C450" s="9">
        <v>5</v>
      </c>
      <c r="D450" s="237" t="s">
        <v>207</v>
      </c>
      <c r="E450" s="24">
        <v>4.8000000000000001E-2</v>
      </c>
      <c r="F450" s="24">
        <v>4.9000000000000002E-2</v>
      </c>
      <c r="G450" s="24">
        <v>0.05</v>
      </c>
      <c r="H450" s="24">
        <v>0.04</v>
      </c>
      <c r="I450" s="237">
        <v>0.05</v>
      </c>
      <c r="J450" s="237" t="s">
        <v>291</v>
      </c>
      <c r="K450" s="237" t="s">
        <v>207</v>
      </c>
      <c r="L450" s="237">
        <v>5.6000000000000001E-2</v>
      </c>
      <c r="M450" s="24">
        <v>0.05</v>
      </c>
      <c r="N450" s="24">
        <v>4.8000000000000001E-2</v>
      </c>
      <c r="O450" s="237">
        <v>0.04</v>
      </c>
      <c r="P450" s="24">
        <v>0.04</v>
      </c>
      <c r="Q450" s="237" t="s">
        <v>102</v>
      </c>
      <c r="R450" s="24">
        <v>4.8000000000000001E-2</v>
      </c>
      <c r="S450" s="24">
        <v>0.05</v>
      </c>
      <c r="T450" s="24">
        <v>4.8000000000000001E-2</v>
      </c>
      <c r="U450" s="237" t="s">
        <v>104</v>
      </c>
      <c r="V450" s="24">
        <v>4.9000000000000002E-2</v>
      </c>
      <c r="W450" s="237" t="s">
        <v>207</v>
      </c>
      <c r="X450" s="24">
        <v>4.9000000000000002E-2</v>
      </c>
      <c r="Y450" s="209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  <c r="BK450" s="210"/>
      <c r="BL450" s="210"/>
      <c r="BM450" s="236">
        <v>32</v>
      </c>
    </row>
    <row r="451" spans="1:65">
      <c r="A451" s="30"/>
      <c r="B451" s="19">
        <v>1</v>
      </c>
      <c r="C451" s="9">
        <v>6</v>
      </c>
      <c r="D451" s="237" t="s">
        <v>207</v>
      </c>
      <c r="E451" s="24">
        <v>4.5999999999999999E-2</v>
      </c>
      <c r="F451" s="24">
        <v>4.7E-2</v>
      </c>
      <c r="G451" s="24">
        <v>0.05</v>
      </c>
      <c r="H451" s="24">
        <v>0.05</v>
      </c>
      <c r="I451" s="237">
        <v>0.05</v>
      </c>
      <c r="J451" s="237" t="s">
        <v>291</v>
      </c>
      <c r="K451" s="237" t="s">
        <v>207</v>
      </c>
      <c r="L451" s="237">
        <v>5.2999999999999999E-2</v>
      </c>
      <c r="M451" s="24">
        <v>0.06</v>
      </c>
      <c r="N451" s="24">
        <v>5.0999999999999997E-2</v>
      </c>
      <c r="O451" s="237">
        <v>0.02</v>
      </c>
      <c r="P451" s="24">
        <v>0.04</v>
      </c>
      <c r="Q451" s="237" t="s">
        <v>102</v>
      </c>
      <c r="R451" s="24">
        <v>4.8000000000000001E-2</v>
      </c>
      <c r="S451" s="24">
        <v>0.05</v>
      </c>
      <c r="T451" s="24">
        <v>4.9000000000000002E-2</v>
      </c>
      <c r="U451" s="237" t="s">
        <v>104</v>
      </c>
      <c r="V451" s="24">
        <v>4.8000000000000001E-2</v>
      </c>
      <c r="W451" s="237" t="s">
        <v>207</v>
      </c>
      <c r="X451" s="24">
        <v>5.1999999999999998E-2</v>
      </c>
      <c r="Y451" s="209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  <c r="BK451" s="210"/>
      <c r="BL451" s="210"/>
      <c r="BM451" s="56"/>
    </row>
    <row r="452" spans="1:65">
      <c r="A452" s="30"/>
      <c r="B452" s="20" t="s">
        <v>267</v>
      </c>
      <c r="C452" s="12"/>
      <c r="D452" s="239" t="s">
        <v>644</v>
      </c>
      <c r="E452" s="239">
        <v>4.5166666666666661E-2</v>
      </c>
      <c r="F452" s="239">
        <v>4.7999999999999994E-2</v>
      </c>
      <c r="G452" s="239">
        <v>5.1666666666666666E-2</v>
      </c>
      <c r="H452" s="239">
        <v>4.8333333333333339E-2</v>
      </c>
      <c r="I452" s="239">
        <v>4.3333333333333335E-2</v>
      </c>
      <c r="J452" s="239" t="s">
        <v>644</v>
      </c>
      <c r="K452" s="239">
        <v>0.05</v>
      </c>
      <c r="L452" s="239">
        <v>5.5166666666666669E-2</v>
      </c>
      <c r="M452" s="239">
        <v>5.3333333333333337E-2</v>
      </c>
      <c r="N452" s="239">
        <v>5.0333333333333334E-2</v>
      </c>
      <c r="O452" s="239">
        <v>4.3333333333333335E-2</v>
      </c>
      <c r="P452" s="239">
        <v>4.5000000000000005E-2</v>
      </c>
      <c r="Q452" s="239" t="s">
        <v>644</v>
      </c>
      <c r="R452" s="239">
        <v>5.0333333333333334E-2</v>
      </c>
      <c r="S452" s="239">
        <v>4.9166666666666664E-2</v>
      </c>
      <c r="T452" s="239">
        <v>4.8999999999999995E-2</v>
      </c>
      <c r="U452" s="239" t="s">
        <v>644</v>
      </c>
      <c r="V452" s="239">
        <v>4.8333333333333332E-2</v>
      </c>
      <c r="W452" s="239" t="s">
        <v>644</v>
      </c>
      <c r="X452" s="239">
        <v>4.9499999999999995E-2</v>
      </c>
      <c r="Y452" s="209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  <c r="BK452" s="210"/>
      <c r="BL452" s="210"/>
      <c r="BM452" s="56"/>
    </row>
    <row r="453" spans="1:65">
      <c r="A453" s="30"/>
      <c r="B453" s="3" t="s">
        <v>268</v>
      </c>
      <c r="C453" s="29"/>
      <c r="D453" s="24" t="s">
        <v>644</v>
      </c>
      <c r="E453" s="24">
        <v>4.5999999999999999E-2</v>
      </c>
      <c r="F453" s="24">
        <v>4.8000000000000001E-2</v>
      </c>
      <c r="G453" s="24">
        <v>0.05</v>
      </c>
      <c r="H453" s="24">
        <v>0.05</v>
      </c>
      <c r="I453" s="24">
        <v>0.04</v>
      </c>
      <c r="J453" s="24" t="s">
        <v>644</v>
      </c>
      <c r="K453" s="24">
        <v>0.05</v>
      </c>
      <c r="L453" s="24">
        <v>5.5500000000000001E-2</v>
      </c>
      <c r="M453" s="24">
        <v>0.05</v>
      </c>
      <c r="N453" s="24">
        <v>0.05</v>
      </c>
      <c r="O453" s="24">
        <v>4.4999999999999998E-2</v>
      </c>
      <c r="P453" s="24">
        <v>4.4999999999999998E-2</v>
      </c>
      <c r="Q453" s="24" t="s">
        <v>644</v>
      </c>
      <c r="R453" s="24">
        <v>4.8500000000000001E-2</v>
      </c>
      <c r="S453" s="24">
        <v>0.05</v>
      </c>
      <c r="T453" s="24">
        <v>4.8500000000000001E-2</v>
      </c>
      <c r="U453" s="24" t="s">
        <v>644</v>
      </c>
      <c r="V453" s="24">
        <v>4.9000000000000002E-2</v>
      </c>
      <c r="W453" s="24" t="s">
        <v>644</v>
      </c>
      <c r="X453" s="24">
        <v>4.9000000000000002E-2</v>
      </c>
      <c r="Y453" s="209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  <c r="BK453" s="210"/>
      <c r="BL453" s="210"/>
      <c r="BM453" s="56"/>
    </row>
    <row r="454" spans="1:65">
      <c r="A454" s="30"/>
      <c r="B454" s="3" t="s">
        <v>269</v>
      </c>
      <c r="C454" s="29"/>
      <c r="D454" s="24" t="s">
        <v>644</v>
      </c>
      <c r="E454" s="24">
        <v>3.7103458958251683E-3</v>
      </c>
      <c r="F454" s="24">
        <v>2.5298221281347039E-3</v>
      </c>
      <c r="G454" s="24">
        <v>4.0824829046386272E-3</v>
      </c>
      <c r="H454" s="24">
        <v>4.0824829046386306E-3</v>
      </c>
      <c r="I454" s="24">
        <v>5.1639777949432242E-3</v>
      </c>
      <c r="J454" s="24" t="s">
        <v>644</v>
      </c>
      <c r="K454" s="24" t="s">
        <v>644</v>
      </c>
      <c r="L454" s="24">
        <v>1.4719601443879758E-3</v>
      </c>
      <c r="M454" s="24">
        <v>5.1639777949432199E-3</v>
      </c>
      <c r="N454" s="24">
        <v>3.3266599866332391E-3</v>
      </c>
      <c r="O454" s="24">
        <v>2.2509257354845512E-2</v>
      </c>
      <c r="P454" s="24">
        <v>5.4772255750516622E-3</v>
      </c>
      <c r="Q454" s="24" t="s">
        <v>644</v>
      </c>
      <c r="R454" s="24">
        <v>3.3862466931200777E-3</v>
      </c>
      <c r="S454" s="24">
        <v>1.329160135825127E-3</v>
      </c>
      <c r="T454" s="24">
        <v>4.9396356140913866E-3</v>
      </c>
      <c r="U454" s="24" t="s">
        <v>644</v>
      </c>
      <c r="V454" s="24">
        <v>1.7511900715418277E-3</v>
      </c>
      <c r="W454" s="24" t="s">
        <v>644</v>
      </c>
      <c r="X454" s="24">
        <v>2.2583179581272417E-3</v>
      </c>
      <c r="Y454" s="209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  <c r="BK454" s="210"/>
      <c r="BL454" s="210"/>
      <c r="BM454" s="56"/>
    </row>
    <row r="455" spans="1:65">
      <c r="A455" s="30"/>
      <c r="B455" s="3" t="s">
        <v>86</v>
      </c>
      <c r="C455" s="29"/>
      <c r="D455" s="13" t="s">
        <v>644</v>
      </c>
      <c r="E455" s="13">
        <v>8.214787961236536E-2</v>
      </c>
      <c r="F455" s="13">
        <v>5.2704627669473009E-2</v>
      </c>
      <c r="G455" s="13">
        <v>7.9015798154296005E-2</v>
      </c>
      <c r="H455" s="13">
        <v>8.4465163544247518E-2</v>
      </c>
      <c r="I455" s="13">
        <v>0.11916871834484363</v>
      </c>
      <c r="J455" s="13" t="s">
        <v>644</v>
      </c>
      <c r="K455" s="13" t="s">
        <v>644</v>
      </c>
      <c r="L455" s="13">
        <v>2.6682056997969349E-2</v>
      </c>
      <c r="M455" s="13">
        <v>9.682458365518537E-2</v>
      </c>
      <c r="N455" s="13">
        <v>6.6092582515892173E-2</v>
      </c>
      <c r="O455" s="13">
        <v>0.51944440049643492</v>
      </c>
      <c r="P455" s="13">
        <v>0.12171612389003693</v>
      </c>
      <c r="Q455" s="13" t="s">
        <v>644</v>
      </c>
      <c r="R455" s="13">
        <v>6.7276424366624066E-2</v>
      </c>
      <c r="S455" s="13">
        <v>2.7033765474409364E-2</v>
      </c>
      <c r="T455" s="13">
        <v>0.10080889008349769</v>
      </c>
      <c r="U455" s="13" t="s">
        <v>644</v>
      </c>
      <c r="V455" s="13">
        <v>3.6231518721555056E-2</v>
      </c>
      <c r="W455" s="13" t="s">
        <v>644</v>
      </c>
      <c r="X455" s="13">
        <v>4.5622585012671552E-2</v>
      </c>
      <c r="Y455" s="152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270</v>
      </c>
      <c r="C456" s="29"/>
      <c r="D456" s="13" t="s">
        <v>644</v>
      </c>
      <c r="E456" s="13">
        <v>-8.1930473758274003E-2</v>
      </c>
      <c r="F456" s="13">
        <v>-2.4339396466357632E-2</v>
      </c>
      <c r="G456" s="13">
        <v>5.0190232970240167E-2</v>
      </c>
      <c r="H456" s="13">
        <v>-1.7563975608484883E-2</v>
      </c>
      <c r="I456" s="13">
        <v>-0.11919528847657268</v>
      </c>
      <c r="J456" s="13" t="s">
        <v>644</v>
      </c>
      <c r="K456" s="13">
        <v>1.6313128680877753E-2</v>
      </c>
      <c r="L456" s="13">
        <v>0.12133215197790159</v>
      </c>
      <c r="M456" s="13">
        <v>8.4067337259602803E-2</v>
      </c>
      <c r="N456" s="13">
        <v>2.3088549538750058E-2</v>
      </c>
      <c r="O456" s="13">
        <v>-0.11919528847657268</v>
      </c>
      <c r="P456" s="13">
        <v>-8.5318184187210044E-2</v>
      </c>
      <c r="Q456" s="13" t="s">
        <v>644</v>
      </c>
      <c r="R456" s="13">
        <v>2.3088549538750058E-2</v>
      </c>
      <c r="S456" s="13">
        <v>-6.2542346380378699E-4</v>
      </c>
      <c r="T456" s="13">
        <v>-4.0131338927400506E-3</v>
      </c>
      <c r="U456" s="13" t="s">
        <v>644</v>
      </c>
      <c r="V456" s="13">
        <v>-1.7563975608484994E-2</v>
      </c>
      <c r="W456" s="13" t="s">
        <v>644</v>
      </c>
      <c r="X456" s="13">
        <v>6.1499973940686292E-3</v>
      </c>
      <c r="Y456" s="152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271</v>
      </c>
      <c r="C457" s="47"/>
      <c r="D457" s="45">
        <v>4.72</v>
      </c>
      <c r="E457" s="45">
        <v>0.64</v>
      </c>
      <c r="F457" s="45">
        <v>7.0000000000000007E-2</v>
      </c>
      <c r="G457" s="45">
        <v>0.67</v>
      </c>
      <c r="H457" s="45">
        <v>0</v>
      </c>
      <c r="I457" s="45">
        <v>1.01</v>
      </c>
      <c r="J457" s="45">
        <v>9.27</v>
      </c>
      <c r="K457" s="45">
        <v>3.88</v>
      </c>
      <c r="L457" s="45">
        <v>1.38</v>
      </c>
      <c r="M457" s="45">
        <v>1.01</v>
      </c>
      <c r="N457" s="45">
        <v>0.4</v>
      </c>
      <c r="O457" s="45">
        <v>1.01</v>
      </c>
      <c r="P457" s="45">
        <v>0.67</v>
      </c>
      <c r="Q457" s="45">
        <v>192.52</v>
      </c>
      <c r="R457" s="45">
        <v>0.4</v>
      </c>
      <c r="S457" s="45">
        <v>0.17</v>
      </c>
      <c r="T457" s="45">
        <v>0.13</v>
      </c>
      <c r="U457" s="45">
        <v>0.34</v>
      </c>
      <c r="V457" s="45">
        <v>0</v>
      </c>
      <c r="W457" s="45">
        <v>4.72</v>
      </c>
      <c r="X457" s="45">
        <v>0.24</v>
      </c>
      <c r="Y457" s="15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BM458" s="55"/>
    </row>
    <row r="459" spans="1:65" ht="15">
      <c r="B459" s="8" t="s">
        <v>478</v>
      </c>
      <c r="BM459" s="28" t="s">
        <v>66</v>
      </c>
    </row>
    <row r="460" spans="1:65" ht="15">
      <c r="A460" s="25" t="s">
        <v>54</v>
      </c>
      <c r="B460" s="18" t="s">
        <v>109</v>
      </c>
      <c r="C460" s="15" t="s">
        <v>110</v>
      </c>
      <c r="D460" s="16" t="s">
        <v>227</v>
      </c>
      <c r="E460" s="17" t="s">
        <v>227</v>
      </c>
      <c r="F460" s="17" t="s">
        <v>227</v>
      </c>
      <c r="G460" s="17" t="s">
        <v>227</v>
      </c>
      <c r="H460" s="17" t="s">
        <v>227</v>
      </c>
      <c r="I460" s="17" t="s">
        <v>227</v>
      </c>
      <c r="J460" s="17" t="s">
        <v>227</v>
      </c>
      <c r="K460" s="17" t="s">
        <v>227</v>
      </c>
      <c r="L460" s="17" t="s">
        <v>227</v>
      </c>
      <c r="M460" s="17" t="s">
        <v>227</v>
      </c>
      <c r="N460" s="17" t="s">
        <v>227</v>
      </c>
      <c r="O460" s="17" t="s">
        <v>227</v>
      </c>
      <c r="P460" s="17" t="s">
        <v>227</v>
      </c>
      <c r="Q460" s="17" t="s">
        <v>227</v>
      </c>
      <c r="R460" s="17" t="s">
        <v>227</v>
      </c>
      <c r="S460" s="17" t="s">
        <v>227</v>
      </c>
      <c r="T460" s="17" t="s">
        <v>227</v>
      </c>
      <c r="U460" s="17" t="s">
        <v>227</v>
      </c>
      <c r="V460" s="17" t="s">
        <v>227</v>
      </c>
      <c r="W460" s="17" t="s">
        <v>227</v>
      </c>
      <c r="X460" s="17" t="s">
        <v>227</v>
      </c>
      <c r="Y460" s="17" t="s">
        <v>227</v>
      </c>
      <c r="Z460" s="17" t="s">
        <v>227</v>
      </c>
      <c r="AA460" s="17" t="s">
        <v>227</v>
      </c>
      <c r="AB460" s="17" t="s">
        <v>227</v>
      </c>
      <c r="AC460" s="17" t="s">
        <v>227</v>
      </c>
      <c r="AD460" s="152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228</v>
      </c>
      <c r="C461" s="9" t="s">
        <v>228</v>
      </c>
      <c r="D461" s="150" t="s">
        <v>230</v>
      </c>
      <c r="E461" s="151" t="s">
        <v>231</v>
      </c>
      <c r="F461" s="151" t="s">
        <v>232</v>
      </c>
      <c r="G461" s="151" t="s">
        <v>233</v>
      </c>
      <c r="H461" s="151" t="s">
        <v>234</v>
      </c>
      <c r="I461" s="151" t="s">
        <v>235</v>
      </c>
      <c r="J461" s="151" t="s">
        <v>236</v>
      </c>
      <c r="K461" s="151" t="s">
        <v>237</v>
      </c>
      <c r="L461" s="151" t="s">
        <v>239</v>
      </c>
      <c r="M461" s="151" t="s">
        <v>240</v>
      </c>
      <c r="N461" s="151" t="s">
        <v>241</v>
      </c>
      <c r="O461" s="151" t="s">
        <v>244</v>
      </c>
      <c r="P461" s="151" t="s">
        <v>245</v>
      </c>
      <c r="Q461" s="151" t="s">
        <v>246</v>
      </c>
      <c r="R461" s="151" t="s">
        <v>247</v>
      </c>
      <c r="S461" s="151" t="s">
        <v>248</v>
      </c>
      <c r="T461" s="151" t="s">
        <v>249</v>
      </c>
      <c r="U461" s="151" t="s">
        <v>250</v>
      </c>
      <c r="V461" s="151" t="s">
        <v>251</v>
      </c>
      <c r="W461" s="151" t="s">
        <v>252</v>
      </c>
      <c r="X461" s="151" t="s">
        <v>253</v>
      </c>
      <c r="Y461" s="151" t="s">
        <v>254</v>
      </c>
      <c r="Z461" s="151" t="s">
        <v>255</v>
      </c>
      <c r="AA461" s="151" t="s">
        <v>256</v>
      </c>
      <c r="AB461" s="151" t="s">
        <v>257</v>
      </c>
      <c r="AC461" s="151" t="s">
        <v>258</v>
      </c>
      <c r="AD461" s="152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1</v>
      </c>
    </row>
    <row r="462" spans="1:65">
      <c r="A462" s="30"/>
      <c r="B462" s="19"/>
      <c r="C462" s="9"/>
      <c r="D462" s="10" t="s">
        <v>113</v>
      </c>
      <c r="E462" s="11" t="s">
        <v>281</v>
      </c>
      <c r="F462" s="11" t="s">
        <v>281</v>
      </c>
      <c r="G462" s="11" t="s">
        <v>281</v>
      </c>
      <c r="H462" s="11" t="s">
        <v>282</v>
      </c>
      <c r="I462" s="11" t="s">
        <v>281</v>
      </c>
      <c r="J462" s="11" t="s">
        <v>282</v>
      </c>
      <c r="K462" s="11" t="s">
        <v>113</v>
      </c>
      <c r="L462" s="11" t="s">
        <v>281</v>
      </c>
      <c r="M462" s="11" t="s">
        <v>113</v>
      </c>
      <c r="N462" s="11" t="s">
        <v>282</v>
      </c>
      <c r="O462" s="11" t="s">
        <v>281</v>
      </c>
      <c r="P462" s="11" t="s">
        <v>281</v>
      </c>
      <c r="Q462" s="11" t="s">
        <v>113</v>
      </c>
      <c r="R462" s="11" t="s">
        <v>282</v>
      </c>
      <c r="S462" s="11" t="s">
        <v>113</v>
      </c>
      <c r="T462" s="11" t="s">
        <v>113</v>
      </c>
      <c r="U462" s="11" t="s">
        <v>113</v>
      </c>
      <c r="V462" s="11" t="s">
        <v>281</v>
      </c>
      <c r="W462" s="11" t="s">
        <v>281</v>
      </c>
      <c r="X462" s="11" t="s">
        <v>281</v>
      </c>
      <c r="Y462" s="11" t="s">
        <v>281</v>
      </c>
      <c r="Z462" s="11" t="s">
        <v>281</v>
      </c>
      <c r="AA462" s="11" t="s">
        <v>281</v>
      </c>
      <c r="AB462" s="11" t="s">
        <v>113</v>
      </c>
      <c r="AC462" s="11" t="s">
        <v>281</v>
      </c>
      <c r="AD462" s="152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2</v>
      </c>
    </row>
    <row r="463" spans="1:65">
      <c r="A463" s="30"/>
      <c r="B463" s="19"/>
      <c r="C463" s="9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152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2">
        <v>1.8500000000000003</v>
      </c>
      <c r="E464" s="22">
        <v>1.7399999999999998</v>
      </c>
      <c r="F464" s="22">
        <v>1.7399999999999998</v>
      </c>
      <c r="G464" s="22">
        <v>1.82</v>
      </c>
      <c r="H464" s="22">
        <v>1.8031999999999999</v>
      </c>
      <c r="I464" s="22">
        <v>1.73</v>
      </c>
      <c r="J464" s="22">
        <v>1.739602795765437</v>
      </c>
      <c r="K464" s="22">
        <v>1.8013999999999999</v>
      </c>
      <c r="L464" s="22">
        <v>1.81</v>
      </c>
      <c r="M464" s="22">
        <v>1.7999999999999998</v>
      </c>
      <c r="N464" s="22">
        <v>1.92</v>
      </c>
      <c r="O464" s="22">
        <v>1.8399999999999999</v>
      </c>
      <c r="P464" s="22">
        <v>1.86</v>
      </c>
      <c r="Q464" s="22">
        <v>1.76436785</v>
      </c>
      <c r="R464" s="22">
        <v>1.8504</v>
      </c>
      <c r="S464" s="22">
        <v>1.8106</v>
      </c>
      <c r="T464" s="22">
        <v>1.81</v>
      </c>
      <c r="U464" s="22">
        <v>1.9161000000000001</v>
      </c>
      <c r="V464" s="22">
        <v>1.7500000000000002</v>
      </c>
      <c r="W464" s="22">
        <v>1.79</v>
      </c>
      <c r="X464" s="22">
        <v>1.8477000000000001</v>
      </c>
      <c r="Y464" s="22">
        <v>1.7500000000000002</v>
      </c>
      <c r="Z464" s="22">
        <v>1.83</v>
      </c>
      <c r="AA464" s="22">
        <v>1.7500000000000002</v>
      </c>
      <c r="AB464" s="22">
        <v>1.72</v>
      </c>
      <c r="AC464" s="22">
        <v>1.81</v>
      </c>
      <c r="AD464" s="152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>
        <v>1</v>
      </c>
      <c r="C465" s="9">
        <v>2</v>
      </c>
      <c r="D465" s="11">
        <v>1.8579999999999999</v>
      </c>
      <c r="E465" s="11">
        <v>1.7500000000000002</v>
      </c>
      <c r="F465" s="11">
        <v>1.7399999999999998</v>
      </c>
      <c r="G465" s="11">
        <v>1.81</v>
      </c>
      <c r="H465" s="11">
        <v>1.7621000000000002</v>
      </c>
      <c r="I465" s="11">
        <v>1.72</v>
      </c>
      <c r="J465" s="11">
        <v>1.7641556205099946</v>
      </c>
      <c r="K465" s="11">
        <v>1.7930999999999999</v>
      </c>
      <c r="L465" s="11">
        <v>1.82</v>
      </c>
      <c r="M465" s="11">
        <v>1.79</v>
      </c>
      <c r="N465" s="11">
        <v>1.91</v>
      </c>
      <c r="O465" s="11">
        <v>1.77</v>
      </c>
      <c r="P465" s="11">
        <v>1.77</v>
      </c>
      <c r="Q465" s="11">
        <v>1.7800231</v>
      </c>
      <c r="R465" s="11">
        <v>1.8255000000000001</v>
      </c>
      <c r="S465" s="11">
        <v>1.8339999999999999</v>
      </c>
      <c r="T465" s="11">
        <v>1.81</v>
      </c>
      <c r="U465" s="11">
        <v>1.915</v>
      </c>
      <c r="V465" s="11">
        <v>1.72</v>
      </c>
      <c r="W465" s="11">
        <v>1.8000000000000003</v>
      </c>
      <c r="X465" s="11">
        <v>1.8291000000000002</v>
      </c>
      <c r="Y465" s="11">
        <v>1.7399999999999998</v>
      </c>
      <c r="Z465" s="11">
        <v>1.76</v>
      </c>
      <c r="AA465" s="11">
        <v>1.76</v>
      </c>
      <c r="AB465" s="11">
        <v>1.7399999999999998</v>
      </c>
      <c r="AC465" s="11">
        <v>1.86</v>
      </c>
      <c r="AD465" s="152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e">
        <v>#N/A</v>
      </c>
    </row>
    <row r="466" spans="1:65">
      <c r="A466" s="30"/>
      <c r="B466" s="19">
        <v>1</v>
      </c>
      <c r="C466" s="9">
        <v>3</v>
      </c>
      <c r="D466" s="11">
        <v>1.8140000000000001</v>
      </c>
      <c r="E466" s="11">
        <v>1.73</v>
      </c>
      <c r="F466" s="148">
        <v>1.8000000000000003</v>
      </c>
      <c r="G466" s="11">
        <v>1.81</v>
      </c>
      <c r="H466" s="11">
        <v>1.8426999999999998</v>
      </c>
      <c r="I466" s="11">
        <v>1.7000000000000002</v>
      </c>
      <c r="J466" s="11">
        <v>1.7470654278846292</v>
      </c>
      <c r="K466" s="11">
        <v>1.8263</v>
      </c>
      <c r="L466" s="11">
        <v>1.8000000000000003</v>
      </c>
      <c r="M466" s="11">
        <v>1.83</v>
      </c>
      <c r="N466" s="11">
        <v>1.95</v>
      </c>
      <c r="O466" s="11">
        <v>1.8000000000000003</v>
      </c>
      <c r="P466" s="11">
        <v>1.78</v>
      </c>
      <c r="Q466" s="11">
        <v>1.7529174000000001</v>
      </c>
      <c r="R466" s="11">
        <v>1.8365</v>
      </c>
      <c r="S466" s="11">
        <v>1.8484</v>
      </c>
      <c r="T466" s="11">
        <v>1.8000000000000003</v>
      </c>
      <c r="U466" s="11">
        <v>1.9432</v>
      </c>
      <c r="V466" s="11">
        <v>1.73</v>
      </c>
      <c r="W466" s="11">
        <v>1.83</v>
      </c>
      <c r="X466" s="11">
        <v>1.8578999999999999</v>
      </c>
      <c r="Y466" s="11">
        <v>1.7500000000000002</v>
      </c>
      <c r="Z466" s="11">
        <v>1.8500000000000003</v>
      </c>
      <c r="AA466" s="11">
        <v>1.7500000000000002</v>
      </c>
      <c r="AB466" s="11">
        <v>1.79</v>
      </c>
      <c r="AC466" s="11">
        <v>1.8500000000000003</v>
      </c>
      <c r="AD466" s="152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16</v>
      </c>
    </row>
    <row r="467" spans="1:65">
      <c r="A467" s="30"/>
      <c r="B467" s="19">
        <v>1</v>
      </c>
      <c r="C467" s="9">
        <v>4</v>
      </c>
      <c r="D467" s="11">
        <v>1.8110000000000002</v>
      </c>
      <c r="E467" s="11">
        <v>1.7500000000000002</v>
      </c>
      <c r="F467" s="11">
        <v>1.7399999999999998</v>
      </c>
      <c r="G467" s="11">
        <v>1.81</v>
      </c>
      <c r="H467" s="11">
        <v>1.8231000000000002</v>
      </c>
      <c r="I467" s="11">
        <v>1.77</v>
      </c>
      <c r="J467" s="11">
        <v>1.7711341283654081</v>
      </c>
      <c r="K467" s="11">
        <v>1.7930999999999999</v>
      </c>
      <c r="L467" s="11">
        <v>1.8500000000000003</v>
      </c>
      <c r="M467" s="11">
        <v>1.81</v>
      </c>
      <c r="N467" s="148">
        <v>1.9799999999999998</v>
      </c>
      <c r="O467" s="11">
        <v>1.7500000000000002</v>
      </c>
      <c r="P467" s="11">
        <v>1.8000000000000003</v>
      </c>
      <c r="Q467" s="11">
        <v>1.7417154000000001</v>
      </c>
      <c r="R467" s="11">
        <v>1.8277000000000001</v>
      </c>
      <c r="S467" s="11">
        <v>1.859</v>
      </c>
      <c r="T467" s="11">
        <v>1.8000000000000003</v>
      </c>
      <c r="U467" s="11">
        <v>1.9040000000000001</v>
      </c>
      <c r="V467" s="11">
        <v>1.73</v>
      </c>
      <c r="W467" s="11">
        <v>1.8000000000000003</v>
      </c>
      <c r="X467" s="11">
        <v>1.8442000000000001</v>
      </c>
      <c r="Y467" s="11">
        <v>1.76</v>
      </c>
      <c r="Z467" s="148">
        <v>1.6200000000000003</v>
      </c>
      <c r="AA467" s="148">
        <v>1.8399999999999999</v>
      </c>
      <c r="AB467" s="11">
        <v>1.76</v>
      </c>
      <c r="AC467" s="11">
        <v>1.8799999999999997</v>
      </c>
      <c r="AD467" s="152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1.801675365771672</v>
      </c>
    </row>
    <row r="468" spans="1:65">
      <c r="A468" s="30"/>
      <c r="B468" s="19">
        <v>1</v>
      </c>
      <c r="C468" s="9">
        <v>5</v>
      </c>
      <c r="D468" s="11">
        <v>1.8579999999999999</v>
      </c>
      <c r="E468" s="11">
        <v>1.7399999999999998</v>
      </c>
      <c r="F468" s="11">
        <v>1.7500000000000002</v>
      </c>
      <c r="G468" s="11">
        <v>1.82</v>
      </c>
      <c r="H468" s="11">
        <v>1.821</v>
      </c>
      <c r="I468" s="11">
        <v>1.7000000000000002</v>
      </c>
      <c r="J468" s="11">
        <v>1.778238188872354</v>
      </c>
      <c r="K468" s="11">
        <v>1.8180000000000001</v>
      </c>
      <c r="L468" s="11">
        <v>1.8500000000000003</v>
      </c>
      <c r="M468" s="11">
        <v>1.8599999999999999</v>
      </c>
      <c r="N468" s="11">
        <v>1.94</v>
      </c>
      <c r="O468" s="11">
        <v>1.7399999999999998</v>
      </c>
      <c r="P468" s="11">
        <v>1.8000000000000003</v>
      </c>
      <c r="Q468" s="11">
        <v>1.74615885</v>
      </c>
      <c r="R468" s="11">
        <v>1.7933999999999999</v>
      </c>
      <c r="S468" s="11">
        <v>1.8279000000000001</v>
      </c>
      <c r="T468" s="11">
        <v>1.79</v>
      </c>
      <c r="U468" s="11">
        <v>1.8996999999999999</v>
      </c>
      <c r="V468" s="11">
        <v>1.71</v>
      </c>
      <c r="W468" s="11">
        <v>1.79</v>
      </c>
      <c r="X468" s="11">
        <v>1.8788</v>
      </c>
      <c r="Y468" s="11">
        <v>1.77</v>
      </c>
      <c r="Z468" s="11">
        <v>1.82</v>
      </c>
      <c r="AA468" s="11">
        <v>1.79</v>
      </c>
      <c r="AB468" s="11">
        <v>1.76</v>
      </c>
      <c r="AC468" s="11">
        <v>1.8799999999999997</v>
      </c>
      <c r="AD468" s="152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33</v>
      </c>
    </row>
    <row r="469" spans="1:65">
      <c r="A469" s="30"/>
      <c r="B469" s="19">
        <v>1</v>
      </c>
      <c r="C469" s="9">
        <v>6</v>
      </c>
      <c r="D469" s="11">
        <v>1.8480000000000001</v>
      </c>
      <c r="E469" s="11">
        <v>1.7500000000000002</v>
      </c>
      <c r="F469" s="11">
        <v>1.7500000000000002</v>
      </c>
      <c r="G469" s="11">
        <v>1.81</v>
      </c>
      <c r="H469" s="11">
        <v>1.7513000000000001</v>
      </c>
      <c r="I469" s="11">
        <v>1.72</v>
      </c>
      <c r="J469" s="11">
        <v>1.7684192527601408</v>
      </c>
      <c r="K469" s="11">
        <v>1.8429</v>
      </c>
      <c r="L469" s="11">
        <v>1.81</v>
      </c>
      <c r="M469" s="11">
        <v>1.8399999999999999</v>
      </c>
      <c r="N469" s="11">
        <v>1.9299999999999997</v>
      </c>
      <c r="O469" s="11">
        <v>1.8000000000000003</v>
      </c>
      <c r="P469" s="11">
        <v>1.76</v>
      </c>
      <c r="Q469" s="11">
        <v>1.7729797999999999</v>
      </c>
      <c r="R469" s="11">
        <v>1.8451</v>
      </c>
      <c r="S469" s="11">
        <v>1.8552</v>
      </c>
      <c r="T469" s="11">
        <v>1.79</v>
      </c>
      <c r="U469" s="11">
        <v>1.9168000000000001</v>
      </c>
      <c r="V469" s="11">
        <v>1.73</v>
      </c>
      <c r="W469" s="11">
        <v>1.8000000000000003</v>
      </c>
      <c r="X469" s="11">
        <v>1.8149999999999999</v>
      </c>
      <c r="Y469" s="11">
        <v>1.76</v>
      </c>
      <c r="Z469" s="11">
        <v>1.7500000000000002</v>
      </c>
      <c r="AA469" s="11">
        <v>1.7500000000000002</v>
      </c>
      <c r="AB469" s="11">
        <v>1.77</v>
      </c>
      <c r="AC469" s="11">
        <v>1.87</v>
      </c>
      <c r="AD469" s="152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20" t="s">
        <v>267</v>
      </c>
      <c r="C470" s="12"/>
      <c r="D470" s="23">
        <v>1.8398333333333337</v>
      </c>
      <c r="E470" s="23">
        <v>1.7433333333333334</v>
      </c>
      <c r="F470" s="23">
        <v>1.7533333333333332</v>
      </c>
      <c r="G470" s="23">
        <v>1.8133333333333335</v>
      </c>
      <c r="H470" s="23">
        <v>1.8005666666666666</v>
      </c>
      <c r="I470" s="23">
        <v>1.7233333333333336</v>
      </c>
      <c r="J470" s="23">
        <v>1.7614359023596606</v>
      </c>
      <c r="K470" s="23">
        <v>1.8124666666666667</v>
      </c>
      <c r="L470" s="23">
        <v>1.8233333333333335</v>
      </c>
      <c r="M470" s="23">
        <v>1.8216666666666665</v>
      </c>
      <c r="N470" s="23">
        <v>1.9383333333333332</v>
      </c>
      <c r="O470" s="23">
        <v>1.7833333333333334</v>
      </c>
      <c r="P470" s="23">
        <v>1.7950000000000002</v>
      </c>
      <c r="Q470" s="23">
        <v>1.7596937333333333</v>
      </c>
      <c r="R470" s="23">
        <v>1.8297666666666668</v>
      </c>
      <c r="S470" s="23">
        <v>1.8391833333333334</v>
      </c>
      <c r="T470" s="23">
        <v>1.8</v>
      </c>
      <c r="U470" s="23">
        <v>1.9157999999999999</v>
      </c>
      <c r="V470" s="23">
        <v>1.7283333333333335</v>
      </c>
      <c r="W470" s="23">
        <v>1.801666666666667</v>
      </c>
      <c r="X470" s="23">
        <v>1.8454499999999998</v>
      </c>
      <c r="Y470" s="23">
        <v>1.7549999999999999</v>
      </c>
      <c r="Z470" s="23">
        <v>1.7716666666666667</v>
      </c>
      <c r="AA470" s="23">
        <v>1.7733333333333334</v>
      </c>
      <c r="AB470" s="23">
        <v>1.7566666666666666</v>
      </c>
      <c r="AC470" s="23">
        <v>1.8583333333333332</v>
      </c>
      <c r="AD470" s="152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3" t="s">
        <v>268</v>
      </c>
      <c r="C471" s="29"/>
      <c r="D471" s="11">
        <v>1.8490000000000002</v>
      </c>
      <c r="E471" s="11">
        <v>1.7450000000000001</v>
      </c>
      <c r="F471" s="11">
        <v>1.7450000000000001</v>
      </c>
      <c r="G471" s="11">
        <v>1.81</v>
      </c>
      <c r="H471" s="11">
        <v>1.8121</v>
      </c>
      <c r="I471" s="11">
        <v>1.72</v>
      </c>
      <c r="J471" s="11">
        <v>1.7662874366350678</v>
      </c>
      <c r="K471" s="11">
        <v>1.8096999999999999</v>
      </c>
      <c r="L471" s="11">
        <v>1.8149999999999999</v>
      </c>
      <c r="M471" s="11">
        <v>1.82</v>
      </c>
      <c r="N471" s="11">
        <v>1.9349999999999998</v>
      </c>
      <c r="O471" s="11">
        <v>1.7850000000000001</v>
      </c>
      <c r="P471" s="11">
        <v>1.79</v>
      </c>
      <c r="Q471" s="11">
        <v>1.758642625</v>
      </c>
      <c r="R471" s="11">
        <v>1.8321000000000001</v>
      </c>
      <c r="S471" s="11">
        <v>1.8411999999999999</v>
      </c>
      <c r="T471" s="11">
        <v>1.8000000000000003</v>
      </c>
      <c r="U471" s="11">
        <v>1.9155500000000001</v>
      </c>
      <c r="V471" s="11">
        <v>1.73</v>
      </c>
      <c r="W471" s="11">
        <v>1.8000000000000003</v>
      </c>
      <c r="X471" s="11">
        <v>1.8459500000000002</v>
      </c>
      <c r="Y471" s="11">
        <v>1.7550000000000001</v>
      </c>
      <c r="Z471" s="11">
        <v>1.79</v>
      </c>
      <c r="AA471" s="11">
        <v>1.7550000000000001</v>
      </c>
      <c r="AB471" s="11">
        <v>1.76</v>
      </c>
      <c r="AC471" s="11">
        <v>1.8650000000000002</v>
      </c>
      <c r="AD471" s="152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269</v>
      </c>
      <c r="C472" s="29"/>
      <c r="D472" s="24">
        <v>2.1581627989256599E-2</v>
      </c>
      <c r="E472" s="24">
        <v>8.1649658092774139E-3</v>
      </c>
      <c r="F472" s="24">
        <v>2.3380903889000416E-2</v>
      </c>
      <c r="G472" s="24">
        <v>5.1639777949432277E-3</v>
      </c>
      <c r="H472" s="24">
        <v>3.6371179066214766E-2</v>
      </c>
      <c r="I472" s="24">
        <v>2.5819888974716057E-2</v>
      </c>
      <c r="J472" s="24">
        <v>1.4938082537853366E-2</v>
      </c>
      <c r="K472" s="24">
        <v>2.010359835120739E-2</v>
      </c>
      <c r="L472" s="24">
        <v>2.1602468994692949E-2</v>
      </c>
      <c r="M472" s="24">
        <v>2.639444385977217E-2</v>
      </c>
      <c r="N472" s="24">
        <v>2.4832774042918861E-2</v>
      </c>
      <c r="O472" s="24">
        <v>3.7237973450050525E-2</v>
      </c>
      <c r="P472" s="24">
        <v>3.5637059362410968E-2</v>
      </c>
      <c r="Q472" s="24">
        <v>1.5257668975884368E-2</v>
      </c>
      <c r="R472" s="24">
        <v>2.0254349327161025E-2</v>
      </c>
      <c r="S472" s="24">
        <v>1.8468179841734988E-2</v>
      </c>
      <c r="T472" s="24">
        <v>8.9442719099991665E-3</v>
      </c>
      <c r="U472" s="24">
        <v>1.5171947798486527E-2</v>
      </c>
      <c r="V472" s="24">
        <v>1.3291601358251342E-2</v>
      </c>
      <c r="W472" s="24">
        <v>1.4719601443879743E-2</v>
      </c>
      <c r="X472" s="24">
        <v>2.2218798347345418E-2</v>
      </c>
      <c r="Y472" s="24">
        <v>1.0488088481701546E-2</v>
      </c>
      <c r="Z472" s="24">
        <v>8.4241715715354798E-2</v>
      </c>
      <c r="AA472" s="24">
        <v>3.6147844564602426E-2</v>
      </c>
      <c r="AB472" s="24">
        <v>2.4221202832779985E-2</v>
      </c>
      <c r="AC472" s="24">
        <v>2.639444385977207E-2</v>
      </c>
      <c r="AD472" s="209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  <c r="BK472" s="210"/>
      <c r="BL472" s="210"/>
      <c r="BM472" s="56"/>
    </row>
    <row r="473" spans="1:65">
      <c r="A473" s="30"/>
      <c r="B473" s="3" t="s">
        <v>86</v>
      </c>
      <c r="C473" s="29"/>
      <c r="D473" s="13">
        <v>1.1730208165190648E-2</v>
      </c>
      <c r="E473" s="13">
        <v>4.6835367930845584E-3</v>
      </c>
      <c r="F473" s="13">
        <v>1.3335116286502139E-2</v>
      </c>
      <c r="G473" s="13">
        <v>2.8477818722113385E-3</v>
      </c>
      <c r="H473" s="13">
        <v>2.0199851379870095E-2</v>
      </c>
      <c r="I473" s="13">
        <v>1.4982527451479334E-2</v>
      </c>
      <c r="J473" s="13">
        <v>8.4806279455539434E-3</v>
      </c>
      <c r="K473" s="13">
        <v>1.109184445757571E-2</v>
      </c>
      <c r="L473" s="13">
        <v>1.1847789210983336E-2</v>
      </c>
      <c r="M473" s="13">
        <v>1.4489173207560204E-2</v>
      </c>
      <c r="N473" s="13">
        <v>1.2811405353182561E-2</v>
      </c>
      <c r="O473" s="13">
        <v>2.0881106607504966E-2</v>
      </c>
      <c r="P473" s="13">
        <v>1.9853514965131457E-2</v>
      </c>
      <c r="Q473" s="13">
        <v>8.6706389224801284E-3</v>
      </c>
      <c r="R473" s="13">
        <v>1.1069361846042861E-2</v>
      </c>
      <c r="S473" s="13">
        <v>1.0041511091916696E-2</v>
      </c>
      <c r="T473" s="13">
        <v>4.9690399499995371E-3</v>
      </c>
      <c r="U473" s="13">
        <v>7.9193797883320427E-3</v>
      </c>
      <c r="V473" s="13">
        <v>7.6904154435398307E-3</v>
      </c>
      <c r="W473" s="13">
        <v>8.1699915507195599E-3</v>
      </c>
      <c r="X473" s="13">
        <v>1.2039772601449738E-2</v>
      </c>
      <c r="Y473" s="13">
        <v>5.976118792992334E-3</v>
      </c>
      <c r="Z473" s="13">
        <v>4.7549416208102421E-2</v>
      </c>
      <c r="AA473" s="13">
        <v>2.0384122874775801E-2</v>
      </c>
      <c r="AB473" s="13">
        <v>1.3788161005377601E-2</v>
      </c>
      <c r="AC473" s="13">
        <v>1.4203288175662101E-2</v>
      </c>
      <c r="AD473" s="152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>
        <v>2.1179158180540725E-2</v>
      </c>
      <c r="E474" s="13">
        <v>-3.2382100319915397E-2</v>
      </c>
      <c r="F474" s="13">
        <v>-2.6831710838002953E-2</v>
      </c>
      <c r="G474" s="13">
        <v>6.4706260534723725E-3</v>
      </c>
      <c r="H474" s="13">
        <v>-6.1537118510268662E-4</v>
      </c>
      <c r="I474" s="13">
        <v>-4.3482879283740394E-2</v>
      </c>
      <c r="J474" s="13">
        <v>-2.233446944798323E-2</v>
      </c>
      <c r="K474" s="13">
        <v>5.9895922983732586E-3</v>
      </c>
      <c r="L474" s="13">
        <v>1.2021015535384816E-2</v>
      </c>
      <c r="M474" s="13">
        <v>1.1095950621732742E-2</v>
      </c>
      <c r="N474" s="13">
        <v>7.5850494577378802E-2</v>
      </c>
      <c r="O474" s="13">
        <v>-1.018054239226529E-2</v>
      </c>
      <c r="P474" s="13">
        <v>-3.7050879967006622E-3</v>
      </c>
      <c r="Q474" s="13">
        <v>-2.3301441111927224E-2</v>
      </c>
      <c r="R474" s="13">
        <v>1.5591766102081905E-2</v>
      </c>
      <c r="S474" s="13">
        <v>2.0818382864216112E-2</v>
      </c>
      <c r="T474" s="13">
        <v>-9.2989325574444059E-4</v>
      </c>
      <c r="U474" s="13">
        <v>6.3343616944802728E-2</v>
      </c>
      <c r="V474" s="13">
        <v>-4.0707684542784173E-2</v>
      </c>
      <c r="W474" s="13">
        <v>-4.8283420921446663E-6</v>
      </c>
      <c r="X474" s="13">
        <v>2.4296626939547927E-2</v>
      </c>
      <c r="Y474" s="13">
        <v>-2.590664592435088E-2</v>
      </c>
      <c r="Z474" s="13">
        <v>-1.6655996787829919E-2</v>
      </c>
      <c r="AA474" s="13">
        <v>-1.5730931874177845E-2</v>
      </c>
      <c r="AB474" s="13">
        <v>-2.4981581010698806E-2</v>
      </c>
      <c r="AC474" s="13">
        <v>3.1447378722078589E-2</v>
      </c>
      <c r="AD474" s="152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>
        <v>0.69</v>
      </c>
      <c r="E475" s="45">
        <v>0.99</v>
      </c>
      <c r="F475" s="45">
        <v>0.81</v>
      </c>
      <c r="G475" s="45">
        <v>0.23</v>
      </c>
      <c r="H475" s="45">
        <v>0</v>
      </c>
      <c r="I475" s="45">
        <v>1.33</v>
      </c>
      <c r="J475" s="45">
        <v>0.67</v>
      </c>
      <c r="K475" s="45">
        <v>0.21</v>
      </c>
      <c r="L475" s="45">
        <v>0.4</v>
      </c>
      <c r="M475" s="45">
        <v>0.37</v>
      </c>
      <c r="N475" s="45">
        <v>2.39</v>
      </c>
      <c r="O475" s="45">
        <v>0.28999999999999998</v>
      </c>
      <c r="P475" s="45">
        <v>0.09</v>
      </c>
      <c r="Q475" s="45">
        <v>0.7</v>
      </c>
      <c r="R475" s="45">
        <v>0.51</v>
      </c>
      <c r="S475" s="45">
        <v>0.67</v>
      </c>
      <c r="T475" s="45">
        <v>0</v>
      </c>
      <c r="U475" s="45">
        <v>2</v>
      </c>
      <c r="V475" s="45">
        <v>1.25</v>
      </c>
      <c r="W475" s="45">
        <v>0.02</v>
      </c>
      <c r="X475" s="45">
        <v>0.78</v>
      </c>
      <c r="Y475" s="45">
        <v>0.79</v>
      </c>
      <c r="Z475" s="45">
        <v>0.5</v>
      </c>
      <c r="AA475" s="45">
        <v>0.47</v>
      </c>
      <c r="AB475" s="45">
        <v>0.76</v>
      </c>
      <c r="AC475" s="45">
        <v>1.01</v>
      </c>
      <c r="AD475" s="152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BM476" s="55"/>
    </row>
    <row r="477" spans="1:65" ht="15">
      <c r="B477" s="8" t="s">
        <v>479</v>
      </c>
      <c r="BM477" s="28" t="s">
        <v>66</v>
      </c>
    </row>
    <row r="478" spans="1:65" ht="15">
      <c r="A478" s="25" t="s">
        <v>17</v>
      </c>
      <c r="B478" s="18" t="s">
        <v>109</v>
      </c>
      <c r="C478" s="15" t="s">
        <v>110</v>
      </c>
      <c r="D478" s="16" t="s">
        <v>227</v>
      </c>
      <c r="E478" s="17" t="s">
        <v>227</v>
      </c>
      <c r="F478" s="17" t="s">
        <v>227</v>
      </c>
      <c r="G478" s="17" t="s">
        <v>227</v>
      </c>
      <c r="H478" s="17" t="s">
        <v>227</v>
      </c>
      <c r="I478" s="17" t="s">
        <v>227</v>
      </c>
      <c r="J478" s="17" t="s">
        <v>227</v>
      </c>
      <c r="K478" s="17" t="s">
        <v>227</v>
      </c>
      <c r="L478" s="17" t="s">
        <v>227</v>
      </c>
      <c r="M478" s="17" t="s">
        <v>227</v>
      </c>
      <c r="N478" s="17" t="s">
        <v>227</v>
      </c>
      <c r="O478" s="17" t="s">
        <v>227</v>
      </c>
      <c r="P478" s="17" t="s">
        <v>227</v>
      </c>
      <c r="Q478" s="17" t="s">
        <v>227</v>
      </c>
      <c r="R478" s="17" t="s">
        <v>227</v>
      </c>
      <c r="S478" s="17" t="s">
        <v>227</v>
      </c>
      <c r="T478" s="17" t="s">
        <v>227</v>
      </c>
      <c r="U478" s="17" t="s">
        <v>227</v>
      </c>
      <c r="V478" s="17" t="s">
        <v>227</v>
      </c>
      <c r="W478" s="17" t="s">
        <v>227</v>
      </c>
      <c r="X478" s="17" t="s">
        <v>227</v>
      </c>
      <c r="Y478" s="17" t="s">
        <v>227</v>
      </c>
      <c r="Z478" s="17" t="s">
        <v>227</v>
      </c>
      <c r="AA478" s="152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228</v>
      </c>
      <c r="C479" s="9" t="s">
        <v>228</v>
      </c>
      <c r="D479" s="150" t="s">
        <v>231</v>
      </c>
      <c r="E479" s="151" t="s">
        <v>232</v>
      </c>
      <c r="F479" s="151" t="s">
        <v>233</v>
      </c>
      <c r="G479" s="151" t="s">
        <v>234</v>
      </c>
      <c r="H479" s="151" t="s">
        <v>235</v>
      </c>
      <c r="I479" s="151" t="s">
        <v>236</v>
      </c>
      <c r="J479" s="151" t="s">
        <v>237</v>
      </c>
      <c r="K479" s="151" t="s">
        <v>239</v>
      </c>
      <c r="L479" s="151" t="s">
        <v>241</v>
      </c>
      <c r="M479" s="151" t="s">
        <v>244</v>
      </c>
      <c r="N479" s="151" t="s">
        <v>245</v>
      </c>
      <c r="O479" s="151" t="s">
        <v>246</v>
      </c>
      <c r="P479" s="151" t="s">
        <v>247</v>
      </c>
      <c r="Q479" s="151" t="s">
        <v>248</v>
      </c>
      <c r="R479" s="151" t="s">
        <v>249</v>
      </c>
      <c r="S479" s="151" t="s">
        <v>250</v>
      </c>
      <c r="T479" s="151" t="s">
        <v>251</v>
      </c>
      <c r="U479" s="151" t="s">
        <v>252</v>
      </c>
      <c r="V479" s="151" t="s">
        <v>254</v>
      </c>
      <c r="W479" s="151" t="s">
        <v>255</v>
      </c>
      <c r="X479" s="151" t="s">
        <v>256</v>
      </c>
      <c r="Y479" s="151" t="s">
        <v>257</v>
      </c>
      <c r="Z479" s="151" t="s">
        <v>258</v>
      </c>
      <c r="AA479" s="152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281</v>
      </c>
      <c r="E480" s="11" t="s">
        <v>281</v>
      </c>
      <c r="F480" s="11" t="s">
        <v>281</v>
      </c>
      <c r="G480" s="11" t="s">
        <v>282</v>
      </c>
      <c r="H480" s="11" t="s">
        <v>281</v>
      </c>
      <c r="I480" s="11" t="s">
        <v>282</v>
      </c>
      <c r="J480" s="11" t="s">
        <v>113</v>
      </c>
      <c r="K480" s="11" t="s">
        <v>282</v>
      </c>
      <c r="L480" s="11" t="s">
        <v>282</v>
      </c>
      <c r="M480" s="11" t="s">
        <v>281</v>
      </c>
      <c r="N480" s="11" t="s">
        <v>281</v>
      </c>
      <c r="O480" s="11" t="s">
        <v>113</v>
      </c>
      <c r="P480" s="11" t="s">
        <v>282</v>
      </c>
      <c r="Q480" s="11" t="s">
        <v>282</v>
      </c>
      <c r="R480" s="11" t="s">
        <v>113</v>
      </c>
      <c r="S480" s="11" t="s">
        <v>113</v>
      </c>
      <c r="T480" s="11" t="s">
        <v>281</v>
      </c>
      <c r="U480" s="11" t="s">
        <v>281</v>
      </c>
      <c r="V480" s="11" t="s">
        <v>281</v>
      </c>
      <c r="W480" s="11" t="s">
        <v>281</v>
      </c>
      <c r="X480" s="11" t="s">
        <v>281</v>
      </c>
      <c r="Y480" s="11" t="s">
        <v>282</v>
      </c>
      <c r="Z480" s="11" t="s">
        <v>281</v>
      </c>
      <c r="AA480" s="152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</v>
      </c>
    </row>
    <row r="481" spans="1:65">
      <c r="A481" s="30"/>
      <c r="B481" s="19"/>
      <c r="C481" s="9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152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9">
        <v>12.3</v>
      </c>
      <c r="E482" s="222">
        <v>14.2</v>
      </c>
      <c r="F482" s="222">
        <v>14.4</v>
      </c>
      <c r="G482" s="222">
        <v>14.2</v>
      </c>
      <c r="H482" s="222">
        <v>13.4</v>
      </c>
      <c r="I482" s="222">
        <v>12.317857002993325</v>
      </c>
      <c r="J482" s="230">
        <v>13</v>
      </c>
      <c r="K482" s="222">
        <v>14</v>
      </c>
      <c r="L482" s="222">
        <v>15.1</v>
      </c>
      <c r="M482" s="222">
        <v>13.9</v>
      </c>
      <c r="N482" s="222">
        <v>14.3</v>
      </c>
      <c r="O482" s="230">
        <v>29.1</v>
      </c>
      <c r="P482" s="222">
        <v>14.4</v>
      </c>
      <c r="Q482" s="222">
        <v>14.38</v>
      </c>
      <c r="R482" s="230">
        <v>14</v>
      </c>
      <c r="S482" s="222">
        <v>14.58</v>
      </c>
      <c r="T482" s="222">
        <v>15.400000000000002</v>
      </c>
      <c r="U482" s="222">
        <v>15.400000000000002</v>
      </c>
      <c r="V482" s="222">
        <v>14.4</v>
      </c>
      <c r="W482" s="222">
        <v>13</v>
      </c>
      <c r="X482" s="222">
        <v>12.4</v>
      </c>
      <c r="Y482" s="222">
        <v>14.2</v>
      </c>
      <c r="Z482" s="222">
        <v>16</v>
      </c>
      <c r="AA482" s="223"/>
      <c r="AB482" s="224"/>
      <c r="AC482" s="224"/>
      <c r="AD482" s="224"/>
      <c r="AE482" s="224"/>
      <c r="AF482" s="224"/>
      <c r="AG482" s="224"/>
      <c r="AH482" s="224"/>
      <c r="AI482" s="224"/>
      <c r="AJ482" s="224"/>
      <c r="AK482" s="224"/>
      <c r="AL482" s="224"/>
      <c r="AM482" s="224"/>
      <c r="AN482" s="224"/>
      <c r="AO482" s="224"/>
      <c r="AP482" s="224"/>
      <c r="AQ482" s="224"/>
      <c r="AR482" s="224"/>
      <c r="AS482" s="224"/>
      <c r="AT482" s="224"/>
      <c r="AU482" s="224"/>
      <c r="AV482" s="224"/>
      <c r="AW482" s="224"/>
      <c r="AX482" s="224"/>
      <c r="AY482" s="224"/>
      <c r="AZ482" s="224"/>
      <c r="BA482" s="224"/>
      <c r="BB482" s="224"/>
      <c r="BC482" s="224"/>
      <c r="BD482" s="224"/>
      <c r="BE482" s="224"/>
      <c r="BF482" s="224"/>
      <c r="BG482" s="224"/>
      <c r="BH482" s="224"/>
      <c r="BI482" s="224"/>
      <c r="BJ482" s="224"/>
      <c r="BK482" s="224"/>
      <c r="BL482" s="224"/>
      <c r="BM482" s="225">
        <v>1</v>
      </c>
    </row>
    <row r="483" spans="1:65">
      <c r="A483" s="30"/>
      <c r="B483" s="19">
        <v>1</v>
      </c>
      <c r="C483" s="9">
        <v>2</v>
      </c>
      <c r="D483" s="226">
        <v>13.4</v>
      </c>
      <c r="E483" s="226">
        <v>14.2</v>
      </c>
      <c r="F483" s="226">
        <v>14.8</v>
      </c>
      <c r="G483" s="226">
        <v>14.02</v>
      </c>
      <c r="H483" s="226">
        <v>12.9</v>
      </c>
      <c r="I483" s="226">
        <v>13.157825729740713</v>
      </c>
      <c r="J483" s="231">
        <v>13</v>
      </c>
      <c r="K483" s="226">
        <v>14.3</v>
      </c>
      <c r="L483" s="226">
        <v>15</v>
      </c>
      <c r="M483" s="226">
        <v>12.9</v>
      </c>
      <c r="N483" s="226">
        <v>11.8</v>
      </c>
      <c r="O483" s="231">
        <v>28.994500000000002</v>
      </c>
      <c r="P483" s="226">
        <v>14.2</v>
      </c>
      <c r="Q483" s="226">
        <v>14.52</v>
      </c>
      <c r="R483" s="231">
        <v>14</v>
      </c>
      <c r="S483" s="226">
        <v>15.94</v>
      </c>
      <c r="T483" s="226">
        <v>14.7</v>
      </c>
      <c r="U483" s="226">
        <v>15.9</v>
      </c>
      <c r="V483" s="226">
        <v>13.3</v>
      </c>
      <c r="W483" s="226">
        <v>13.2</v>
      </c>
      <c r="X483" s="226">
        <v>13.2</v>
      </c>
      <c r="Y483" s="226">
        <v>14.4</v>
      </c>
      <c r="Z483" s="226">
        <v>15.8</v>
      </c>
      <c r="AA483" s="223"/>
      <c r="AB483" s="224"/>
      <c r="AC483" s="224"/>
      <c r="AD483" s="224"/>
      <c r="AE483" s="224"/>
      <c r="AF483" s="224"/>
      <c r="AG483" s="224"/>
      <c r="AH483" s="224"/>
      <c r="AI483" s="224"/>
      <c r="AJ483" s="224"/>
      <c r="AK483" s="224"/>
      <c r="AL483" s="224"/>
      <c r="AM483" s="224"/>
      <c r="AN483" s="224"/>
      <c r="AO483" s="224"/>
      <c r="AP483" s="224"/>
      <c r="AQ483" s="224"/>
      <c r="AR483" s="224"/>
      <c r="AS483" s="224"/>
      <c r="AT483" s="224"/>
      <c r="AU483" s="224"/>
      <c r="AV483" s="224"/>
      <c r="AW483" s="224"/>
      <c r="AX483" s="224"/>
      <c r="AY483" s="224"/>
      <c r="AZ483" s="224"/>
      <c r="BA483" s="224"/>
      <c r="BB483" s="224"/>
      <c r="BC483" s="224"/>
      <c r="BD483" s="224"/>
      <c r="BE483" s="224"/>
      <c r="BF483" s="224"/>
      <c r="BG483" s="224"/>
      <c r="BH483" s="224"/>
      <c r="BI483" s="224"/>
      <c r="BJ483" s="224"/>
      <c r="BK483" s="224"/>
      <c r="BL483" s="224"/>
      <c r="BM483" s="225">
        <v>16</v>
      </c>
    </row>
    <row r="484" spans="1:65">
      <c r="A484" s="30"/>
      <c r="B484" s="19">
        <v>1</v>
      </c>
      <c r="C484" s="9">
        <v>3</v>
      </c>
      <c r="D484" s="226">
        <v>13.9</v>
      </c>
      <c r="E484" s="226">
        <v>14</v>
      </c>
      <c r="F484" s="226">
        <v>14.7</v>
      </c>
      <c r="G484" s="226">
        <v>14.14</v>
      </c>
      <c r="H484" s="226">
        <v>13.3</v>
      </c>
      <c r="I484" s="226">
        <v>12.683479670178361</v>
      </c>
      <c r="J484" s="231">
        <v>13</v>
      </c>
      <c r="K484" s="226">
        <v>14.1</v>
      </c>
      <c r="L484" s="226">
        <v>15.1</v>
      </c>
      <c r="M484" s="226">
        <v>13.2</v>
      </c>
      <c r="N484" s="226">
        <v>13.7</v>
      </c>
      <c r="O484" s="231">
        <v>29.214500000000001</v>
      </c>
      <c r="P484" s="226">
        <v>14.5</v>
      </c>
      <c r="Q484" s="226">
        <v>14.71</v>
      </c>
      <c r="R484" s="231">
        <v>14</v>
      </c>
      <c r="S484" s="226">
        <v>15.8</v>
      </c>
      <c r="T484" s="226">
        <v>14</v>
      </c>
      <c r="U484" s="226">
        <v>15.299999999999999</v>
      </c>
      <c r="V484" s="226">
        <v>12.5</v>
      </c>
      <c r="W484" s="226">
        <v>13.2</v>
      </c>
      <c r="X484" s="226">
        <v>13.8</v>
      </c>
      <c r="Y484" s="226">
        <v>14.1</v>
      </c>
      <c r="Z484" s="226">
        <v>15.5</v>
      </c>
      <c r="AA484" s="223"/>
      <c r="AB484" s="224"/>
      <c r="AC484" s="224"/>
      <c r="AD484" s="224"/>
      <c r="AE484" s="224"/>
      <c r="AF484" s="224"/>
      <c r="AG484" s="224"/>
      <c r="AH484" s="224"/>
      <c r="AI484" s="224"/>
      <c r="AJ484" s="224"/>
      <c r="AK484" s="224"/>
      <c r="AL484" s="224"/>
      <c r="AM484" s="224"/>
      <c r="AN484" s="224"/>
      <c r="AO484" s="224"/>
      <c r="AP484" s="224"/>
      <c r="AQ484" s="224"/>
      <c r="AR484" s="224"/>
      <c r="AS484" s="224"/>
      <c r="AT484" s="224"/>
      <c r="AU484" s="224"/>
      <c r="AV484" s="224"/>
      <c r="AW484" s="224"/>
      <c r="AX484" s="224"/>
      <c r="AY484" s="224"/>
      <c r="AZ484" s="224"/>
      <c r="BA484" s="224"/>
      <c r="BB484" s="224"/>
      <c r="BC484" s="224"/>
      <c r="BD484" s="224"/>
      <c r="BE484" s="224"/>
      <c r="BF484" s="224"/>
      <c r="BG484" s="224"/>
      <c r="BH484" s="224"/>
      <c r="BI484" s="224"/>
      <c r="BJ484" s="224"/>
      <c r="BK484" s="224"/>
      <c r="BL484" s="224"/>
      <c r="BM484" s="225">
        <v>16</v>
      </c>
    </row>
    <row r="485" spans="1:65">
      <c r="A485" s="30"/>
      <c r="B485" s="19">
        <v>1</v>
      </c>
      <c r="C485" s="9">
        <v>4</v>
      </c>
      <c r="D485" s="226">
        <v>14.3</v>
      </c>
      <c r="E485" s="226">
        <v>14.4</v>
      </c>
      <c r="F485" s="226">
        <v>14.2</v>
      </c>
      <c r="G485" s="232">
        <v>14.62</v>
      </c>
      <c r="H485" s="226">
        <v>13.8</v>
      </c>
      <c r="I485" s="226">
        <v>12.381121041020975</v>
      </c>
      <c r="J485" s="231">
        <v>13</v>
      </c>
      <c r="K485" s="226">
        <v>14.4</v>
      </c>
      <c r="L485" s="226">
        <v>15.2</v>
      </c>
      <c r="M485" s="226">
        <v>12.4</v>
      </c>
      <c r="N485" s="226">
        <v>13.1</v>
      </c>
      <c r="O485" s="231">
        <v>29.0945</v>
      </c>
      <c r="P485" s="226">
        <v>14.3</v>
      </c>
      <c r="Q485" s="226">
        <v>14.64</v>
      </c>
      <c r="R485" s="231">
        <v>14</v>
      </c>
      <c r="S485" s="226">
        <v>16.100000000000001</v>
      </c>
      <c r="T485" s="226">
        <v>14.3</v>
      </c>
      <c r="U485" s="226">
        <v>15.9</v>
      </c>
      <c r="V485" s="226">
        <v>12.8</v>
      </c>
      <c r="W485" s="226">
        <v>13</v>
      </c>
      <c r="X485" s="226">
        <v>13</v>
      </c>
      <c r="Y485" s="226">
        <v>13.9</v>
      </c>
      <c r="Z485" s="226">
        <v>15.7</v>
      </c>
      <c r="AA485" s="223"/>
      <c r="AB485" s="224"/>
      <c r="AC485" s="224"/>
      <c r="AD485" s="224"/>
      <c r="AE485" s="224"/>
      <c r="AF485" s="224"/>
      <c r="AG485" s="224"/>
      <c r="AH485" s="224"/>
      <c r="AI485" s="224"/>
      <c r="AJ485" s="224"/>
      <c r="AK485" s="224"/>
      <c r="AL485" s="224"/>
      <c r="AM485" s="224"/>
      <c r="AN485" s="224"/>
      <c r="AO485" s="224"/>
      <c r="AP485" s="224"/>
      <c r="AQ485" s="224"/>
      <c r="AR485" s="224"/>
      <c r="AS485" s="224"/>
      <c r="AT485" s="224"/>
      <c r="AU485" s="224"/>
      <c r="AV485" s="224"/>
      <c r="AW485" s="224"/>
      <c r="AX485" s="224"/>
      <c r="AY485" s="224"/>
      <c r="AZ485" s="224"/>
      <c r="BA485" s="224"/>
      <c r="BB485" s="224"/>
      <c r="BC485" s="224"/>
      <c r="BD485" s="224"/>
      <c r="BE485" s="224"/>
      <c r="BF485" s="224"/>
      <c r="BG485" s="224"/>
      <c r="BH485" s="224"/>
      <c r="BI485" s="224"/>
      <c r="BJ485" s="224"/>
      <c r="BK485" s="224"/>
      <c r="BL485" s="224"/>
      <c r="BM485" s="225">
        <v>14.12411679802643</v>
      </c>
    </row>
    <row r="486" spans="1:65">
      <c r="A486" s="30"/>
      <c r="B486" s="19">
        <v>1</v>
      </c>
      <c r="C486" s="9">
        <v>5</v>
      </c>
      <c r="D486" s="226">
        <v>14.3</v>
      </c>
      <c r="E486" s="226">
        <v>14.5</v>
      </c>
      <c r="F486" s="226">
        <v>14</v>
      </c>
      <c r="G486" s="226">
        <v>14.16</v>
      </c>
      <c r="H486" s="226">
        <v>13.3</v>
      </c>
      <c r="I486" s="226">
        <v>12.748155326680386</v>
      </c>
      <c r="J486" s="231">
        <v>13</v>
      </c>
      <c r="K486" s="226">
        <v>14.2</v>
      </c>
      <c r="L486" s="226">
        <v>14.8</v>
      </c>
      <c r="M486" s="226">
        <v>13</v>
      </c>
      <c r="N486" s="226">
        <v>11.6</v>
      </c>
      <c r="O486" s="231">
        <v>28.728000000000002</v>
      </c>
      <c r="P486" s="226">
        <v>14</v>
      </c>
      <c r="Q486" s="226">
        <v>14.45</v>
      </c>
      <c r="R486" s="231">
        <v>14</v>
      </c>
      <c r="S486" s="226">
        <v>15.03</v>
      </c>
      <c r="T486" s="226">
        <v>14.9</v>
      </c>
      <c r="U486" s="226">
        <v>15.400000000000002</v>
      </c>
      <c r="V486" s="226">
        <v>13.6</v>
      </c>
      <c r="W486" s="226">
        <v>13.8</v>
      </c>
      <c r="X486" s="226">
        <v>13.8</v>
      </c>
      <c r="Y486" s="226">
        <v>14</v>
      </c>
      <c r="Z486" s="226">
        <v>15.9</v>
      </c>
      <c r="AA486" s="223"/>
      <c r="AB486" s="224"/>
      <c r="AC486" s="224"/>
      <c r="AD486" s="224"/>
      <c r="AE486" s="224"/>
      <c r="AF486" s="224"/>
      <c r="AG486" s="224"/>
      <c r="AH486" s="224"/>
      <c r="AI486" s="224"/>
      <c r="AJ486" s="224"/>
      <c r="AK486" s="224"/>
      <c r="AL486" s="224"/>
      <c r="AM486" s="224"/>
      <c r="AN486" s="224"/>
      <c r="AO486" s="224"/>
      <c r="AP486" s="224"/>
      <c r="AQ486" s="224"/>
      <c r="AR486" s="224"/>
      <c r="AS486" s="224"/>
      <c r="AT486" s="224"/>
      <c r="AU486" s="224"/>
      <c r="AV486" s="224"/>
      <c r="AW486" s="224"/>
      <c r="AX486" s="224"/>
      <c r="AY486" s="224"/>
      <c r="AZ486" s="224"/>
      <c r="BA486" s="224"/>
      <c r="BB486" s="224"/>
      <c r="BC486" s="224"/>
      <c r="BD486" s="224"/>
      <c r="BE486" s="224"/>
      <c r="BF486" s="224"/>
      <c r="BG486" s="224"/>
      <c r="BH486" s="224"/>
      <c r="BI486" s="224"/>
      <c r="BJ486" s="224"/>
      <c r="BK486" s="224"/>
      <c r="BL486" s="224"/>
      <c r="BM486" s="225">
        <v>34</v>
      </c>
    </row>
    <row r="487" spans="1:65">
      <c r="A487" s="30"/>
      <c r="B487" s="19">
        <v>1</v>
      </c>
      <c r="C487" s="9">
        <v>6</v>
      </c>
      <c r="D487" s="226">
        <v>14.1</v>
      </c>
      <c r="E487" s="226">
        <v>14</v>
      </c>
      <c r="F487" s="226">
        <v>14.1</v>
      </c>
      <c r="G487" s="226">
        <v>14.1</v>
      </c>
      <c r="H487" s="226">
        <v>13.3</v>
      </c>
      <c r="I487" s="226">
        <v>12.981576992557564</v>
      </c>
      <c r="J487" s="231">
        <v>14</v>
      </c>
      <c r="K487" s="226">
        <v>13.9</v>
      </c>
      <c r="L487" s="226">
        <v>14.6</v>
      </c>
      <c r="M487" s="226">
        <v>13.7</v>
      </c>
      <c r="N487" s="226">
        <v>12.7</v>
      </c>
      <c r="O487" s="231">
        <v>29.076999999999998</v>
      </c>
      <c r="P487" s="226">
        <v>14.3</v>
      </c>
      <c r="Q487" s="226">
        <v>14.81</v>
      </c>
      <c r="R487" s="231">
        <v>14</v>
      </c>
      <c r="S487" s="226">
        <v>15.12</v>
      </c>
      <c r="T487" s="226">
        <v>14.5</v>
      </c>
      <c r="U487" s="226">
        <v>15.9</v>
      </c>
      <c r="V487" s="226">
        <v>13.2</v>
      </c>
      <c r="W487" s="226">
        <v>14</v>
      </c>
      <c r="X487" s="226">
        <v>14.1</v>
      </c>
      <c r="Y487" s="226">
        <v>14.2</v>
      </c>
      <c r="Z487" s="226">
        <v>16</v>
      </c>
      <c r="AA487" s="223"/>
      <c r="AB487" s="224"/>
      <c r="AC487" s="224"/>
      <c r="AD487" s="224"/>
      <c r="AE487" s="224"/>
      <c r="AF487" s="224"/>
      <c r="AG487" s="224"/>
      <c r="AH487" s="224"/>
      <c r="AI487" s="224"/>
      <c r="AJ487" s="224"/>
      <c r="AK487" s="224"/>
      <c r="AL487" s="224"/>
      <c r="AM487" s="224"/>
      <c r="AN487" s="224"/>
      <c r="AO487" s="224"/>
      <c r="AP487" s="224"/>
      <c r="AQ487" s="224"/>
      <c r="AR487" s="224"/>
      <c r="AS487" s="224"/>
      <c r="AT487" s="224"/>
      <c r="AU487" s="224"/>
      <c r="AV487" s="224"/>
      <c r="AW487" s="224"/>
      <c r="AX487" s="224"/>
      <c r="AY487" s="224"/>
      <c r="AZ487" s="224"/>
      <c r="BA487" s="224"/>
      <c r="BB487" s="224"/>
      <c r="BC487" s="224"/>
      <c r="BD487" s="224"/>
      <c r="BE487" s="224"/>
      <c r="BF487" s="224"/>
      <c r="BG487" s="224"/>
      <c r="BH487" s="224"/>
      <c r="BI487" s="224"/>
      <c r="BJ487" s="224"/>
      <c r="BK487" s="224"/>
      <c r="BL487" s="224"/>
      <c r="BM487" s="227"/>
    </row>
    <row r="488" spans="1:65">
      <c r="A488" s="30"/>
      <c r="B488" s="20" t="s">
        <v>267</v>
      </c>
      <c r="C488" s="12"/>
      <c r="D488" s="228">
        <v>13.716666666666667</v>
      </c>
      <c r="E488" s="228">
        <v>14.216666666666667</v>
      </c>
      <c r="F488" s="228">
        <v>14.366666666666667</v>
      </c>
      <c r="G488" s="228">
        <v>14.206666666666665</v>
      </c>
      <c r="H488" s="228">
        <v>13.333333333333334</v>
      </c>
      <c r="I488" s="228">
        <v>12.711669293861888</v>
      </c>
      <c r="J488" s="228">
        <v>13.166666666666666</v>
      </c>
      <c r="K488" s="228">
        <v>14.15</v>
      </c>
      <c r="L488" s="228">
        <v>14.966666666666667</v>
      </c>
      <c r="M488" s="228">
        <v>13.183333333333335</v>
      </c>
      <c r="N488" s="228">
        <v>12.866666666666667</v>
      </c>
      <c r="O488" s="228">
        <v>29.034749999999999</v>
      </c>
      <c r="P488" s="228">
        <v>14.283333333333333</v>
      </c>
      <c r="Q488" s="228">
        <v>14.585000000000001</v>
      </c>
      <c r="R488" s="228">
        <v>14</v>
      </c>
      <c r="S488" s="228">
        <v>15.428333333333335</v>
      </c>
      <c r="T488" s="228">
        <v>14.633333333333335</v>
      </c>
      <c r="U488" s="228">
        <v>15.633333333333335</v>
      </c>
      <c r="V488" s="228">
        <v>13.299999999999999</v>
      </c>
      <c r="W488" s="228">
        <v>13.366666666666667</v>
      </c>
      <c r="X488" s="228">
        <v>13.383333333333333</v>
      </c>
      <c r="Y488" s="228">
        <v>14.133333333333333</v>
      </c>
      <c r="Z488" s="228">
        <v>15.816666666666668</v>
      </c>
      <c r="AA488" s="223"/>
      <c r="AB488" s="224"/>
      <c r="AC488" s="224"/>
      <c r="AD488" s="224"/>
      <c r="AE488" s="224"/>
      <c r="AF488" s="224"/>
      <c r="AG488" s="224"/>
      <c r="AH488" s="224"/>
      <c r="AI488" s="224"/>
      <c r="AJ488" s="224"/>
      <c r="AK488" s="224"/>
      <c r="AL488" s="224"/>
      <c r="AM488" s="224"/>
      <c r="AN488" s="224"/>
      <c r="AO488" s="224"/>
      <c r="AP488" s="224"/>
      <c r="AQ488" s="224"/>
      <c r="AR488" s="224"/>
      <c r="AS488" s="224"/>
      <c r="AT488" s="224"/>
      <c r="AU488" s="224"/>
      <c r="AV488" s="224"/>
      <c r="AW488" s="224"/>
      <c r="AX488" s="224"/>
      <c r="AY488" s="224"/>
      <c r="AZ488" s="224"/>
      <c r="BA488" s="224"/>
      <c r="BB488" s="224"/>
      <c r="BC488" s="224"/>
      <c r="BD488" s="224"/>
      <c r="BE488" s="224"/>
      <c r="BF488" s="224"/>
      <c r="BG488" s="224"/>
      <c r="BH488" s="224"/>
      <c r="BI488" s="224"/>
      <c r="BJ488" s="224"/>
      <c r="BK488" s="224"/>
      <c r="BL488" s="224"/>
      <c r="BM488" s="227"/>
    </row>
    <row r="489" spans="1:65">
      <c r="A489" s="30"/>
      <c r="B489" s="3" t="s">
        <v>268</v>
      </c>
      <c r="C489" s="29"/>
      <c r="D489" s="226">
        <v>14</v>
      </c>
      <c r="E489" s="226">
        <v>14.2</v>
      </c>
      <c r="F489" s="226">
        <v>14.3</v>
      </c>
      <c r="G489" s="226">
        <v>14.15</v>
      </c>
      <c r="H489" s="226">
        <v>13.3</v>
      </c>
      <c r="I489" s="226">
        <v>12.715817498429374</v>
      </c>
      <c r="J489" s="226">
        <v>13</v>
      </c>
      <c r="K489" s="226">
        <v>14.149999999999999</v>
      </c>
      <c r="L489" s="226">
        <v>15.05</v>
      </c>
      <c r="M489" s="226">
        <v>13.1</v>
      </c>
      <c r="N489" s="226">
        <v>12.899999999999999</v>
      </c>
      <c r="O489" s="226">
        <v>29.085749999999997</v>
      </c>
      <c r="P489" s="226">
        <v>14.3</v>
      </c>
      <c r="Q489" s="226">
        <v>14.58</v>
      </c>
      <c r="R489" s="226">
        <v>14</v>
      </c>
      <c r="S489" s="226">
        <v>15.46</v>
      </c>
      <c r="T489" s="226">
        <v>14.6</v>
      </c>
      <c r="U489" s="226">
        <v>15.650000000000002</v>
      </c>
      <c r="V489" s="226">
        <v>13.25</v>
      </c>
      <c r="W489" s="226">
        <v>13.2</v>
      </c>
      <c r="X489" s="226">
        <v>13.5</v>
      </c>
      <c r="Y489" s="226">
        <v>14.149999999999999</v>
      </c>
      <c r="Z489" s="226">
        <v>15.850000000000001</v>
      </c>
      <c r="AA489" s="223"/>
      <c r="AB489" s="224"/>
      <c r="AC489" s="224"/>
      <c r="AD489" s="224"/>
      <c r="AE489" s="224"/>
      <c r="AF489" s="224"/>
      <c r="AG489" s="224"/>
      <c r="AH489" s="224"/>
      <c r="AI489" s="224"/>
      <c r="AJ489" s="224"/>
      <c r="AK489" s="224"/>
      <c r="AL489" s="224"/>
      <c r="AM489" s="224"/>
      <c r="AN489" s="224"/>
      <c r="AO489" s="224"/>
      <c r="AP489" s="224"/>
      <c r="AQ489" s="224"/>
      <c r="AR489" s="224"/>
      <c r="AS489" s="224"/>
      <c r="AT489" s="224"/>
      <c r="AU489" s="224"/>
      <c r="AV489" s="224"/>
      <c r="AW489" s="224"/>
      <c r="AX489" s="224"/>
      <c r="AY489" s="224"/>
      <c r="AZ489" s="224"/>
      <c r="BA489" s="224"/>
      <c r="BB489" s="224"/>
      <c r="BC489" s="224"/>
      <c r="BD489" s="224"/>
      <c r="BE489" s="224"/>
      <c r="BF489" s="224"/>
      <c r="BG489" s="224"/>
      <c r="BH489" s="224"/>
      <c r="BI489" s="224"/>
      <c r="BJ489" s="224"/>
      <c r="BK489" s="224"/>
      <c r="BL489" s="224"/>
      <c r="BM489" s="227"/>
    </row>
    <row r="490" spans="1:65">
      <c r="A490" s="30"/>
      <c r="B490" s="3" t="s">
        <v>269</v>
      </c>
      <c r="C490" s="29"/>
      <c r="D490" s="24">
        <v>0.77049767466661856</v>
      </c>
      <c r="E490" s="24">
        <v>0.20412414523193159</v>
      </c>
      <c r="F490" s="24">
        <v>0.32659863237109055</v>
      </c>
      <c r="G490" s="24">
        <v>0.21153407920868583</v>
      </c>
      <c r="H490" s="24">
        <v>0.28751811537130445</v>
      </c>
      <c r="I490" s="24">
        <v>0.32814078821776155</v>
      </c>
      <c r="J490" s="24">
        <v>0.40824829046386302</v>
      </c>
      <c r="K490" s="24">
        <v>0.18708286933869717</v>
      </c>
      <c r="L490" s="24">
        <v>0.22509257354845488</v>
      </c>
      <c r="M490" s="24">
        <v>0.54924190177613585</v>
      </c>
      <c r="N490" s="24">
        <v>1.0557777543908884</v>
      </c>
      <c r="O490" s="24">
        <v>0.16591466179937159</v>
      </c>
      <c r="P490" s="24">
        <v>0.17224014243685098</v>
      </c>
      <c r="Q490" s="24">
        <v>0.16355427233796152</v>
      </c>
      <c r="R490" s="24">
        <v>0</v>
      </c>
      <c r="S490" s="24">
        <v>0.60406677335098247</v>
      </c>
      <c r="T490" s="24">
        <v>0.48853522561496754</v>
      </c>
      <c r="U490" s="24">
        <v>0.29439202887759469</v>
      </c>
      <c r="V490" s="24">
        <v>0.66332495807107994</v>
      </c>
      <c r="W490" s="24">
        <v>0.42739521132865643</v>
      </c>
      <c r="X490" s="24">
        <v>0.63377177806105156</v>
      </c>
      <c r="Y490" s="24">
        <v>0.17511900715418255</v>
      </c>
      <c r="Z490" s="24">
        <v>0.19407902170679525</v>
      </c>
      <c r="AA490" s="152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86</v>
      </c>
      <c r="C491" s="29"/>
      <c r="D491" s="13">
        <v>5.6172369963544487E-2</v>
      </c>
      <c r="E491" s="13">
        <v>1.4358087589584871E-2</v>
      </c>
      <c r="F491" s="13">
        <v>2.2733083459704678E-2</v>
      </c>
      <c r="G491" s="13">
        <v>1.4889775636463105E-2</v>
      </c>
      <c r="H491" s="13">
        <v>2.1563858652847833E-2</v>
      </c>
      <c r="I491" s="13">
        <v>2.5814138224647773E-2</v>
      </c>
      <c r="J491" s="13">
        <v>3.1006199275736432E-2</v>
      </c>
      <c r="K491" s="13">
        <v>1.3221404193547502E-2</v>
      </c>
      <c r="L491" s="13">
        <v>1.5039592887424602E-2</v>
      </c>
      <c r="M491" s="13">
        <v>4.1661838314245442E-2</v>
      </c>
      <c r="N491" s="13">
        <v>8.2055265885302209E-2</v>
      </c>
      <c r="O491" s="13">
        <v>5.714347869341792E-3</v>
      </c>
      <c r="P491" s="13">
        <v>1.2058819773875214E-2</v>
      </c>
      <c r="Q491" s="13">
        <v>1.1213868518200994E-2</v>
      </c>
      <c r="R491" s="13">
        <v>0</v>
      </c>
      <c r="S491" s="13">
        <v>3.9153080264728253E-2</v>
      </c>
      <c r="T491" s="13">
        <v>3.3385095144530808E-2</v>
      </c>
      <c r="U491" s="13">
        <v>1.8831046623300297E-2</v>
      </c>
      <c r="V491" s="13">
        <v>4.9874056997825565E-2</v>
      </c>
      <c r="W491" s="13">
        <v>3.1974704089425668E-2</v>
      </c>
      <c r="X491" s="13">
        <v>4.7355300975919175E-2</v>
      </c>
      <c r="Y491" s="13">
        <v>1.2390495789211029E-2</v>
      </c>
      <c r="Z491" s="13">
        <v>1.2270538780197801E-2</v>
      </c>
      <c r="AA491" s="152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270</v>
      </c>
      <c r="C492" s="29"/>
      <c r="D492" s="13">
        <v>-2.8847830783776618E-2</v>
      </c>
      <c r="E492" s="13">
        <v>6.5526128085522384E-3</v>
      </c>
      <c r="F492" s="13">
        <v>1.7172745886250951E-2</v>
      </c>
      <c r="G492" s="13">
        <v>5.8446039367057168E-3</v>
      </c>
      <c r="H492" s="13">
        <v>-5.598817087122876E-2</v>
      </c>
      <c r="I492" s="13">
        <v>-0.10000253639660528</v>
      </c>
      <c r="J492" s="13">
        <v>-6.7788318735338415E-2</v>
      </c>
      <c r="K492" s="13">
        <v>1.8325536629084649E-3</v>
      </c>
      <c r="L492" s="13">
        <v>5.96532781970458E-2</v>
      </c>
      <c r="M492" s="13">
        <v>-6.6608303948927361E-2</v>
      </c>
      <c r="N492" s="13">
        <v>-8.9028584890735729E-2</v>
      </c>
      <c r="O492" s="13">
        <v>1.0556860591847443</v>
      </c>
      <c r="P492" s="13">
        <v>1.1272671954196234E-2</v>
      </c>
      <c r="Q492" s="13">
        <v>3.2630939588234709E-2</v>
      </c>
      <c r="R492" s="13">
        <v>-8.7875794147902475E-3</v>
      </c>
      <c r="S492" s="13">
        <v>9.2339687780629509E-2</v>
      </c>
      <c r="T492" s="13">
        <v>3.6052982468826489E-2</v>
      </c>
      <c r="U492" s="13">
        <v>0.10685386965348442</v>
      </c>
      <c r="V492" s="13">
        <v>-5.8348200444050757E-2</v>
      </c>
      <c r="W492" s="13">
        <v>-5.3628141298406762E-2</v>
      </c>
      <c r="X492" s="13">
        <v>-5.2448126511995929E-2</v>
      </c>
      <c r="Y492" s="13">
        <v>6.5253887649752151E-4</v>
      </c>
      <c r="Z492" s="13">
        <v>0.11983403230400502</v>
      </c>
      <c r="AA492" s="152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46" t="s">
        <v>271</v>
      </c>
      <c r="C493" s="47"/>
      <c r="D493" s="45">
        <v>0.4</v>
      </c>
      <c r="E493" s="45">
        <v>0.01</v>
      </c>
      <c r="F493" s="45">
        <v>0.13</v>
      </c>
      <c r="G493" s="45">
        <v>0</v>
      </c>
      <c r="H493" s="45">
        <v>0.72</v>
      </c>
      <c r="I493" s="45">
        <v>1.22</v>
      </c>
      <c r="J493" s="45" t="s">
        <v>272</v>
      </c>
      <c r="K493" s="45">
        <v>0.05</v>
      </c>
      <c r="L493" s="45">
        <v>0.62</v>
      </c>
      <c r="M493" s="45">
        <v>0.84</v>
      </c>
      <c r="N493" s="45">
        <v>1.1000000000000001</v>
      </c>
      <c r="O493" s="45">
        <v>12.14</v>
      </c>
      <c r="P493" s="45">
        <v>0.06</v>
      </c>
      <c r="Q493" s="45">
        <v>0.31</v>
      </c>
      <c r="R493" s="45" t="s">
        <v>272</v>
      </c>
      <c r="S493" s="45">
        <v>1</v>
      </c>
      <c r="T493" s="45">
        <v>0.35</v>
      </c>
      <c r="U493" s="45">
        <v>1.17</v>
      </c>
      <c r="V493" s="45">
        <v>0.74</v>
      </c>
      <c r="W493" s="45">
        <v>0.69</v>
      </c>
      <c r="X493" s="45">
        <v>0.67</v>
      </c>
      <c r="Y493" s="45">
        <v>0.06</v>
      </c>
      <c r="Z493" s="45">
        <v>1.32</v>
      </c>
      <c r="AA493" s="152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1" t="s">
        <v>292</v>
      </c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BM494" s="55"/>
    </row>
    <row r="495" spans="1:65">
      <c r="BM495" s="55"/>
    </row>
    <row r="496" spans="1:65" ht="15">
      <c r="B496" s="8" t="s">
        <v>480</v>
      </c>
      <c r="BM496" s="28" t="s">
        <v>66</v>
      </c>
    </row>
    <row r="497" spans="1:65" ht="15">
      <c r="A497" s="25" t="s">
        <v>20</v>
      </c>
      <c r="B497" s="18" t="s">
        <v>109</v>
      </c>
      <c r="C497" s="15" t="s">
        <v>110</v>
      </c>
      <c r="D497" s="16" t="s">
        <v>227</v>
      </c>
      <c r="E497" s="17" t="s">
        <v>227</v>
      </c>
      <c r="F497" s="17" t="s">
        <v>227</v>
      </c>
      <c r="G497" s="17" t="s">
        <v>227</v>
      </c>
      <c r="H497" s="17" t="s">
        <v>227</v>
      </c>
      <c r="I497" s="17" t="s">
        <v>227</v>
      </c>
      <c r="J497" s="17" t="s">
        <v>227</v>
      </c>
      <c r="K497" s="17" t="s">
        <v>227</v>
      </c>
      <c r="L497" s="17" t="s">
        <v>227</v>
      </c>
      <c r="M497" s="17" t="s">
        <v>227</v>
      </c>
      <c r="N497" s="17" t="s">
        <v>227</v>
      </c>
      <c r="O497" s="17" t="s">
        <v>227</v>
      </c>
      <c r="P497" s="17" t="s">
        <v>227</v>
      </c>
      <c r="Q497" s="17" t="s">
        <v>227</v>
      </c>
      <c r="R497" s="17" t="s">
        <v>227</v>
      </c>
      <c r="S497" s="17" t="s">
        <v>227</v>
      </c>
      <c r="T497" s="17" t="s">
        <v>227</v>
      </c>
      <c r="U497" s="17" t="s">
        <v>227</v>
      </c>
      <c r="V497" s="17" t="s">
        <v>227</v>
      </c>
      <c r="W497" s="17" t="s">
        <v>227</v>
      </c>
      <c r="X497" s="17" t="s">
        <v>227</v>
      </c>
      <c r="Y497" s="17" t="s">
        <v>227</v>
      </c>
      <c r="Z497" s="17" t="s">
        <v>227</v>
      </c>
      <c r="AA497" s="17" t="s">
        <v>227</v>
      </c>
      <c r="AB497" s="17" t="s">
        <v>227</v>
      </c>
      <c r="AC497" s="152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 t="s">
        <v>228</v>
      </c>
      <c r="C498" s="9" t="s">
        <v>228</v>
      </c>
      <c r="D498" s="150" t="s">
        <v>230</v>
      </c>
      <c r="E498" s="151" t="s">
        <v>231</v>
      </c>
      <c r="F498" s="151" t="s">
        <v>232</v>
      </c>
      <c r="G498" s="151" t="s">
        <v>233</v>
      </c>
      <c r="H498" s="151" t="s">
        <v>234</v>
      </c>
      <c r="I498" s="151" t="s">
        <v>235</v>
      </c>
      <c r="J498" s="151" t="s">
        <v>236</v>
      </c>
      <c r="K498" s="151" t="s">
        <v>237</v>
      </c>
      <c r="L498" s="151" t="s">
        <v>239</v>
      </c>
      <c r="M498" s="151" t="s">
        <v>240</v>
      </c>
      <c r="N498" s="151" t="s">
        <v>241</v>
      </c>
      <c r="O498" s="151" t="s">
        <v>244</v>
      </c>
      <c r="P498" s="151" t="s">
        <v>245</v>
      </c>
      <c r="Q498" s="151" t="s">
        <v>246</v>
      </c>
      <c r="R498" s="151" t="s">
        <v>247</v>
      </c>
      <c r="S498" s="151" t="s">
        <v>248</v>
      </c>
      <c r="T498" s="151" t="s">
        <v>249</v>
      </c>
      <c r="U498" s="151" t="s">
        <v>250</v>
      </c>
      <c r="V498" s="151" t="s">
        <v>251</v>
      </c>
      <c r="W498" s="151" t="s">
        <v>252</v>
      </c>
      <c r="X498" s="151" t="s">
        <v>254</v>
      </c>
      <c r="Y498" s="151" t="s">
        <v>255</v>
      </c>
      <c r="Z498" s="151" t="s">
        <v>256</v>
      </c>
      <c r="AA498" s="151" t="s">
        <v>257</v>
      </c>
      <c r="AB498" s="151" t="s">
        <v>258</v>
      </c>
      <c r="AC498" s="152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 t="s">
        <v>3</v>
      </c>
    </row>
    <row r="499" spans="1:65">
      <c r="A499" s="30"/>
      <c r="B499" s="19"/>
      <c r="C499" s="9"/>
      <c r="D499" s="10" t="s">
        <v>113</v>
      </c>
      <c r="E499" s="11" t="s">
        <v>281</v>
      </c>
      <c r="F499" s="11" t="s">
        <v>281</v>
      </c>
      <c r="G499" s="11" t="s">
        <v>281</v>
      </c>
      <c r="H499" s="11" t="s">
        <v>282</v>
      </c>
      <c r="I499" s="11" t="s">
        <v>281</v>
      </c>
      <c r="J499" s="11" t="s">
        <v>282</v>
      </c>
      <c r="K499" s="11" t="s">
        <v>113</v>
      </c>
      <c r="L499" s="11" t="s">
        <v>282</v>
      </c>
      <c r="M499" s="11" t="s">
        <v>282</v>
      </c>
      <c r="N499" s="11" t="s">
        <v>282</v>
      </c>
      <c r="O499" s="11" t="s">
        <v>281</v>
      </c>
      <c r="P499" s="11" t="s">
        <v>281</v>
      </c>
      <c r="Q499" s="11" t="s">
        <v>113</v>
      </c>
      <c r="R499" s="11" t="s">
        <v>282</v>
      </c>
      <c r="S499" s="11" t="s">
        <v>282</v>
      </c>
      <c r="T499" s="11" t="s">
        <v>113</v>
      </c>
      <c r="U499" s="11" t="s">
        <v>113</v>
      </c>
      <c r="V499" s="11" t="s">
        <v>281</v>
      </c>
      <c r="W499" s="11" t="s">
        <v>281</v>
      </c>
      <c r="X499" s="11" t="s">
        <v>281</v>
      </c>
      <c r="Y499" s="11" t="s">
        <v>281</v>
      </c>
      <c r="Z499" s="11" t="s">
        <v>281</v>
      </c>
      <c r="AA499" s="11" t="s">
        <v>113</v>
      </c>
      <c r="AB499" s="11" t="s">
        <v>281</v>
      </c>
      <c r="AC499" s="152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/>
      <c r="C500" s="9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152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</v>
      </c>
    </row>
    <row r="501" spans="1:65">
      <c r="A501" s="30"/>
      <c r="B501" s="18">
        <v>1</v>
      </c>
      <c r="C501" s="14">
        <v>1</v>
      </c>
      <c r="D501" s="230">
        <v>25.8</v>
      </c>
      <c r="E501" s="222">
        <v>36.1</v>
      </c>
      <c r="F501" s="222">
        <v>36.200000000000003</v>
      </c>
      <c r="G501" s="222">
        <v>35</v>
      </c>
      <c r="H501" s="222">
        <v>33.700000000000003</v>
      </c>
      <c r="I501" s="222">
        <v>31.2</v>
      </c>
      <c r="J501" s="222">
        <v>35.394979289225034</v>
      </c>
      <c r="K501" s="230">
        <v>38</v>
      </c>
      <c r="L501" s="222">
        <v>35.9</v>
      </c>
      <c r="M501" s="222">
        <v>34.9</v>
      </c>
      <c r="N501" s="222">
        <v>34.9</v>
      </c>
      <c r="O501" s="222">
        <v>37</v>
      </c>
      <c r="P501" s="222">
        <v>38.5</v>
      </c>
      <c r="Q501" s="230">
        <v>28.838000000000001</v>
      </c>
      <c r="R501" s="222">
        <v>35.4</v>
      </c>
      <c r="S501" s="222">
        <v>32.4</v>
      </c>
      <c r="T501" s="222">
        <v>35</v>
      </c>
      <c r="U501" s="222">
        <v>36.79</v>
      </c>
      <c r="V501" s="222">
        <v>36.1</v>
      </c>
      <c r="W501" s="222">
        <v>32.200000000000003</v>
      </c>
      <c r="X501" s="222">
        <v>34.700000000000003</v>
      </c>
      <c r="Y501" s="222">
        <v>35</v>
      </c>
      <c r="Z501" s="222">
        <v>34.6</v>
      </c>
      <c r="AA501" s="230">
        <v>30</v>
      </c>
      <c r="AB501" s="230">
        <v>39.1</v>
      </c>
      <c r="AC501" s="223"/>
      <c r="AD501" s="224"/>
      <c r="AE501" s="224"/>
      <c r="AF501" s="224"/>
      <c r="AG501" s="224"/>
      <c r="AH501" s="224"/>
      <c r="AI501" s="224"/>
      <c r="AJ501" s="224"/>
      <c r="AK501" s="224"/>
      <c r="AL501" s="224"/>
      <c r="AM501" s="224"/>
      <c r="AN501" s="224"/>
      <c r="AO501" s="224"/>
      <c r="AP501" s="224"/>
      <c r="AQ501" s="224"/>
      <c r="AR501" s="224"/>
      <c r="AS501" s="224"/>
      <c r="AT501" s="224"/>
      <c r="AU501" s="224"/>
      <c r="AV501" s="224"/>
      <c r="AW501" s="224"/>
      <c r="AX501" s="224"/>
      <c r="AY501" s="224"/>
      <c r="AZ501" s="224"/>
      <c r="BA501" s="224"/>
      <c r="BB501" s="224"/>
      <c r="BC501" s="224"/>
      <c r="BD501" s="224"/>
      <c r="BE501" s="224"/>
      <c r="BF501" s="224"/>
      <c r="BG501" s="224"/>
      <c r="BH501" s="224"/>
      <c r="BI501" s="224"/>
      <c r="BJ501" s="224"/>
      <c r="BK501" s="224"/>
      <c r="BL501" s="224"/>
      <c r="BM501" s="225">
        <v>1</v>
      </c>
    </row>
    <row r="502" spans="1:65">
      <c r="A502" s="30"/>
      <c r="B502" s="19">
        <v>1</v>
      </c>
      <c r="C502" s="9">
        <v>2</v>
      </c>
      <c r="D502" s="231">
        <v>27.9</v>
      </c>
      <c r="E502" s="226">
        <v>35.299999999999997</v>
      </c>
      <c r="F502" s="226">
        <v>36.299999999999997</v>
      </c>
      <c r="G502" s="226">
        <v>34</v>
      </c>
      <c r="H502" s="226">
        <v>33.299999999999997</v>
      </c>
      <c r="I502" s="226">
        <v>31.8</v>
      </c>
      <c r="J502" s="226">
        <v>35.874658322284596</v>
      </c>
      <c r="K502" s="231">
        <v>38</v>
      </c>
      <c r="L502" s="226">
        <v>36.299999999999997</v>
      </c>
      <c r="M502" s="226">
        <v>33.1</v>
      </c>
      <c r="N502" s="226">
        <v>34.799999999999997</v>
      </c>
      <c r="O502" s="226">
        <v>36</v>
      </c>
      <c r="P502" s="226">
        <v>38</v>
      </c>
      <c r="Q502" s="231">
        <v>28.547000000000001</v>
      </c>
      <c r="R502" s="226">
        <v>34.799999999999997</v>
      </c>
      <c r="S502" s="226">
        <v>32.1</v>
      </c>
      <c r="T502" s="226">
        <v>35</v>
      </c>
      <c r="U502" s="226">
        <v>35.56</v>
      </c>
      <c r="V502" s="226">
        <v>35.4</v>
      </c>
      <c r="W502" s="226">
        <v>33.1</v>
      </c>
      <c r="X502" s="226">
        <v>34.9</v>
      </c>
      <c r="Y502" s="226">
        <v>34</v>
      </c>
      <c r="Z502" s="226">
        <v>34.6</v>
      </c>
      <c r="AA502" s="231">
        <v>30</v>
      </c>
      <c r="AB502" s="231">
        <v>39.5</v>
      </c>
      <c r="AC502" s="223"/>
      <c r="AD502" s="224"/>
      <c r="AE502" s="224"/>
      <c r="AF502" s="224"/>
      <c r="AG502" s="224"/>
      <c r="AH502" s="224"/>
      <c r="AI502" s="224"/>
      <c r="AJ502" s="224"/>
      <c r="AK502" s="224"/>
      <c r="AL502" s="224"/>
      <c r="AM502" s="224"/>
      <c r="AN502" s="224"/>
      <c r="AO502" s="224"/>
      <c r="AP502" s="224"/>
      <c r="AQ502" s="224"/>
      <c r="AR502" s="224"/>
      <c r="AS502" s="224"/>
      <c r="AT502" s="224"/>
      <c r="AU502" s="224"/>
      <c r="AV502" s="224"/>
      <c r="AW502" s="224"/>
      <c r="AX502" s="224"/>
      <c r="AY502" s="224"/>
      <c r="AZ502" s="224"/>
      <c r="BA502" s="224"/>
      <c r="BB502" s="224"/>
      <c r="BC502" s="224"/>
      <c r="BD502" s="224"/>
      <c r="BE502" s="224"/>
      <c r="BF502" s="224"/>
      <c r="BG502" s="224"/>
      <c r="BH502" s="224"/>
      <c r="BI502" s="224"/>
      <c r="BJ502" s="224"/>
      <c r="BK502" s="224"/>
      <c r="BL502" s="224"/>
      <c r="BM502" s="225" t="e">
        <v>#N/A</v>
      </c>
    </row>
    <row r="503" spans="1:65">
      <c r="A503" s="30"/>
      <c r="B503" s="19">
        <v>1</v>
      </c>
      <c r="C503" s="9">
        <v>3</v>
      </c>
      <c r="D503" s="231">
        <v>26.9</v>
      </c>
      <c r="E503" s="226">
        <v>35.1</v>
      </c>
      <c r="F503" s="232">
        <v>37.9</v>
      </c>
      <c r="G503" s="226">
        <v>34</v>
      </c>
      <c r="H503" s="226">
        <v>33.6</v>
      </c>
      <c r="I503" s="226">
        <v>31.3</v>
      </c>
      <c r="J503" s="226">
        <v>35.640827870132128</v>
      </c>
      <c r="K503" s="231">
        <v>39</v>
      </c>
      <c r="L503" s="226">
        <v>33.4</v>
      </c>
      <c r="M503" s="226">
        <v>34.9</v>
      </c>
      <c r="N503" s="226">
        <v>35.5</v>
      </c>
      <c r="O503" s="226">
        <v>36</v>
      </c>
      <c r="P503" s="226">
        <v>37.4</v>
      </c>
      <c r="Q503" s="231">
        <v>28.733000000000001</v>
      </c>
      <c r="R503" s="226">
        <v>34.9</v>
      </c>
      <c r="S503" s="226">
        <v>32.9</v>
      </c>
      <c r="T503" s="226">
        <v>35</v>
      </c>
      <c r="U503" s="226">
        <v>35.729999999999997</v>
      </c>
      <c r="V503" s="226">
        <v>36</v>
      </c>
      <c r="W503" s="226">
        <v>32.6</v>
      </c>
      <c r="X503" s="226">
        <v>35.1</v>
      </c>
      <c r="Y503" s="226">
        <v>34</v>
      </c>
      <c r="Z503" s="226">
        <v>34.1</v>
      </c>
      <c r="AA503" s="231">
        <v>40</v>
      </c>
      <c r="AB503" s="231">
        <v>38.9</v>
      </c>
      <c r="AC503" s="223"/>
      <c r="AD503" s="224"/>
      <c r="AE503" s="224"/>
      <c r="AF503" s="224"/>
      <c r="AG503" s="224"/>
      <c r="AH503" s="224"/>
      <c r="AI503" s="224"/>
      <c r="AJ503" s="224"/>
      <c r="AK503" s="224"/>
      <c r="AL503" s="224"/>
      <c r="AM503" s="224"/>
      <c r="AN503" s="224"/>
      <c r="AO503" s="224"/>
      <c r="AP503" s="224"/>
      <c r="AQ503" s="224"/>
      <c r="AR503" s="224"/>
      <c r="AS503" s="224"/>
      <c r="AT503" s="224"/>
      <c r="AU503" s="224"/>
      <c r="AV503" s="224"/>
      <c r="AW503" s="224"/>
      <c r="AX503" s="224"/>
      <c r="AY503" s="224"/>
      <c r="AZ503" s="224"/>
      <c r="BA503" s="224"/>
      <c r="BB503" s="224"/>
      <c r="BC503" s="224"/>
      <c r="BD503" s="224"/>
      <c r="BE503" s="224"/>
      <c r="BF503" s="224"/>
      <c r="BG503" s="224"/>
      <c r="BH503" s="224"/>
      <c r="BI503" s="224"/>
      <c r="BJ503" s="224"/>
      <c r="BK503" s="224"/>
      <c r="BL503" s="224"/>
      <c r="BM503" s="225">
        <v>16</v>
      </c>
    </row>
    <row r="504" spans="1:65">
      <c r="A504" s="30"/>
      <c r="B504" s="19">
        <v>1</v>
      </c>
      <c r="C504" s="9">
        <v>4</v>
      </c>
      <c r="D504" s="231">
        <v>27.3</v>
      </c>
      <c r="E504" s="226">
        <v>35.200000000000003</v>
      </c>
      <c r="F504" s="226">
        <v>36</v>
      </c>
      <c r="G504" s="226">
        <v>34</v>
      </c>
      <c r="H504" s="226">
        <v>34.5</v>
      </c>
      <c r="I504" s="226">
        <v>32.799999999999997</v>
      </c>
      <c r="J504" s="226">
        <v>35.869258814368713</v>
      </c>
      <c r="K504" s="231">
        <v>38</v>
      </c>
      <c r="L504" s="226">
        <v>34</v>
      </c>
      <c r="M504" s="226">
        <v>34.799999999999997</v>
      </c>
      <c r="N504" s="226">
        <v>36.1</v>
      </c>
      <c r="O504" s="226">
        <v>35</v>
      </c>
      <c r="P504" s="226">
        <v>37.9</v>
      </c>
      <c r="Q504" s="231">
        <v>28.519500000000001</v>
      </c>
      <c r="R504" s="226">
        <v>35.200000000000003</v>
      </c>
      <c r="S504" s="226">
        <v>32.299999999999997</v>
      </c>
      <c r="T504" s="226">
        <v>35</v>
      </c>
      <c r="U504" s="226">
        <v>36.74</v>
      </c>
      <c r="V504" s="226">
        <v>35.700000000000003</v>
      </c>
      <c r="W504" s="226">
        <v>33.4</v>
      </c>
      <c r="X504" s="226">
        <v>35.200000000000003</v>
      </c>
      <c r="Y504" s="226">
        <v>34</v>
      </c>
      <c r="Z504" s="226">
        <v>36.200000000000003</v>
      </c>
      <c r="AA504" s="231">
        <v>30</v>
      </c>
      <c r="AB504" s="231">
        <v>37.9</v>
      </c>
      <c r="AC504" s="223"/>
      <c r="AD504" s="224"/>
      <c r="AE504" s="224"/>
      <c r="AF504" s="224"/>
      <c r="AG504" s="224"/>
      <c r="AH504" s="224"/>
      <c r="AI504" s="224"/>
      <c r="AJ504" s="224"/>
      <c r="AK504" s="224"/>
      <c r="AL504" s="224"/>
      <c r="AM504" s="224"/>
      <c r="AN504" s="224"/>
      <c r="AO504" s="224"/>
      <c r="AP504" s="224"/>
      <c r="AQ504" s="224"/>
      <c r="AR504" s="224"/>
      <c r="AS504" s="224"/>
      <c r="AT504" s="224"/>
      <c r="AU504" s="224"/>
      <c r="AV504" s="224"/>
      <c r="AW504" s="224"/>
      <c r="AX504" s="224"/>
      <c r="AY504" s="224"/>
      <c r="AZ504" s="224"/>
      <c r="BA504" s="224"/>
      <c r="BB504" s="224"/>
      <c r="BC504" s="224"/>
      <c r="BD504" s="224"/>
      <c r="BE504" s="224"/>
      <c r="BF504" s="224"/>
      <c r="BG504" s="224"/>
      <c r="BH504" s="224"/>
      <c r="BI504" s="224"/>
      <c r="BJ504" s="224"/>
      <c r="BK504" s="224"/>
      <c r="BL504" s="224"/>
      <c r="BM504" s="225">
        <v>34.887580075527758</v>
      </c>
    </row>
    <row r="505" spans="1:65">
      <c r="A505" s="30"/>
      <c r="B505" s="19">
        <v>1</v>
      </c>
      <c r="C505" s="9">
        <v>5</v>
      </c>
      <c r="D505" s="231">
        <v>25.8</v>
      </c>
      <c r="E505" s="226">
        <v>35.1</v>
      </c>
      <c r="F505" s="226">
        <v>36.799999999999997</v>
      </c>
      <c r="G505" s="226">
        <v>34</v>
      </c>
      <c r="H505" s="226">
        <v>34.200000000000003</v>
      </c>
      <c r="I505" s="226">
        <v>31.8</v>
      </c>
      <c r="J505" s="226">
        <v>36.327607690950813</v>
      </c>
      <c r="K505" s="231">
        <v>40</v>
      </c>
      <c r="L505" s="226">
        <v>35.700000000000003</v>
      </c>
      <c r="M505" s="226">
        <v>36.6</v>
      </c>
      <c r="N505" s="226">
        <v>35.799999999999997</v>
      </c>
      <c r="O505" s="226">
        <v>34</v>
      </c>
      <c r="P505" s="226">
        <v>38.4</v>
      </c>
      <c r="Q505" s="231">
        <v>28.829000000000001</v>
      </c>
      <c r="R505" s="226">
        <v>34.4</v>
      </c>
      <c r="S505" s="226">
        <v>32.299999999999997</v>
      </c>
      <c r="T505" s="226">
        <v>35</v>
      </c>
      <c r="U505" s="226">
        <v>36.29</v>
      </c>
      <c r="V505" s="226">
        <v>35.1</v>
      </c>
      <c r="W505" s="226">
        <v>32.4</v>
      </c>
      <c r="X505" s="226">
        <v>35.700000000000003</v>
      </c>
      <c r="Y505" s="226">
        <v>34</v>
      </c>
      <c r="Z505" s="226">
        <v>35.299999999999997</v>
      </c>
      <c r="AA505" s="231">
        <v>30</v>
      </c>
      <c r="AB505" s="231">
        <v>40.5</v>
      </c>
      <c r="AC505" s="223"/>
      <c r="AD505" s="224"/>
      <c r="AE505" s="224"/>
      <c r="AF505" s="224"/>
      <c r="AG505" s="224"/>
      <c r="AH505" s="224"/>
      <c r="AI505" s="224"/>
      <c r="AJ505" s="224"/>
      <c r="AK505" s="224"/>
      <c r="AL505" s="224"/>
      <c r="AM505" s="224"/>
      <c r="AN505" s="224"/>
      <c r="AO505" s="224"/>
      <c r="AP505" s="224"/>
      <c r="AQ505" s="224"/>
      <c r="AR505" s="224"/>
      <c r="AS505" s="224"/>
      <c r="AT505" s="224"/>
      <c r="AU505" s="224"/>
      <c r="AV505" s="224"/>
      <c r="AW505" s="224"/>
      <c r="AX505" s="224"/>
      <c r="AY505" s="224"/>
      <c r="AZ505" s="224"/>
      <c r="BA505" s="224"/>
      <c r="BB505" s="224"/>
      <c r="BC505" s="224"/>
      <c r="BD505" s="224"/>
      <c r="BE505" s="224"/>
      <c r="BF505" s="224"/>
      <c r="BG505" s="224"/>
      <c r="BH505" s="224"/>
      <c r="BI505" s="224"/>
      <c r="BJ505" s="224"/>
      <c r="BK505" s="224"/>
      <c r="BL505" s="224"/>
      <c r="BM505" s="225">
        <v>35</v>
      </c>
    </row>
    <row r="506" spans="1:65">
      <c r="A506" s="30"/>
      <c r="B506" s="19">
        <v>1</v>
      </c>
      <c r="C506" s="9">
        <v>6</v>
      </c>
      <c r="D506" s="231">
        <v>27.3</v>
      </c>
      <c r="E506" s="226">
        <v>35.200000000000003</v>
      </c>
      <c r="F506" s="226">
        <v>36</v>
      </c>
      <c r="G506" s="226">
        <v>34</v>
      </c>
      <c r="H506" s="226">
        <v>33.700000000000003</v>
      </c>
      <c r="I506" s="226">
        <v>31.899999999999995</v>
      </c>
      <c r="J506" s="226">
        <v>35.572277076368067</v>
      </c>
      <c r="K506" s="231">
        <v>39</v>
      </c>
      <c r="L506" s="226">
        <v>37.700000000000003</v>
      </c>
      <c r="M506" s="226">
        <v>35.700000000000003</v>
      </c>
      <c r="N506" s="226">
        <v>35.1</v>
      </c>
      <c r="O506" s="226">
        <v>36</v>
      </c>
      <c r="P506" s="226">
        <v>37.299999999999997</v>
      </c>
      <c r="Q506" s="231">
        <v>28.985499999999998</v>
      </c>
      <c r="R506" s="226">
        <v>35.200000000000003</v>
      </c>
      <c r="S506" s="226">
        <v>32.200000000000003</v>
      </c>
      <c r="T506" s="226">
        <v>35</v>
      </c>
      <c r="U506" s="226">
        <v>36.659999999999997</v>
      </c>
      <c r="V506" s="226">
        <v>35.9</v>
      </c>
      <c r="W506" s="226">
        <v>32.5</v>
      </c>
      <c r="X506" s="226">
        <v>35</v>
      </c>
      <c r="Y506" s="226">
        <v>34</v>
      </c>
      <c r="Z506" s="226">
        <v>34.1</v>
      </c>
      <c r="AA506" s="231">
        <v>30</v>
      </c>
      <c r="AB506" s="231">
        <v>39.9</v>
      </c>
      <c r="AC506" s="223"/>
      <c r="AD506" s="224"/>
      <c r="AE506" s="224"/>
      <c r="AF506" s="224"/>
      <c r="AG506" s="224"/>
      <c r="AH506" s="224"/>
      <c r="AI506" s="224"/>
      <c r="AJ506" s="224"/>
      <c r="AK506" s="224"/>
      <c r="AL506" s="224"/>
      <c r="AM506" s="224"/>
      <c r="AN506" s="224"/>
      <c r="AO506" s="224"/>
      <c r="AP506" s="224"/>
      <c r="AQ506" s="224"/>
      <c r="AR506" s="224"/>
      <c r="AS506" s="224"/>
      <c r="AT506" s="224"/>
      <c r="AU506" s="224"/>
      <c r="AV506" s="224"/>
      <c r="AW506" s="224"/>
      <c r="AX506" s="224"/>
      <c r="AY506" s="224"/>
      <c r="AZ506" s="224"/>
      <c r="BA506" s="224"/>
      <c r="BB506" s="224"/>
      <c r="BC506" s="224"/>
      <c r="BD506" s="224"/>
      <c r="BE506" s="224"/>
      <c r="BF506" s="224"/>
      <c r="BG506" s="224"/>
      <c r="BH506" s="224"/>
      <c r="BI506" s="224"/>
      <c r="BJ506" s="224"/>
      <c r="BK506" s="224"/>
      <c r="BL506" s="224"/>
      <c r="BM506" s="227"/>
    </row>
    <row r="507" spans="1:65">
      <c r="A507" s="30"/>
      <c r="B507" s="20" t="s">
        <v>267</v>
      </c>
      <c r="C507" s="12"/>
      <c r="D507" s="228">
        <v>26.833333333333332</v>
      </c>
      <c r="E507" s="228">
        <v>35.333333333333336</v>
      </c>
      <c r="F507" s="228">
        <v>36.533333333333331</v>
      </c>
      <c r="G507" s="228">
        <v>34.166666666666664</v>
      </c>
      <c r="H507" s="228">
        <v>33.833333333333336</v>
      </c>
      <c r="I507" s="228">
        <v>31.8</v>
      </c>
      <c r="J507" s="228">
        <v>35.779934843888228</v>
      </c>
      <c r="K507" s="228">
        <v>38.666666666666664</v>
      </c>
      <c r="L507" s="228">
        <v>35.5</v>
      </c>
      <c r="M507" s="228">
        <v>35</v>
      </c>
      <c r="N507" s="228">
        <v>35.36666666666666</v>
      </c>
      <c r="O507" s="228">
        <v>35.666666666666664</v>
      </c>
      <c r="P507" s="228">
        <v>37.916666666666664</v>
      </c>
      <c r="Q507" s="228">
        <v>28.742000000000004</v>
      </c>
      <c r="R507" s="228">
        <v>34.983333333333341</v>
      </c>
      <c r="S507" s="228">
        <v>32.366666666666667</v>
      </c>
      <c r="T507" s="228">
        <v>35</v>
      </c>
      <c r="U507" s="228">
        <v>36.294999999999995</v>
      </c>
      <c r="V507" s="228">
        <v>35.699999999999996</v>
      </c>
      <c r="W507" s="228">
        <v>32.700000000000003</v>
      </c>
      <c r="X507" s="228">
        <v>35.099999999999994</v>
      </c>
      <c r="Y507" s="228">
        <v>34.166666666666664</v>
      </c>
      <c r="Z507" s="228">
        <v>34.81666666666667</v>
      </c>
      <c r="AA507" s="228">
        <v>31.666666666666668</v>
      </c>
      <c r="AB507" s="228">
        <v>39.300000000000004</v>
      </c>
      <c r="AC507" s="223"/>
      <c r="AD507" s="224"/>
      <c r="AE507" s="224"/>
      <c r="AF507" s="224"/>
      <c r="AG507" s="224"/>
      <c r="AH507" s="224"/>
      <c r="AI507" s="224"/>
      <c r="AJ507" s="224"/>
      <c r="AK507" s="224"/>
      <c r="AL507" s="224"/>
      <c r="AM507" s="224"/>
      <c r="AN507" s="224"/>
      <c r="AO507" s="224"/>
      <c r="AP507" s="224"/>
      <c r="AQ507" s="224"/>
      <c r="AR507" s="224"/>
      <c r="AS507" s="224"/>
      <c r="AT507" s="224"/>
      <c r="AU507" s="224"/>
      <c r="AV507" s="224"/>
      <c r="AW507" s="224"/>
      <c r="AX507" s="224"/>
      <c r="AY507" s="224"/>
      <c r="AZ507" s="224"/>
      <c r="BA507" s="224"/>
      <c r="BB507" s="224"/>
      <c r="BC507" s="224"/>
      <c r="BD507" s="224"/>
      <c r="BE507" s="224"/>
      <c r="BF507" s="224"/>
      <c r="BG507" s="224"/>
      <c r="BH507" s="224"/>
      <c r="BI507" s="224"/>
      <c r="BJ507" s="224"/>
      <c r="BK507" s="224"/>
      <c r="BL507" s="224"/>
      <c r="BM507" s="227"/>
    </row>
    <row r="508" spans="1:65">
      <c r="A508" s="30"/>
      <c r="B508" s="3" t="s">
        <v>268</v>
      </c>
      <c r="C508" s="29"/>
      <c r="D508" s="226">
        <v>27.1</v>
      </c>
      <c r="E508" s="226">
        <v>35.200000000000003</v>
      </c>
      <c r="F508" s="226">
        <v>36.25</v>
      </c>
      <c r="G508" s="226">
        <v>34</v>
      </c>
      <c r="H508" s="226">
        <v>33.700000000000003</v>
      </c>
      <c r="I508" s="226">
        <v>31.8</v>
      </c>
      <c r="J508" s="226">
        <v>35.755043342250417</v>
      </c>
      <c r="K508" s="226">
        <v>38.5</v>
      </c>
      <c r="L508" s="226">
        <v>35.799999999999997</v>
      </c>
      <c r="M508" s="226">
        <v>34.9</v>
      </c>
      <c r="N508" s="226">
        <v>35.299999999999997</v>
      </c>
      <c r="O508" s="226">
        <v>36</v>
      </c>
      <c r="P508" s="226">
        <v>37.950000000000003</v>
      </c>
      <c r="Q508" s="226">
        <v>28.780999999999999</v>
      </c>
      <c r="R508" s="226">
        <v>35.049999999999997</v>
      </c>
      <c r="S508" s="226">
        <v>32.299999999999997</v>
      </c>
      <c r="T508" s="226">
        <v>35</v>
      </c>
      <c r="U508" s="226">
        <v>36.474999999999994</v>
      </c>
      <c r="V508" s="226">
        <v>35.799999999999997</v>
      </c>
      <c r="W508" s="226">
        <v>32.549999999999997</v>
      </c>
      <c r="X508" s="226">
        <v>35.049999999999997</v>
      </c>
      <c r="Y508" s="226">
        <v>34</v>
      </c>
      <c r="Z508" s="226">
        <v>34.6</v>
      </c>
      <c r="AA508" s="226">
        <v>30</v>
      </c>
      <c r="AB508" s="226">
        <v>39.299999999999997</v>
      </c>
      <c r="AC508" s="223"/>
      <c r="AD508" s="224"/>
      <c r="AE508" s="224"/>
      <c r="AF508" s="224"/>
      <c r="AG508" s="224"/>
      <c r="AH508" s="224"/>
      <c r="AI508" s="224"/>
      <c r="AJ508" s="224"/>
      <c r="AK508" s="224"/>
      <c r="AL508" s="224"/>
      <c r="AM508" s="224"/>
      <c r="AN508" s="224"/>
      <c r="AO508" s="224"/>
      <c r="AP508" s="224"/>
      <c r="AQ508" s="224"/>
      <c r="AR508" s="224"/>
      <c r="AS508" s="224"/>
      <c r="AT508" s="224"/>
      <c r="AU508" s="224"/>
      <c r="AV508" s="224"/>
      <c r="AW508" s="224"/>
      <c r="AX508" s="224"/>
      <c r="AY508" s="224"/>
      <c r="AZ508" s="224"/>
      <c r="BA508" s="224"/>
      <c r="BB508" s="224"/>
      <c r="BC508" s="224"/>
      <c r="BD508" s="224"/>
      <c r="BE508" s="224"/>
      <c r="BF508" s="224"/>
      <c r="BG508" s="224"/>
      <c r="BH508" s="224"/>
      <c r="BI508" s="224"/>
      <c r="BJ508" s="224"/>
      <c r="BK508" s="224"/>
      <c r="BL508" s="224"/>
      <c r="BM508" s="227"/>
    </row>
    <row r="509" spans="1:65">
      <c r="A509" s="30"/>
      <c r="B509" s="3" t="s">
        <v>269</v>
      </c>
      <c r="C509" s="29"/>
      <c r="D509" s="24">
        <v>0.86178110136313946</v>
      </c>
      <c r="E509" s="24">
        <v>0.3829708431025351</v>
      </c>
      <c r="F509" s="24">
        <v>0.73120904443713319</v>
      </c>
      <c r="G509" s="24">
        <v>0.40824829046386302</v>
      </c>
      <c r="H509" s="24">
        <v>0.43665394383500905</v>
      </c>
      <c r="I509" s="24">
        <v>0.56920997883030711</v>
      </c>
      <c r="J509" s="24">
        <v>0.32482614860772163</v>
      </c>
      <c r="K509" s="24">
        <v>0.81649658092772603</v>
      </c>
      <c r="L509" s="24">
        <v>1.5709869509324395</v>
      </c>
      <c r="M509" s="24">
        <v>1.1593101396951555</v>
      </c>
      <c r="N509" s="24">
        <v>0.52025634707004531</v>
      </c>
      <c r="O509" s="24">
        <v>1.0327955589886444</v>
      </c>
      <c r="P509" s="24">
        <v>0.49564772436345095</v>
      </c>
      <c r="Q509" s="24">
        <v>0.18093617659274161</v>
      </c>
      <c r="R509" s="24">
        <v>0.36009258068817185</v>
      </c>
      <c r="S509" s="24">
        <v>0.28047578623950081</v>
      </c>
      <c r="T509" s="24">
        <v>0</v>
      </c>
      <c r="U509" s="24">
        <v>0.53586378866275308</v>
      </c>
      <c r="V509" s="24">
        <v>0.38470768123342686</v>
      </c>
      <c r="W509" s="24">
        <v>0.4560701700396545</v>
      </c>
      <c r="X509" s="24">
        <v>0.34058772731852871</v>
      </c>
      <c r="Y509" s="24">
        <v>0.40824829046386302</v>
      </c>
      <c r="Z509" s="24">
        <v>0.80849654709631669</v>
      </c>
      <c r="AA509" s="24">
        <v>4.0824829046386233</v>
      </c>
      <c r="AB509" s="24">
        <v>0.89442719099991619</v>
      </c>
      <c r="AC509" s="152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86</v>
      </c>
      <c r="C510" s="29"/>
      <c r="D510" s="13">
        <v>3.2116065889309549E-2</v>
      </c>
      <c r="E510" s="13">
        <v>1.0838797446298162E-2</v>
      </c>
      <c r="F510" s="13">
        <v>2.0014846106855836E-2</v>
      </c>
      <c r="G510" s="13">
        <v>1.1948730452600869E-2</v>
      </c>
      <c r="H510" s="13">
        <v>1.2906027896601252E-2</v>
      </c>
      <c r="I510" s="13">
        <v>1.789968486887758E-2</v>
      </c>
      <c r="J510" s="13">
        <v>9.0784443857981761E-3</v>
      </c>
      <c r="K510" s="13">
        <v>2.1116290886061883E-2</v>
      </c>
      <c r="L510" s="13">
        <v>4.4253153547392662E-2</v>
      </c>
      <c r="M510" s="13">
        <v>3.3123146848433017E-2</v>
      </c>
      <c r="N510" s="13">
        <v>1.4710358541094593E-2</v>
      </c>
      <c r="O510" s="13">
        <v>2.8956884831457322E-2</v>
      </c>
      <c r="P510" s="13">
        <v>1.3072027895299806E-2</v>
      </c>
      <c r="Q510" s="13">
        <v>6.2951839326679275E-3</v>
      </c>
      <c r="R510" s="13">
        <v>1.0293261001091141E-2</v>
      </c>
      <c r="S510" s="13">
        <v>8.6655752700154735E-3</v>
      </c>
      <c r="T510" s="13">
        <v>0</v>
      </c>
      <c r="U510" s="13">
        <v>1.476412146749561E-2</v>
      </c>
      <c r="V510" s="13">
        <v>1.0776125524745852E-2</v>
      </c>
      <c r="W510" s="13">
        <v>1.3947100001212675E-2</v>
      </c>
      <c r="X510" s="13">
        <v>9.7033540546589397E-3</v>
      </c>
      <c r="Y510" s="13">
        <v>1.1948730452600869E-2</v>
      </c>
      <c r="Z510" s="13">
        <v>2.3221537973087122E-2</v>
      </c>
      <c r="AA510" s="13">
        <v>0.1289205127780618</v>
      </c>
      <c r="AB510" s="13">
        <v>2.2758961603051301E-2</v>
      </c>
      <c r="AC510" s="152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270</v>
      </c>
      <c r="C511" s="29"/>
      <c r="D511" s="13">
        <v>-0.23086286652034538</v>
      </c>
      <c r="E511" s="13">
        <v>1.2776846569483302E-2</v>
      </c>
      <c r="F511" s="13">
        <v>4.7173041358635315E-2</v>
      </c>
      <c r="G511" s="13">
        <v>-2.0663898364414957E-2</v>
      </c>
      <c r="H511" s="13">
        <v>-3.0218396916957158E-2</v>
      </c>
      <c r="I511" s="13">
        <v>-8.8500838087465117E-2</v>
      </c>
      <c r="J511" s="13">
        <v>2.5578007027962979E-2</v>
      </c>
      <c r="K511" s="13">
        <v>0.10832183209490598</v>
      </c>
      <c r="L511" s="13">
        <v>1.7554095845754292E-2</v>
      </c>
      <c r="M511" s="13">
        <v>3.2223480169408791E-3</v>
      </c>
      <c r="N511" s="13">
        <v>1.3732296424737278E-2</v>
      </c>
      <c r="O511" s="13">
        <v>2.2331345122025281E-2</v>
      </c>
      <c r="P511" s="13">
        <v>8.682421035168586E-2</v>
      </c>
      <c r="Q511" s="13">
        <v>-0.17615380780848799</v>
      </c>
      <c r="R511" s="13">
        <v>2.7446230893140022E-3</v>
      </c>
      <c r="S511" s="13">
        <v>-7.2258190548143308E-2</v>
      </c>
      <c r="T511" s="13">
        <v>3.2223480169408791E-3</v>
      </c>
      <c r="U511" s="13">
        <v>4.03415748935676E-2</v>
      </c>
      <c r="V511" s="13">
        <v>2.3286794977279479E-2</v>
      </c>
      <c r="W511" s="13">
        <v>-6.2703691995600885E-2</v>
      </c>
      <c r="X511" s="13">
        <v>6.0886975827034728E-3</v>
      </c>
      <c r="Y511" s="13">
        <v>-2.0663898364414957E-2</v>
      </c>
      <c r="Z511" s="13">
        <v>-2.0326261869573203E-3</v>
      </c>
      <c r="AA511" s="13">
        <v>-9.2322637508482019E-2</v>
      </c>
      <c r="AB511" s="13">
        <v>0.12647537934473663</v>
      </c>
      <c r="AC511" s="152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46" t="s">
        <v>271</v>
      </c>
      <c r="C512" s="47"/>
      <c r="D512" s="45">
        <v>6.27</v>
      </c>
      <c r="E512" s="45">
        <v>0.22</v>
      </c>
      <c r="F512" s="45">
        <v>1.1299999999999999</v>
      </c>
      <c r="G512" s="45">
        <v>0.67</v>
      </c>
      <c r="H512" s="45">
        <v>0.93</v>
      </c>
      <c r="I512" s="45">
        <v>2.48</v>
      </c>
      <c r="J512" s="45">
        <v>0.56000000000000005</v>
      </c>
      <c r="K512" s="45">
        <v>2.76</v>
      </c>
      <c r="L512" s="45">
        <v>0.34</v>
      </c>
      <c r="M512" s="45">
        <v>0.04</v>
      </c>
      <c r="N512" s="45">
        <v>0.24</v>
      </c>
      <c r="O512" s="45">
        <v>0.47</v>
      </c>
      <c r="P512" s="45">
        <v>2.19</v>
      </c>
      <c r="Q512" s="45">
        <v>4.82</v>
      </c>
      <c r="R512" s="45">
        <v>0.05</v>
      </c>
      <c r="S512" s="45">
        <v>2.0499999999999998</v>
      </c>
      <c r="T512" s="45">
        <v>0.04</v>
      </c>
      <c r="U512" s="45">
        <v>0.95</v>
      </c>
      <c r="V512" s="45">
        <v>0.5</v>
      </c>
      <c r="W512" s="45">
        <v>1.79</v>
      </c>
      <c r="X512" s="45">
        <v>0.04</v>
      </c>
      <c r="Y512" s="45">
        <v>0.67</v>
      </c>
      <c r="Z512" s="45">
        <v>0.18</v>
      </c>
      <c r="AA512" s="45" t="s">
        <v>272</v>
      </c>
      <c r="AB512" s="45">
        <v>3.24</v>
      </c>
      <c r="AC512" s="152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31" t="s">
        <v>288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BM513" s="55"/>
    </row>
    <row r="514" spans="1:65">
      <c r="BM514" s="55"/>
    </row>
    <row r="515" spans="1:65" ht="15">
      <c r="B515" s="8" t="s">
        <v>481</v>
      </c>
      <c r="BM515" s="28" t="s">
        <v>66</v>
      </c>
    </row>
    <row r="516" spans="1:65" ht="15">
      <c r="A516" s="25" t="s">
        <v>23</v>
      </c>
      <c r="B516" s="18" t="s">
        <v>109</v>
      </c>
      <c r="C516" s="15" t="s">
        <v>110</v>
      </c>
      <c r="D516" s="16" t="s">
        <v>227</v>
      </c>
      <c r="E516" s="17" t="s">
        <v>227</v>
      </c>
      <c r="F516" s="17" t="s">
        <v>227</v>
      </c>
      <c r="G516" s="17" t="s">
        <v>227</v>
      </c>
      <c r="H516" s="17" t="s">
        <v>227</v>
      </c>
      <c r="I516" s="17" t="s">
        <v>227</v>
      </c>
      <c r="J516" s="17" t="s">
        <v>227</v>
      </c>
      <c r="K516" s="17" t="s">
        <v>227</v>
      </c>
      <c r="L516" s="15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 t="s">
        <v>228</v>
      </c>
      <c r="C517" s="9" t="s">
        <v>228</v>
      </c>
      <c r="D517" s="150" t="s">
        <v>233</v>
      </c>
      <c r="E517" s="151" t="s">
        <v>235</v>
      </c>
      <c r="F517" s="151" t="s">
        <v>236</v>
      </c>
      <c r="G517" s="151" t="s">
        <v>244</v>
      </c>
      <c r="H517" s="151" t="s">
        <v>247</v>
      </c>
      <c r="I517" s="151" t="s">
        <v>248</v>
      </c>
      <c r="J517" s="151" t="s">
        <v>255</v>
      </c>
      <c r="K517" s="151" t="s">
        <v>257</v>
      </c>
      <c r="L517" s="15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s">
        <v>3</v>
      </c>
    </row>
    <row r="518" spans="1:65">
      <c r="A518" s="30"/>
      <c r="B518" s="19"/>
      <c r="C518" s="9"/>
      <c r="D518" s="10" t="s">
        <v>281</v>
      </c>
      <c r="E518" s="11" t="s">
        <v>281</v>
      </c>
      <c r="F518" s="11" t="s">
        <v>282</v>
      </c>
      <c r="G518" s="11" t="s">
        <v>281</v>
      </c>
      <c r="H518" s="11" t="s">
        <v>282</v>
      </c>
      <c r="I518" s="11" t="s">
        <v>282</v>
      </c>
      <c r="J518" s="11" t="s">
        <v>281</v>
      </c>
      <c r="K518" s="11" t="s">
        <v>282</v>
      </c>
      <c r="L518" s="15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9"/>
      <c r="C519" s="9"/>
      <c r="D519" s="26"/>
      <c r="E519" s="26"/>
      <c r="F519" s="26"/>
      <c r="G519" s="26"/>
      <c r="H519" s="26"/>
      <c r="I519" s="26"/>
      <c r="J519" s="26"/>
      <c r="K519" s="26"/>
      <c r="L519" s="15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</v>
      </c>
    </row>
    <row r="520" spans="1:65">
      <c r="A520" s="30"/>
      <c r="B520" s="18">
        <v>1</v>
      </c>
      <c r="C520" s="14">
        <v>1</v>
      </c>
      <c r="D520" s="22">
        <v>0.22</v>
      </c>
      <c r="E520" s="146">
        <v>0.2</v>
      </c>
      <c r="F520" s="22">
        <v>0.22837068983255632</v>
      </c>
      <c r="G520" s="22">
        <v>0.24</v>
      </c>
      <c r="H520" s="146">
        <v>0.2</v>
      </c>
      <c r="I520" s="22">
        <v>0.21</v>
      </c>
      <c r="J520" s="146">
        <v>0.2</v>
      </c>
      <c r="K520" s="22">
        <v>0.22</v>
      </c>
      <c r="L520" s="15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>
        <v>1</v>
      </c>
      <c r="C521" s="9">
        <v>2</v>
      </c>
      <c r="D521" s="11">
        <v>0.22</v>
      </c>
      <c r="E521" s="147">
        <v>0.2</v>
      </c>
      <c r="F521" s="11">
        <v>0.23278540835395323</v>
      </c>
      <c r="G521" s="11">
        <v>0.24</v>
      </c>
      <c r="H521" s="147">
        <v>0.2</v>
      </c>
      <c r="I521" s="11">
        <v>0.22</v>
      </c>
      <c r="J521" s="147">
        <v>0.2</v>
      </c>
      <c r="K521" s="11">
        <v>0.22</v>
      </c>
      <c r="L521" s="15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17</v>
      </c>
    </row>
    <row r="522" spans="1:65">
      <c r="A522" s="30"/>
      <c r="B522" s="19">
        <v>1</v>
      </c>
      <c r="C522" s="9">
        <v>3</v>
      </c>
      <c r="D522" s="11">
        <v>0.23</v>
      </c>
      <c r="E522" s="147">
        <v>0.2</v>
      </c>
      <c r="F522" s="11">
        <v>0.22121659194949567</v>
      </c>
      <c r="G522" s="11">
        <v>0.23</v>
      </c>
      <c r="H522" s="147">
        <v>0.2</v>
      </c>
      <c r="I522" s="11">
        <v>0.22</v>
      </c>
      <c r="J522" s="147">
        <v>0.2</v>
      </c>
      <c r="K522" s="11">
        <v>0.2</v>
      </c>
      <c r="L522" s="15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16</v>
      </c>
    </row>
    <row r="523" spans="1:65">
      <c r="A523" s="30"/>
      <c r="B523" s="19">
        <v>1</v>
      </c>
      <c r="C523" s="9">
        <v>4</v>
      </c>
      <c r="D523" s="11">
        <v>0.22</v>
      </c>
      <c r="E523" s="147">
        <v>0.2</v>
      </c>
      <c r="F523" s="11">
        <v>0.22349382796588632</v>
      </c>
      <c r="G523" s="11">
        <v>0.21</v>
      </c>
      <c r="H523" s="147">
        <v>0.2</v>
      </c>
      <c r="I523" s="11">
        <v>0.23</v>
      </c>
      <c r="J523" s="147">
        <v>0.2</v>
      </c>
      <c r="K523" s="11">
        <v>0.2</v>
      </c>
      <c r="L523" s="15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0.22199199861778296</v>
      </c>
    </row>
    <row r="524" spans="1:65">
      <c r="A524" s="30"/>
      <c r="B524" s="19">
        <v>1</v>
      </c>
      <c r="C524" s="9">
        <v>5</v>
      </c>
      <c r="D524" s="11">
        <v>0.22</v>
      </c>
      <c r="E524" s="147">
        <v>0.2</v>
      </c>
      <c r="F524" s="11">
        <v>0.2341118125126776</v>
      </c>
      <c r="G524" s="11">
        <v>0.22</v>
      </c>
      <c r="H524" s="147">
        <v>0.3</v>
      </c>
      <c r="I524" s="11">
        <v>0.22</v>
      </c>
      <c r="J524" s="147">
        <v>0.2</v>
      </c>
      <c r="K524" s="11">
        <v>0.2</v>
      </c>
      <c r="L524" s="15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36</v>
      </c>
    </row>
    <row r="525" spans="1:65">
      <c r="A525" s="30"/>
      <c r="B525" s="19">
        <v>1</v>
      </c>
      <c r="C525" s="9">
        <v>6</v>
      </c>
      <c r="D525" s="11">
        <v>0.22</v>
      </c>
      <c r="E525" s="147">
        <v>0.2</v>
      </c>
      <c r="F525" s="11">
        <v>0.22978162791891987</v>
      </c>
      <c r="G525" s="11">
        <v>0.23</v>
      </c>
      <c r="H525" s="147">
        <v>0.2</v>
      </c>
      <c r="I525" s="11">
        <v>0.23</v>
      </c>
      <c r="J525" s="147">
        <v>0.2</v>
      </c>
      <c r="K525" s="11">
        <v>0.22</v>
      </c>
      <c r="L525" s="15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20" t="s">
        <v>267</v>
      </c>
      <c r="C526" s="12"/>
      <c r="D526" s="23">
        <v>0.22166666666666668</v>
      </c>
      <c r="E526" s="23">
        <v>0.19999999999999998</v>
      </c>
      <c r="F526" s="23">
        <v>0.2282933264222482</v>
      </c>
      <c r="G526" s="23">
        <v>0.2283333333333333</v>
      </c>
      <c r="H526" s="23">
        <v>0.21666666666666667</v>
      </c>
      <c r="I526" s="23">
        <v>0.22166666666666668</v>
      </c>
      <c r="J526" s="23">
        <v>0.19999999999999998</v>
      </c>
      <c r="K526" s="23">
        <v>0.21</v>
      </c>
      <c r="L526" s="15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268</v>
      </c>
      <c r="C527" s="29"/>
      <c r="D527" s="11">
        <v>0.22</v>
      </c>
      <c r="E527" s="11">
        <v>0.2</v>
      </c>
      <c r="F527" s="11">
        <v>0.2290761588757381</v>
      </c>
      <c r="G527" s="11">
        <v>0.23</v>
      </c>
      <c r="H527" s="11">
        <v>0.2</v>
      </c>
      <c r="I527" s="11">
        <v>0.22</v>
      </c>
      <c r="J527" s="11">
        <v>0.2</v>
      </c>
      <c r="K527" s="11">
        <v>0.21000000000000002</v>
      </c>
      <c r="L527" s="15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269</v>
      </c>
      <c r="C528" s="29"/>
      <c r="D528" s="24">
        <v>4.0824829046386341E-3</v>
      </c>
      <c r="E528" s="24">
        <v>3.0404709722440586E-17</v>
      </c>
      <c r="F528" s="24">
        <v>5.0866484670829167E-3</v>
      </c>
      <c r="G528" s="24">
        <v>1.1690451944500118E-2</v>
      </c>
      <c r="H528" s="24">
        <v>4.0824829046386367E-2</v>
      </c>
      <c r="I528" s="24">
        <v>7.5277265270908165E-3</v>
      </c>
      <c r="J528" s="24">
        <v>3.0404709722440586E-17</v>
      </c>
      <c r="K528" s="24">
        <v>1.0954451150103317E-2</v>
      </c>
      <c r="L528" s="209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  <c r="BK528" s="210"/>
      <c r="BL528" s="210"/>
      <c r="BM528" s="56"/>
    </row>
    <row r="529" spans="1:65">
      <c r="A529" s="30"/>
      <c r="B529" s="3" t="s">
        <v>86</v>
      </c>
      <c r="C529" s="29"/>
      <c r="D529" s="13">
        <v>1.841721611115173E-2</v>
      </c>
      <c r="E529" s="13">
        <v>1.5202354861220294E-16</v>
      </c>
      <c r="F529" s="13">
        <v>2.2281196506264582E-2</v>
      </c>
      <c r="G529" s="13">
        <v>5.1199059610949428E-2</v>
      </c>
      <c r="H529" s="13">
        <v>0.18842228790639862</v>
      </c>
      <c r="I529" s="13">
        <v>3.395966854326684E-2</v>
      </c>
      <c r="J529" s="13">
        <v>1.5202354861220294E-16</v>
      </c>
      <c r="K529" s="13">
        <v>5.2164053095730085E-2</v>
      </c>
      <c r="L529" s="15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-1.4655120596325233E-3</v>
      </c>
      <c r="E530" s="13">
        <v>-9.906662742222494E-2</v>
      </c>
      <c r="F530" s="13">
        <v>2.8385382552974958E-2</v>
      </c>
      <c r="G530" s="13">
        <v>2.8565600359626409E-2</v>
      </c>
      <c r="H530" s="13">
        <v>-2.3988846374076944E-2</v>
      </c>
      <c r="I530" s="13">
        <v>-1.4655120596325233E-3</v>
      </c>
      <c r="J530" s="13">
        <v>-9.906662742222494E-2</v>
      </c>
      <c r="K530" s="13">
        <v>-5.4019958793336098E-2</v>
      </c>
      <c r="L530" s="15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>
        <v>0</v>
      </c>
      <c r="E531" s="45" t="s">
        <v>272</v>
      </c>
      <c r="F531" s="45">
        <v>0.67</v>
      </c>
      <c r="G531" s="45">
        <v>0.68</v>
      </c>
      <c r="H531" s="45" t="s">
        <v>272</v>
      </c>
      <c r="I531" s="45">
        <v>0</v>
      </c>
      <c r="J531" s="45" t="s">
        <v>272</v>
      </c>
      <c r="K531" s="45">
        <v>1.19</v>
      </c>
      <c r="L531" s="15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 t="s">
        <v>293</v>
      </c>
      <c r="C532" s="20"/>
      <c r="D532" s="20"/>
      <c r="E532" s="20"/>
      <c r="F532" s="20"/>
      <c r="G532" s="20"/>
      <c r="H532" s="20"/>
      <c r="I532" s="20"/>
      <c r="J532" s="20"/>
      <c r="K532" s="20"/>
      <c r="BM532" s="55"/>
    </row>
    <row r="533" spans="1:65">
      <c r="BM533" s="55"/>
    </row>
    <row r="534" spans="1:65" ht="15">
      <c r="B534" s="8" t="s">
        <v>482</v>
      </c>
      <c r="BM534" s="28" t="s">
        <v>66</v>
      </c>
    </row>
    <row r="535" spans="1:65" ht="15">
      <c r="A535" s="25" t="s">
        <v>55</v>
      </c>
      <c r="B535" s="18" t="s">
        <v>109</v>
      </c>
      <c r="C535" s="15" t="s">
        <v>110</v>
      </c>
      <c r="D535" s="16" t="s">
        <v>227</v>
      </c>
      <c r="E535" s="17" t="s">
        <v>227</v>
      </c>
      <c r="F535" s="17" t="s">
        <v>227</v>
      </c>
      <c r="G535" s="17" t="s">
        <v>227</v>
      </c>
      <c r="H535" s="17" t="s">
        <v>227</v>
      </c>
      <c r="I535" s="17" t="s">
        <v>227</v>
      </c>
      <c r="J535" s="17" t="s">
        <v>227</v>
      </c>
      <c r="K535" s="17" t="s">
        <v>227</v>
      </c>
      <c r="L535" s="17" t="s">
        <v>227</v>
      </c>
      <c r="M535" s="17" t="s">
        <v>227</v>
      </c>
      <c r="N535" s="17" t="s">
        <v>227</v>
      </c>
      <c r="O535" s="17" t="s">
        <v>227</v>
      </c>
      <c r="P535" s="17" t="s">
        <v>227</v>
      </c>
      <c r="Q535" s="17" t="s">
        <v>227</v>
      </c>
      <c r="R535" s="17" t="s">
        <v>227</v>
      </c>
      <c r="S535" s="17" t="s">
        <v>227</v>
      </c>
      <c r="T535" s="17" t="s">
        <v>227</v>
      </c>
      <c r="U535" s="17" t="s">
        <v>227</v>
      </c>
      <c r="V535" s="17" t="s">
        <v>227</v>
      </c>
      <c r="W535" s="17" t="s">
        <v>227</v>
      </c>
      <c r="X535" s="17" t="s">
        <v>227</v>
      </c>
      <c r="Y535" s="17" t="s">
        <v>227</v>
      </c>
      <c r="Z535" s="17" t="s">
        <v>227</v>
      </c>
      <c r="AA535" s="17" t="s">
        <v>227</v>
      </c>
      <c r="AB535" s="17" t="s">
        <v>227</v>
      </c>
      <c r="AC535" s="17" t="s">
        <v>227</v>
      </c>
      <c r="AD535" s="152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</v>
      </c>
    </row>
    <row r="536" spans="1:65">
      <c r="A536" s="30"/>
      <c r="B536" s="19" t="s">
        <v>228</v>
      </c>
      <c r="C536" s="9" t="s">
        <v>228</v>
      </c>
      <c r="D536" s="150" t="s">
        <v>230</v>
      </c>
      <c r="E536" s="151" t="s">
        <v>231</v>
      </c>
      <c r="F536" s="151" t="s">
        <v>232</v>
      </c>
      <c r="G536" s="151" t="s">
        <v>233</v>
      </c>
      <c r="H536" s="151" t="s">
        <v>234</v>
      </c>
      <c r="I536" s="151" t="s">
        <v>235</v>
      </c>
      <c r="J536" s="151" t="s">
        <v>236</v>
      </c>
      <c r="K536" s="151" t="s">
        <v>237</v>
      </c>
      <c r="L536" s="151" t="s">
        <v>239</v>
      </c>
      <c r="M536" s="151" t="s">
        <v>240</v>
      </c>
      <c r="N536" s="151" t="s">
        <v>241</v>
      </c>
      <c r="O536" s="151" t="s">
        <v>244</v>
      </c>
      <c r="P536" s="151" t="s">
        <v>245</v>
      </c>
      <c r="Q536" s="151" t="s">
        <v>246</v>
      </c>
      <c r="R536" s="151" t="s">
        <v>247</v>
      </c>
      <c r="S536" s="151" t="s">
        <v>248</v>
      </c>
      <c r="T536" s="151" t="s">
        <v>249</v>
      </c>
      <c r="U536" s="151" t="s">
        <v>250</v>
      </c>
      <c r="V536" s="151" t="s">
        <v>251</v>
      </c>
      <c r="W536" s="151" t="s">
        <v>252</v>
      </c>
      <c r="X536" s="151" t="s">
        <v>253</v>
      </c>
      <c r="Y536" s="151" t="s">
        <v>254</v>
      </c>
      <c r="Z536" s="151" t="s">
        <v>255</v>
      </c>
      <c r="AA536" s="151" t="s">
        <v>256</v>
      </c>
      <c r="AB536" s="151" t="s">
        <v>257</v>
      </c>
      <c r="AC536" s="151" t="s">
        <v>258</v>
      </c>
      <c r="AD536" s="152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 t="s">
        <v>1</v>
      </c>
    </row>
    <row r="537" spans="1:65">
      <c r="A537" s="30"/>
      <c r="B537" s="19"/>
      <c r="C537" s="9"/>
      <c r="D537" s="10" t="s">
        <v>113</v>
      </c>
      <c r="E537" s="11" t="s">
        <v>281</v>
      </c>
      <c r="F537" s="11" t="s">
        <v>281</v>
      </c>
      <c r="G537" s="11" t="s">
        <v>281</v>
      </c>
      <c r="H537" s="11" t="s">
        <v>282</v>
      </c>
      <c r="I537" s="11" t="s">
        <v>281</v>
      </c>
      <c r="J537" s="11" t="s">
        <v>282</v>
      </c>
      <c r="K537" s="11" t="s">
        <v>113</v>
      </c>
      <c r="L537" s="11" t="s">
        <v>281</v>
      </c>
      <c r="M537" s="11" t="s">
        <v>113</v>
      </c>
      <c r="N537" s="11" t="s">
        <v>282</v>
      </c>
      <c r="O537" s="11" t="s">
        <v>281</v>
      </c>
      <c r="P537" s="11" t="s">
        <v>281</v>
      </c>
      <c r="Q537" s="11" t="s">
        <v>113</v>
      </c>
      <c r="R537" s="11" t="s">
        <v>282</v>
      </c>
      <c r="S537" s="11" t="s">
        <v>113</v>
      </c>
      <c r="T537" s="11" t="s">
        <v>113</v>
      </c>
      <c r="U537" s="11" t="s">
        <v>113</v>
      </c>
      <c r="V537" s="11" t="s">
        <v>281</v>
      </c>
      <c r="W537" s="11" t="s">
        <v>281</v>
      </c>
      <c r="X537" s="11" t="s">
        <v>281</v>
      </c>
      <c r="Y537" s="11" t="s">
        <v>281</v>
      </c>
      <c r="Z537" s="11" t="s">
        <v>281</v>
      </c>
      <c r="AA537" s="11" t="s">
        <v>281</v>
      </c>
      <c r="AB537" s="11" t="s">
        <v>113</v>
      </c>
      <c r="AC537" s="11" t="s">
        <v>281</v>
      </c>
      <c r="AD537" s="152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9"/>
      <c r="C538" s="9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152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3</v>
      </c>
    </row>
    <row r="539" spans="1:65">
      <c r="A539" s="30"/>
      <c r="B539" s="18">
        <v>1</v>
      </c>
      <c r="C539" s="14">
        <v>1</v>
      </c>
      <c r="D539" s="22">
        <v>1.542</v>
      </c>
      <c r="E539" s="22">
        <v>1.43</v>
      </c>
      <c r="F539" s="22">
        <v>1.4</v>
      </c>
      <c r="G539" s="22">
        <v>1.5</v>
      </c>
      <c r="H539" s="22">
        <v>1.4839</v>
      </c>
      <c r="I539" s="22">
        <v>1.43</v>
      </c>
      <c r="J539" s="22">
        <v>1.4261735964285618</v>
      </c>
      <c r="K539" s="22">
        <v>1.5378000000000001</v>
      </c>
      <c r="L539" s="22">
        <v>1.46</v>
      </c>
      <c r="M539" s="22">
        <v>1.48</v>
      </c>
      <c r="N539" s="22">
        <v>1.51</v>
      </c>
      <c r="O539" s="22">
        <v>1.36</v>
      </c>
      <c r="P539" s="153">
        <v>1.53</v>
      </c>
      <c r="Q539" s="22">
        <v>1.4245701999999998</v>
      </c>
      <c r="R539" s="22">
        <v>1.4853000000000001</v>
      </c>
      <c r="S539" s="22">
        <v>1.5345</v>
      </c>
      <c r="T539" s="22">
        <v>1.53</v>
      </c>
      <c r="U539" s="146">
        <v>1.7583000000000002</v>
      </c>
      <c r="V539" s="22">
        <v>1.44</v>
      </c>
      <c r="W539" s="22">
        <v>1.46</v>
      </c>
      <c r="X539" s="22">
        <v>1.3719999999999999</v>
      </c>
      <c r="Y539" s="22">
        <v>1.43</v>
      </c>
      <c r="Z539" s="22">
        <v>1.52</v>
      </c>
      <c r="AA539" s="22">
        <v>1.5</v>
      </c>
      <c r="AB539" s="22">
        <v>1.43</v>
      </c>
      <c r="AC539" s="22">
        <v>1.55</v>
      </c>
      <c r="AD539" s="152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>
        <v>1</v>
      </c>
      <c r="C540" s="9">
        <v>2</v>
      </c>
      <c r="D540" s="11">
        <v>1.6140000000000001</v>
      </c>
      <c r="E540" s="11">
        <v>1.46</v>
      </c>
      <c r="F540" s="11">
        <v>1.41</v>
      </c>
      <c r="G540" s="11">
        <v>1.51</v>
      </c>
      <c r="H540" s="11">
        <v>1.4775</v>
      </c>
      <c r="I540" s="11">
        <v>1.42</v>
      </c>
      <c r="J540" s="11">
        <v>1.4478561451665772</v>
      </c>
      <c r="K540" s="148">
        <v>1.6403000000000001</v>
      </c>
      <c r="L540" s="11">
        <v>1.47</v>
      </c>
      <c r="M540" s="11">
        <v>1.47</v>
      </c>
      <c r="N540" s="11">
        <v>1.49</v>
      </c>
      <c r="O540" s="11">
        <v>1.34</v>
      </c>
      <c r="P540" s="11">
        <v>1.44</v>
      </c>
      <c r="Q540" s="11">
        <v>1.4241803499999999</v>
      </c>
      <c r="R540" s="11">
        <v>1.5049999999999999</v>
      </c>
      <c r="S540" s="11">
        <v>1.5500999999999998</v>
      </c>
      <c r="T540" s="11">
        <v>1.53</v>
      </c>
      <c r="U540" s="147">
        <v>1.7482000000000002</v>
      </c>
      <c r="V540" s="11">
        <v>1.41</v>
      </c>
      <c r="W540" s="11">
        <v>1.47</v>
      </c>
      <c r="X540" s="11">
        <v>1.3480000000000001</v>
      </c>
      <c r="Y540" s="11">
        <v>1.42</v>
      </c>
      <c r="Z540" s="11">
        <v>1.51</v>
      </c>
      <c r="AA540" s="11">
        <v>1.51</v>
      </c>
      <c r="AB540" s="11">
        <v>1.47</v>
      </c>
      <c r="AC540" s="11">
        <v>1.59</v>
      </c>
      <c r="AD540" s="152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 t="e">
        <v>#N/A</v>
      </c>
    </row>
    <row r="541" spans="1:65">
      <c r="A541" s="30"/>
      <c r="B541" s="19">
        <v>1</v>
      </c>
      <c r="C541" s="9">
        <v>3</v>
      </c>
      <c r="D541" s="11">
        <v>1.556</v>
      </c>
      <c r="E541" s="11">
        <v>1.44</v>
      </c>
      <c r="F541" s="11">
        <v>1.45</v>
      </c>
      <c r="G541" s="11">
        <v>1.5</v>
      </c>
      <c r="H541" s="11">
        <v>1.5076000000000001</v>
      </c>
      <c r="I541" s="11">
        <v>1.39</v>
      </c>
      <c r="J541" s="11">
        <v>1.4351649502395474</v>
      </c>
      <c r="K541" s="11">
        <v>1.5559000000000001</v>
      </c>
      <c r="L541" s="11">
        <v>1.45</v>
      </c>
      <c r="M541" s="11">
        <v>1.5</v>
      </c>
      <c r="N541" s="11">
        <v>1.53</v>
      </c>
      <c r="O541" s="11">
        <v>1.34</v>
      </c>
      <c r="P541" s="11">
        <v>1.45</v>
      </c>
      <c r="Q541" s="11">
        <v>1.42669745</v>
      </c>
      <c r="R541" s="11">
        <v>1.502</v>
      </c>
      <c r="S541" s="11">
        <v>1.552</v>
      </c>
      <c r="T541" s="11">
        <v>1.52</v>
      </c>
      <c r="U541" s="147">
        <v>1.7645000000000002</v>
      </c>
      <c r="V541" s="11">
        <v>1.43</v>
      </c>
      <c r="W541" s="11">
        <v>1.51</v>
      </c>
      <c r="X541" s="11">
        <v>1.3537999999999999</v>
      </c>
      <c r="Y541" s="11">
        <v>1.42</v>
      </c>
      <c r="Z541" s="11">
        <v>1.53</v>
      </c>
      <c r="AA541" s="11">
        <v>1.51</v>
      </c>
      <c r="AB541" s="11">
        <v>1.48</v>
      </c>
      <c r="AC541" s="11">
        <v>1.5700000000000003</v>
      </c>
      <c r="AD541" s="152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16</v>
      </c>
    </row>
    <row r="542" spans="1:65">
      <c r="A542" s="30"/>
      <c r="B542" s="19">
        <v>1</v>
      </c>
      <c r="C542" s="9">
        <v>4</v>
      </c>
      <c r="D542" s="11">
        <v>1.5669999999999999</v>
      </c>
      <c r="E542" s="11">
        <v>1.46</v>
      </c>
      <c r="F542" s="11">
        <v>1.4</v>
      </c>
      <c r="G542" s="11">
        <v>1.5</v>
      </c>
      <c r="H542" s="11">
        <v>1.5051000000000001</v>
      </c>
      <c r="I542" s="11">
        <v>1.44</v>
      </c>
      <c r="J542" s="11">
        <v>1.4486712490372902</v>
      </c>
      <c r="K542" s="11">
        <v>1.5318000000000001</v>
      </c>
      <c r="L542" s="11">
        <v>1.48</v>
      </c>
      <c r="M542" s="11">
        <v>1.49</v>
      </c>
      <c r="N542" s="11">
        <v>1.55</v>
      </c>
      <c r="O542" s="11">
        <v>1.33</v>
      </c>
      <c r="P542" s="11">
        <v>1.46</v>
      </c>
      <c r="Q542" s="11">
        <v>1.4262741999999999</v>
      </c>
      <c r="R542" s="11">
        <v>1.4644999999999999</v>
      </c>
      <c r="S542" s="11">
        <v>1.552</v>
      </c>
      <c r="T542" s="11">
        <v>1.53</v>
      </c>
      <c r="U542" s="147">
        <v>1.7282999999999999</v>
      </c>
      <c r="V542" s="11">
        <v>1.42</v>
      </c>
      <c r="W542" s="11">
        <v>1.47</v>
      </c>
      <c r="X542" s="11">
        <v>1.3568</v>
      </c>
      <c r="Y542" s="11">
        <v>1.44</v>
      </c>
      <c r="Z542" s="11">
        <v>1.59</v>
      </c>
      <c r="AA542" s="148">
        <v>1.59</v>
      </c>
      <c r="AB542" s="11">
        <v>1.44</v>
      </c>
      <c r="AC542" s="11">
        <v>1.58</v>
      </c>
      <c r="AD542" s="152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1.476111230030805</v>
      </c>
    </row>
    <row r="543" spans="1:65">
      <c r="A543" s="30"/>
      <c r="B543" s="19">
        <v>1</v>
      </c>
      <c r="C543" s="9">
        <v>5</v>
      </c>
      <c r="D543" s="11">
        <v>1.593</v>
      </c>
      <c r="E543" s="11">
        <v>1.44</v>
      </c>
      <c r="F543" s="11">
        <v>1.43</v>
      </c>
      <c r="G543" s="11">
        <v>1.52</v>
      </c>
      <c r="H543" s="11">
        <v>1.5056</v>
      </c>
      <c r="I543" s="11">
        <v>1.43</v>
      </c>
      <c r="J543" s="11">
        <v>1.4627813193977495</v>
      </c>
      <c r="K543" s="11">
        <v>1.5559000000000001</v>
      </c>
      <c r="L543" s="11">
        <v>1.5</v>
      </c>
      <c r="M543" s="11">
        <v>1.52</v>
      </c>
      <c r="N543" s="11">
        <v>1.54</v>
      </c>
      <c r="O543" s="148">
        <v>1.28</v>
      </c>
      <c r="P543" s="11">
        <v>1.46</v>
      </c>
      <c r="Q543" s="11">
        <v>1.41266475</v>
      </c>
      <c r="R543" s="11">
        <v>1.4347000000000001</v>
      </c>
      <c r="S543" s="11">
        <v>1.5476999999999999</v>
      </c>
      <c r="T543" s="11">
        <v>1.51</v>
      </c>
      <c r="U543" s="147">
        <v>1.7291000000000001</v>
      </c>
      <c r="V543" s="11">
        <v>1.4</v>
      </c>
      <c r="W543" s="11">
        <v>1.46</v>
      </c>
      <c r="X543" s="11">
        <v>1.3919999999999999</v>
      </c>
      <c r="Y543" s="11">
        <v>1.45</v>
      </c>
      <c r="Z543" s="11">
        <v>1.56</v>
      </c>
      <c r="AA543" s="11">
        <v>1.55</v>
      </c>
      <c r="AB543" s="11">
        <v>1.48</v>
      </c>
      <c r="AC543" s="11">
        <v>1.6099999999999999</v>
      </c>
      <c r="AD543" s="152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37</v>
      </c>
    </row>
    <row r="544" spans="1:65">
      <c r="A544" s="30"/>
      <c r="B544" s="19">
        <v>1</v>
      </c>
      <c r="C544" s="9">
        <v>6</v>
      </c>
      <c r="D544" s="11">
        <v>1.6019999999999999</v>
      </c>
      <c r="E544" s="11">
        <v>1.45</v>
      </c>
      <c r="F544" s="11">
        <v>1.4</v>
      </c>
      <c r="G544" s="11">
        <v>1.51</v>
      </c>
      <c r="H544" s="11">
        <v>1.4555</v>
      </c>
      <c r="I544" s="11">
        <v>1.42</v>
      </c>
      <c r="J544" s="11">
        <v>1.4459591289307525</v>
      </c>
      <c r="K544" s="11">
        <v>1.58</v>
      </c>
      <c r="L544" s="11">
        <v>1.47</v>
      </c>
      <c r="M544" s="11">
        <v>1.51</v>
      </c>
      <c r="N544" s="11">
        <v>1.52</v>
      </c>
      <c r="O544" s="11">
        <v>1.34</v>
      </c>
      <c r="P544" s="11">
        <v>1.43</v>
      </c>
      <c r="Q544" s="11">
        <v>1.4254775</v>
      </c>
      <c r="R544" s="11">
        <v>1.4784999999999999</v>
      </c>
      <c r="S544" s="11">
        <v>1.569</v>
      </c>
      <c r="T544" s="11">
        <v>1.5</v>
      </c>
      <c r="U544" s="147">
        <v>1.7586999999999999</v>
      </c>
      <c r="V544" s="11">
        <v>1.43</v>
      </c>
      <c r="W544" s="11">
        <v>1.47</v>
      </c>
      <c r="X544" s="11">
        <v>1.3513999999999999</v>
      </c>
      <c r="Y544" s="11">
        <v>1.44</v>
      </c>
      <c r="Z544" s="11">
        <v>1.56</v>
      </c>
      <c r="AA544" s="11">
        <v>1.52</v>
      </c>
      <c r="AB544" s="11">
        <v>1.46</v>
      </c>
      <c r="AC544" s="11">
        <v>1.59</v>
      </c>
      <c r="AD544" s="152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20" t="s">
        <v>267</v>
      </c>
      <c r="C545" s="12"/>
      <c r="D545" s="23">
        <v>1.579</v>
      </c>
      <c r="E545" s="23">
        <v>1.4466666666666665</v>
      </c>
      <c r="F545" s="23">
        <v>1.415</v>
      </c>
      <c r="G545" s="23">
        <v>1.5066666666666666</v>
      </c>
      <c r="H545" s="23">
        <v>1.4892000000000001</v>
      </c>
      <c r="I545" s="23">
        <v>1.4216666666666666</v>
      </c>
      <c r="J545" s="23">
        <v>1.44443439820008</v>
      </c>
      <c r="K545" s="23">
        <v>1.5669500000000003</v>
      </c>
      <c r="L545" s="23">
        <v>1.4716666666666667</v>
      </c>
      <c r="M545" s="23">
        <v>1.4950000000000001</v>
      </c>
      <c r="N545" s="23">
        <v>1.5233333333333334</v>
      </c>
      <c r="O545" s="23">
        <v>1.3316666666666668</v>
      </c>
      <c r="P545" s="23">
        <v>1.4616666666666667</v>
      </c>
      <c r="Q545" s="23">
        <v>1.4233107416666666</v>
      </c>
      <c r="R545" s="23">
        <v>1.4783333333333335</v>
      </c>
      <c r="S545" s="23">
        <v>1.5508833333333332</v>
      </c>
      <c r="T545" s="23">
        <v>1.5200000000000002</v>
      </c>
      <c r="U545" s="23">
        <v>1.7478499999999999</v>
      </c>
      <c r="V545" s="23">
        <v>1.4216666666666666</v>
      </c>
      <c r="W545" s="23">
        <v>1.4733333333333334</v>
      </c>
      <c r="X545" s="23">
        <v>1.3623333333333332</v>
      </c>
      <c r="Y545" s="23">
        <v>1.4333333333333333</v>
      </c>
      <c r="Z545" s="23">
        <v>1.5450000000000002</v>
      </c>
      <c r="AA545" s="23">
        <v>1.53</v>
      </c>
      <c r="AB545" s="23">
        <v>1.4600000000000002</v>
      </c>
      <c r="AC545" s="23">
        <v>1.5816666666666668</v>
      </c>
      <c r="AD545" s="152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268</v>
      </c>
      <c r="C546" s="29"/>
      <c r="D546" s="11">
        <v>1.58</v>
      </c>
      <c r="E546" s="11">
        <v>1.4449999999999998</v>
      </c>
      <c r="F546" s="11">
        <v>1.4049999999999998</v>
      </c>
      <c r="G546" s="11">
        <v>1.5049999999999999</v>
      </c>
      <c r="H546" s="11">
        <v>1.4944999999999999</v>
      </c>
      <c r="I546" s="11">
        <v>1.4249999999999998</v>
      </c>
      <c r="J546" s="11">
        <v>1.4469076370486649</v>
      </c>
      <c r="K546" s="11">
        <v>1.5559000000000001</v>
      </c>
      <c r="L546" s="11">
        <v>1.47</v>
      </c>
      <c r="M546" s="11">
        <v>1.4950000000000001</v>
      </c>
      <c r="N546" s="11">
        <v>1.5249999999999999</v>
      </c>
      <c r="O546" s="11">
        <v>1.34</v>
      </c>
      <c r="P546" s="11">
        <v>1.4550000000000001</v>
      </c>
      <c r="Q546" s="11">
        <v>1.4250238499999999</v>
      </c>
      <c r="R546" s="11">
        <v>1.4819</v>
      </c>
      <c r="S546" s="11">
        <v>1.55105</v>
      </c>
      <c r="T546" s="11">
        <v>1.5249999999999999</v>
      </c>
      <c r="U546" s="11">
        <v>1.7532500000000002</v>
      </c>
      <c r="V546" s="11">
        <v>1.4249999999999998</v>
      </c>
      <c r="W546" s="11">
        <v>1.47</v>
      </c>
      <c r="X546" s="11">
        <v>1.3552999999999999</v>
      </c>
      <c r="Y546" s="11">
        <v>1.4350000000000001</v>
      </c>
      <c r="Z546" s="11">
        <v>1.5449999999999999</v>
      </c>
      <c r="AA546" s="11">
        <v>1.5150000000000001</v>
      </c>
      <c r="AB546" s="11">
        <v>1.4649999999999999</v>
      </c>
      <c r="AC546" s="11">
        <v>1.585</v>
      </c>
      <c r="AD546" s="152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269</v>
      </c>
      <c r="C547" s="29"/>
      <c r="D547" s="24">
        <v>2.8255972819918963E-2</v>
      </c>
      <c r="E547" s="24">
        <v>1.2110601416389978E-2</v>
      </c>
      <c r="F547" s="24">
        <v>2.073644135332774E-2</v>
      </c>
      <c r="G547" s="24">
        <v>8.1649658092772682E-3</v>
      </c>
      <c r="H547" s="24">
        <v>2.0789420386340764E-2</v>
      </c>
      <c r="I547" s="24">
        <v>1.7224014243685099E-2</v>
      </c>
      <c r="J547" s="24">
        <v>1.2553669785252096E-2</v>
      </c>
      <c r="K547" s="24">
        <v>3.969880350841825E-2</v>
      </c>
      <c r="L547" s="24">
        <v>1.7224014243685099E-2</v>
      </c>
      <c r="M547" s="24">
        <v>1.8708286933869722E-2</v>
      </c>
      <c r="N547" s="24">
        <v>2.1602468994692883E-2</v>
      </c>
      <c r="O547" s="24">
        <v>2.7141603981096399E-2</v>
      </c>
      <c r="P547" s="24">
        <v>3.5449494589721145E-2</v>
      </c>
      <c r="Q547" s="24">
        <v>5.3033256135576233E-3</v>
      </c>
      <c r="R547" s="24">
        <v>2.6134319709276242E-2</v>
      </c>
      <c r="S547" s="24">
        <v>1.1044168898865444E-2</v>
      </c>
      <c r="T547" s="24">
        <v>1.2649110640673528E-2</v>
      </c>
      <c r="U547" s="24">
        <v>1.5735533038318136E-2</v>
      </c>
      <c r="V547" s="24">
        <v>1.4719601443879758E-2</v>
      </c>
      <c r="W547" s="24">
        <v>1.8618986725025273E-2</v>
      </c>
      <c r="X547" s="24">
        <v>1.674498930028518E-2</v>
      </c>
      <c r="Y547" s="24">
        <v>1.2110601416389977E-2</v>
      </c>
      <c r="Z547" s="24">
        <v>3.016620625799674E-2</v>
      </c>
      <c r="AA547" s="24">
        <v>3.4058772731852836E-2</v>
      </c>
      <c r="AB547" s="24">
        <v>2.0976176963403051E-2</v>
      </c>
      <c r="AC547" s="24">
        <v>2.0412414523193083E-2</v>
      </c>
      <c r="AD547" s="209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  <c r="BK547" s="210"/>
      <c r="BL547" s="210"/>
      <c r="BM547" s="56"/>
    </row>
    <row r="548" spans="1:65">
      <c r="A548" s="30"/>
      <c r="B548" s="3" t="s">
        <v>86</v>
      </c>
      <c r="C548" s="29"/>
      <c r="D548" s="13">
        <v>1.789485295751676E-2</v>
      </c>
      <c r="E548" s="13">
        <v>8.3713834675506766E-3</v>
      </c>
      <c r="F548" s="13">
        <v>1.465472887160971E-2</v>
      </c>
      <c r="G548" s="13">
        <v>5.4192250946530542E-3</v>
      </c>
      <c r="H548" s="13">
        <v>1.3960126501706126E-2</v>
      </c>
      <c r="I548" s="13">
        <v>1.2115367580552238E-2</v>
      </c>
      <c r="J548" s="13">
        <v>8.691062606162878E-3</v>
      </c>
      <c r="K548" s="13">
        <v>2.5335079937725033E-2</v>
      </c>
      <c r="L548" s="13">
        <v>1.170374693795137E-2</v>
      </c>
      <c r="M548" s="13">
        <v>1.2513904303591786E-2</v>
      </c>
      <c r="N548" s="13">
        <v>1.4181051856472351E-2</v>
      </c>
      <c r="O548" s="13">
        <v>2.0381680085929711E-2</v>
      </c>
      <c r="P548" s="13">
        <v>2.4252789913150156E-2</v>
      </c>
      <c r="Q548" s="13">
        <v>3.7260490336407789E-3</v>
      </c>
      <c r="R548" s="13">
        <v>1.7678232046861041E-2</v>
      </c>
      <c r="S548" s="13">
        <v>7.1212119322528744E-3</v>
      </c>
      <c r="T548" s="13">
        <v>8.3217833162325828E-3</v>
      </c>
      <c r="U548" s="13">
        <v>9.0027937399194072E-3</v>
      </c>
      <c r="V548" s="13">
        <v>1.0353764204370288E-2</v>
      </c>
      <c r="W548" s="13">
        <v>1.2637321306578238E-2</v>
      </c>
      <c r="X548" s="13">
        <v>1.2291403939529127E-2</v>
      </c>
      <c r="Y548" s="13">
        <v>8.4492568021325414E-3</v>
      </c>
      <c r="Z548" s="13">
        <v>1.9525052594172646E-2</v>
      </c>
      <c r="AA548" s="13">
        <v>2.2260635772452835E-2</v>
      </c>
      <c r="AB548" s="13">
        <v>1.4367244495481541E-2</v>
      </c>
      <c r="AC548" s="13">
        <v>1.2905636157972444E-2</v>
      </c>
      <c r="AD548" s="152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270</v>
      </c>
      <c r="C549" s="29"/>
      <c r="D549" s="13">
        <v>6.9702586008405065E-2</v>
      </c>
      <c r="E549" s="13">
        <v>-1.9947387950922879E-2</v>
      </c>
      <c r="F549" s="13">
        <v>-4.1400152500384202E-2</v>
      </c>
      <c r="G549" s="13">
        <v>2.0699955405951265E-2</v>
      </c>
      <c r="H549" s="13">
        <v>8.8670621176170084E-3</v>
      </c>
      <c r="I549" s="13">
        <v>-3.6883781016287087E-2</v>
      </c>
      <c r="J549" s="13">
        <v>-2.1459650998024049E-2</v>
      </c>
      <c r="K549" s="13">
        <v>6.1539244550899763E-2</v>
      </c>
      <c r="L549" s="13">
        <v>-3.01099488555856E-3</v>
      </c>
      <c r="M549" s="13">
        <v>1.2796305308781397E-2</v>
      </c>
      <c r="N549" s="13">
        <v>3.1990884116194218E-2</v>
      </c>
      <c r="O549" s="13">
        <v>-9.7854796051598192E-2</v>
      </c>
      <c r="P549" s="13">
        <v>-9.7855521117042876E-3</v>
      </c>
      <c r="Q549" s="13">
        <v>-3.576999299912953E-2</v>
      </c>
      <c r="R549" s="13">
        <v>1.5053765985386658E-3</v>
      </c>
      <c r="S549" s="13">
        <v>5.0654789274225509E-2</v>
      </c>
      <c r="T549" s="13">
        <v>2.9732698374145716E-2</v>
      </c>
      <c r="U549" s="13">
        <v>0.18409098477187524</v>
      </c>
      <c r="V549" s="13">
        <v>-3.6883781016287087E-2</v>
      </c>
      <c r="W549" s="13">
        <v>-1.8819020145343091E-3</v>
      </c>
      <c r="X549" s="13">
        <v>-7.7079487224751664E-2</v>
      </c>
      <c r="Y549" s="13">
        <v>-2.8980130919117109E-2</v>
      </c>
      <c r="Z549" s="13">
        <v>4.6669091439510035E-2</v>
      </c>
      <c r="AA549" s="13">
        <v>3.6507255600291222E-2</v>
      </c>
      <c r="AB549" s="13">
        <v>-1.0914644982728428E-2</v>
      </c>
      <c r="AC549" s="13">
        <v>7.1509134602044222E-2</v>
      </c>
      <c r="AD549" s="152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46" t="s">
        <v>271</v>
      </c>
      <c r="C550" s="47"/>
      <c r="D550" s="45">
        <v>1.39</v>
      </c>
      <c r="E550" s="45">
        <v>0.39</v>
      </c>
      <c r="F550" s="45">
        <v>0.82</v>
      </c>
      <c r="G550" s="45">
        <v>0.42</v>
      </c>
      <c r="H550" s="45">
        <v>0.18</v>
      </c>
      <c r="I550" s="45">
        <v>0.73</v>
      </c>
      <c r="J550" s="45">
        <v>0.42</v>
      </c>
      <c r="K550" s="45">
        <v>1.23</v>
      </c>
      <c r="L550" s="45">
        <v>0.06</v>
      </c>
      <c r="M550" s="45">
        <v>0.26</v>
      </c>
      <c r="N550" s="45">
        <v>0.64</v>
      </c>
      <c r="O550" s="45">
        <v>1.94</v>
      </c>
      <c r="P550" s="45">
        <v>0.19</v>
      </c>
      <c r="Q550" s="45">
        <v>0.71</v>
      </c>
      <c r="R550" s="45">
        <v>0.03</v>
      </c>
      <c r="S550" s="45">
        <v>1.01</v>
      </c>
      <c r="T550" s="45">
        <v>0.6</v>
      </c>
      <c r="U550" s="45">
        <v>3.67</v>
      </c>
      <c r="V550" s="45">
        <v>0.73</v>
      </c>
      <c r="W550" s="45">
        <v>0.03</v>
      </c>
      <c r="X550" s="45">
        <v>1.53</v>
      </c>
      <c r="Y550" s="45">
        <v>0.56999999999999995</v>
      </c>
      <c r="Z550" s="45">
        <v>0.93</v>
      </c>
      <c r="AA550" s="45">
        <v>0.73</v>
      </c>
      <c r="AB550" s="45">
        <v>0.21</v>
      </c>
      <c r="AC550" s="45">
        <v>1.43</v>
      </c>
      <c r="AD550" s="152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BM551" s="55"/>
    </row>
    <row r="552" spans="1:65" ht="15">
      <c r="B552" s="8" t="s">
        <v>483</v>
      </c>
      <c r="BM552" s="28" t="s">
        <v>66</v>
      </c>
    </row>
    <row r="553" spans="1:65" ht="15">
      <c r="A553" s="25" t="s">
        <v>56</v>
      </c>
      <c r="B553" s="18" t="s">
        <v>109</v>
      </c>
      <c r="C553" s="15" t="s">
        <v>110</v>
      </c>
      <c r="D553" s="16" t="s">
        <v>227</v>
      </c>
      <c r="E553" s="17" t="s">
        <v>227</v>
      </c>
      <c r="F553" s="17" t="s">
        <v>227</v>
      </c>
      <c r="G553" s="17" t="s">
        <v>227</v>
      </c>
      <c r="H553" s="17" t="s">
        <v>227</v>
      </c>
      <c r="I553" s="17" t="s">
        <v>227</v>
      </c>
      <c r="J553" s="17" t="s">
        <v>227</v>
      </c>
      <c r="K553" s="17" t="s">
        <v>227</v>
      </c>
      <c r="L553" s="17" t="s">
        <v>227</v>
      </c>
      <c r="M553" s="17" t="s">
        <v>227</v>
      </c>
      <c r="N553" s="17" t="s">
        <v>227</v>
      </c>
      <c r="O553" s="17" t="s">
        <v>227</v>
      </c>
      <c r="P553" s="17" t="s">
        <v>227</v>
      </c>
      <c r="Q553" s="17" t="s">
        <v>227</v>
      </c>
      <c r="R553" s="17" t="s">
        <v>227</v>
      </c>
      <c r="S553" s="17" t="s">
        <v>227</v>
      </c>
      <c r="T553" s="17" t="s">
        <v>227</v>
      </c>
      <c r="U553" s="17" t="s">
        <v>227</v>
      </c>
      <c r="V553" s="17" t="s">
        <v>227</v>
      </c>
      <c r="W553" s="17" t="s">
        <v>227</v>
      </c>
      <c r="X553" s="17" t="s">
        <v>227</v>
      </c>
      <c r="Y553" s="17" t="s">
        <v>227</v>
      </c>
      <c r="Z553" s="17" t="s">
        <v>227</v>
      </c>
      <c r="AA553" s="17" t="s">
        <v>227</v>
      </c>
      <c r="AB553" s="17" t="s">
        <v>227</v>
      </c>
      <c r="AC553" s="17" t="s">
        <v>227</v>
      </c>
      <c r="AD553" s="152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</v>
      </c>
    </row>
    <row r="554" spans="1:65">
      <c r="A554" s="30"/>
      <c r="B554" s="19" t="s">
        <v>228</v>
      </c>
      <c r="C554" s="9" t="s">
        <v>228</v>
      </c>
      <c r="D554" s="150" t="s">
        <v>230</v>
      </c>
      <c r="E554" s="151" t="s">
        <v>231</v>
      </c>
      <c r="F554" s="151" t="s">
        <v>232</v>
      </c>
      <c r="G554" s="151" t="s">
        <v>233</v>
      </c>
      <c r="H554" s="151" t="s">
        <v>234</v>
      </c>
      <c r="I554" s="151" t="s">
        <v>235</v>
      </c>
      <c r="J554" s="151" t="s">
        <v>236</v>
      </c>
      <c r="K554" s="151" t="s">
        <v>237</v>
      </c>
      <c r="L554" s="151" t="s">
        <v>239</v>
      </c>
      <c r="M554" s="151" t="s">
        <v>240</v>
      </c>
      <c r="N554" s="151" t="s">
        <v>241</v>
      </c>
      <c r="O554" s="151" t="s">
        <v>244</v>
      </c>
      <c r="P554" s="151" t="s">
        <v>245</v>
      </c>
      <c r="Q554" s="151" t="s">
        <v>246</v>
      </c>
      <c r="R554" s="151" t="s">
        <v>247</v>
      </c>
      <c r="S554" s="151" t="s">
        <v>248</v>
      </c>
      <c r="T554" s="151" t="s">
        <v>249</v>
      </c>
      <c r="U554" s="151" t="s">
        <v>250</v>
      </c>
      <c r="V554" s="151" t="s">
        <v>251</v>
      </c>
      <c r="W554" s="151" t="s">
        <v>252</v>
      </c>
      <c r="X554" s="151" t="s">
        <v>253</v>
      </c>
      <c r="Y554" s="151" t="s">
        <v>254</v>
      </c>
      <c r="Z554" s="151" t="s">
        <v>255</v>
      </c>
      <c r="AA554" s="151" t="s">
        <v>256</v>
      </c>
      <c r="AB554" s="151" t="s">
        <v>257</v>
      </c>
      <c r="AC554" s="151" t="s">
        <v>258</v>
      </c>
      <c r="AD554" s="152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 t="s">
        <v>1</v>
      </c>
    </row>
    <row r="555" spans="1:65">
      <c r="A555" s="30"/>
      <c r="B555" s="19"/>
      <c r="C555" s="9"/>
      <c r="D555" s="10" t="s">
        <v>113</v>
      </c>
      <c r="E555" s="11" t="s">
        <v>281</v>
      </c>
      <c r="F555" s="11" t="s">
        <v>281</v>
      </c>
      <c r="G555" s="11" t="s">
        <v>281</v>
      </c>
      <c r="H555" s="11" t="s">
        <v>282</v>
      </c>
      <c r="I555" s="11" t="s">
        <v>281</v>
      </c>
      <c r="J555" s="11" t="s">
        <v>282</v>
      </c>
      <c r="K555" s="11" t="s">
        <v>113</v>
      </c>
      <c r="L555" s="11" t="s">
        <v>281</v>
      </c>
      <c r="M555" s="11" t="s">
        <v>113</v>
      </c>
      <c r="N555" s="11" t="s">
        <v>282</v>
      </c>
      <c r="O555" s="11" t="s">
        <v>281</v>
      </c>
      <c r="P555" s="11" t="s">
        <v>281</v>
      </c>
      <c r="Q555" s="11" t="s">
        <v>113</v>
      </c>
      <c r="R555" s="11" t="s">
        <v>282</v>
      </c>
      <c r="S555" s="11" t="s">
        <v>113</v>
      </c>
      <c r="T555" s="11" t="s">
        <v>113</v>
      </c>
      <c r="U555" s="11" t="s">
        <v>113</v>
      </c>
      <c r="V555" s="11" t="s">
        <v>281</v>
      </c>
      <c r="W555" s="11" t="s">
        <v>281</v>
      </c>
      <c r="X555" s="11" t="s">
        <v>281</v>
      </c>
      <c r="Y555" s="11" t="s">
        <v>281</v>
      </c>
      <c r="Z555" s="11" t="s">
        <v>281</v>
      </c>
      <c r="AA555" s="11" t="s">
        <v>281</v>
      </c>
      <c r="AB555" s="11" t="s">
        <v>113</v>
      </c>
      <c r="AC555" s="11" t="s">
        <v>281</v>
      </c>
      <c r="AD555" s="152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9"/>
      <c r="C556" s="9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152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8">
        <v>1</v>
      </c>
      <c r="C557" s="14">
        <v>1</v>
      </c>
      <c r="D557" s="234">
        <v>8.3900000000000002E-2</v>
      </c>
      <c r="E557" s="234">
        <v>9.1399999999999995E-2</v>
      </c>
      <c r="F557" s="234">
        <v>8.8300000000000003E-2</v>
      </c>
      <c r="G557" s="234">
        <v>8.5999999999999993E-2</v>
      </c>
      <c r="H557" s="234">
        <v>9.2999999999999999E-2</v>
      </c>
      <c r="I557" s="234">
        <v>0.09</v>
      </c>
      <c r="J557" s="234">
        <v>8.8556039215024807E-2</v>
      </c>
      <c r="K557" s="234">
        <v>9.1399999999999995E-2</v>
      </c>
      <c r="L557" s="234">
        <v>9.01E-2</v>
      </c>
      <c r="M557" s="234">
        <v>8.9300000000000004E-2</v>
      </c>
      <c r="N557" s="234">
        <v>8.8999999999999996E-2</v>
      </c>
      <c r="O557" s="234">
        <v>9.0700000000000003E-2</v>
      </c>
      <c r="P557" s="234">
        <v>9.169999999999999E-2</v>
      </c>
      <c r="Q557" s="233">
        <v>8.2832099999999992E-2</v>
      </c>
      <c r="R557" s="234">
        <v>8.8900000000000007E-2</v>
      </c>
      <c r="S557" s="234">
        <v>9.06E-2</v>
      </c>
      <c r="T557" s="234">
        <v>8.6300000000000002E-2</v>
      </c>
      <c r="U557" s="233">
        <v>0.10392999999999999</v>
      </c>
      <c r="V557" s="234">
        <v>9.0799999999999992E-2</v>
      </c>
      <c r="W557" s="234">
        <v>8.8700000000000001E-2</v>
      </c>
      <c r="X557" s="234">
        <v>9.1804400000000008E-2</v>
      </c>
      <c r="Y557" s="234">
        <v>0.09</v>
      </c>
      <c r="Z557" s="234">
        <v>8.9099999999999999E-2</v>
      </c>
      <c r="AA557" s="234">
        <v>8.8400000000000006E-2</v>
      </c>
      <c r="AB557" s="234">
        <v>8.5199999999999998E-2</v>
      </c>
      <c r="AC557" s="234">
        <v>8.8300000000000003E-2</v>
      </c>
      <c r="AD557" s="209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  <c r="BK557" s="210"/>
      <c r="BL557" s="210"/>
      <c r="BM557" s="236">
        <v>1</v>
      </c>
    </row>
    <row r="558" spans="1:65">
      <c r="A558" s="30"/>
      <c r="B558" s="19">
        <v>1</v>
      </c>
      <c r="C558" s="9">
        <v>2</v>
      </c>
      <c r="D558" s="24">
        <v>8.8599999999999998E-2</v>
      </c>
      <c r="E558" s="24">
        <v>9.0700000000000003E-2</v>
      </c>
      <c r="F558" s="24">
        <v>8.8400000000000006E-2</v>
      </c>
      <c r="G558" s="24">
        <v>8.5099999999999995E-2</v>
      </c>
      <c r="H558" s="24">
        <v>9.1999999999999998E-2</v>
      </c>
      <c r="I558" s="24">
        <v>8.8400000000000006E-2</v>
      </c>
      <c r="J558" s="24">
        <v>8.9681800355861041E-2</v>
      </c>
      <c r="K558" s="24">
        <v>9.06E-2</v>
      </c>
      <c r="L558" s="24">
        <v>9.06E-2</v>
      </c>
      <c r="M558" s="24">
        <v>8.8599999999999998E-2</v>
      </c>
      <c r="N558" s="24">
        <v>8.7400000000000005E-2</v>
      </c>
      <c r="O558" s="24">
        <v>8.5499999999999993E-2</v>
      </c>
      <c r="P558" s="24">
        <v>8.9800000000000005E-2</v>
      </c>
      <c r="Q558" s="237">
        <v>8.2662200000000005E-2</v>
      </c>
      <c r="R558" s="24">
        <v>8.8000000000000009E-2</v>
      </c>
      <c r="S558" s="24">
        <v>9.0899999999999995E-2</v>
      </c>
      <c r="T558" s="24">
        <v>8.6499999999999994E-2</v>
      </c>
      <c r="U558" s="237">
        <v>0.10396</v>
      </c>
      <c r="V558" s="24">
        <v>8.8800000000000004E-2</v>
      </c>
      <c r="W558" s="24">
        <v>8.9099999999999999E-2</v>
      </c>
      <c r="X558" s="24">
        <v>8.9898900000000004E-2</v>
      </c>
      <c r="Y558" s="24">
        <v>9.0700000000000003E-2</v>
      </c>
      <c r="Z558" s="24">
        <v>8.5999999999999993E-2</v>
      </c>
      <c r="AA558" s="24">
        <v>8.9499999999999996E-2</v>
      </c>
      <c r="AB558" s="24">
        <v>8.6199999999999999E-2</v>
      </c>
      <c r="AC558" s="24">
        <v>8.9599999999999999E-2</v>
      </c>
      <c r="AD558" s="209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  <c r="BK558" s="210"/>
      <c r="BL558" s="210"/>
      <c r="BM558" s="236">
        <v>18</v>
      </c>
    </row>
    <row r="559" spans="1:65">
      <c r="A559" s="30"/>
      <c r="B559" s="19">
        <v>1</v>
      </c>
      <c r="C559" s="9">
        <v>3</v>
      </c>
      <c r="D559" s="24">
        <v>8.6800000000000002E-2</v>
      </c>
      <c r="E559" s="24">
        <v>8.9200000000000002E-2</v>
      </c>
      <c r="F559" s="24">
        <v>9.0799999999999992E-2</v>
      </c>
      <c r="G559" s="24">
        <v>8.5599999999999996E-2</v>
      </c>
      <c r="H559" s="24">
        <v>9.219999999999999E-2</v>
      </c>
      <c r="I559" s="24">
        <v>8.7600000000000011E-2</v>
      </c>
      <c r="J559" s="24">
        <v>8.8930011259967939E-2</v>
      </c>
      <c r="K559" s="24">
        <v>9.2200000000000004E-2</v>
      </c>
      <c r="L559" s="24">
        <v>9.0899999999999995E-2</v>
      </c>
      <c r="M559" s="24">
        <v>9.0899999999999995E-2</v>
      </c>
      <c r="N559" s="24">
        <v>0.09</v>
      </c>
      <c r="O559" s="24">
        <v>9.0899999999999995E-2</v>
      </c>
      <c r="P559" s="24">
        <v>9.0300000000000005E-2</v>
      </c>
      <c r="Q559" s="237">
        <v>8.2883700000000005E-2</v>
      </c>
      <c r="R559" s="24">
        <v>8.8599999999999998E-2</v>
      </c>
      <c r="S559" s="24">
        <v>9.1600000000000001E-2</v>
      </c>
      <c r="T559" s="24">
        <v>8.6199999999999999E-2</v>
      </c>
      <c r="U559" s="237">
        <v>0.10464999999999999</v>
      </c>
      <c r="V559" s="24">
        <v>0.09</v>
      </c>
      <c r="W559" s="238">
        <v>9.1899999999999996E-2</v>
      </c>
      <c r="X559" s="24">
        <v>9.1781275000000009E-2</v>
      </c>
      <c r="Y559" s="24">
        <v>9.0700000000000003E-2</v>
      </c>
      <c r="Z559" s="24">
        <v>8.9700000000000002E-2</v>
      </c>
      <c r="AA559" s="24">
        <v>8.9300000000000004E-2</v>
      </c>
      <c r="AB559" s="24">
        <v>8.8800000000000004E-2</v>
      </c>
      <c r="AC559" s="24">
        <v>8.9099999999999999E-2</v>
      </c>
      <c r="AD559" s="209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  <c r="BK559" s="210"/>
      <c r="BL559" s="210"/>
      <c r="BM559" s="236">
        <v>16</v>
      </c>
    </row>
    <row r="560" spans="1:65">
      <c r="A560" s="30"/>
      <c r="B560" s="19">
        <v>1</v>
      </c>
      <c r="C560" s="9">
        <v>4</v>
      </c>
      <c r="D560" s="24">
        <v>8.8700000000000001E-2</v>
      </c>
      <c r="E560" s="24">
        <v>9.0200000000000002E-2</v>
      </c>
      <c r="F560" s="24">
        <v>8.6699999999999999E-2</v>
      </c>
      <c r="G560" s="24">
        <v>8.5099999999999995E-2</v>
      </c>
      <c r="H560" s="24">
        <v>9.3200000000000005E-2</v>
      </c>
      <c r="I560" s="24">
        <v>8.9599999999999999E-2</v>
      </c>
      <c r="J560" s="24">
        <v>9.0729885439101599E-2</v>
      </c>
      <c r="K560" s="24">
        <v>9.06E-2</v>
      </c>
      <c r="L560" s="24">
        <v>0.09</v>
      </c>
      <c r="M560" s="24">
        <v>0.09</v>
      </c>
      <c r="N560" s="24">
        <v>9.0899999999999995E-2</v>
      </c>
      <c r="O560" s="24">
        <v>8.5499999999999993E-2</v>
      </c>
      <c r="P560" s="24">
        <v>9.0499999999999997E-2</v>
      </c>
      <c r="Q560" s="237">
        <v>8.2678849999999998E-2</v>
      </c>
      <c r="R560" s="24">
        <v>8.6800000000000002E-2</v>
      </c>
      <c r="S560" s="24">
        <v>9.2499999999999999E-2</v>
      </c>
      <c r="T560" s="24">
        <v>8.6499999999999994E-2</v>
      </c>
      <c r="U560" s="237">
        <v>0.103418</v>
      </c>
      <c r="V560" s="24">
        <v>8.8599999999999998E-2</v>
      </c>
      <c r="W560" s="24">
        <v>8.9200000000000002E-2</v>
      </c>
      <c r="X560" s="24">
        <v>8.9707424999999993E-2</v>
      </c>
      <c r="Y560" s="24">
        <v>9.1200000000000003E-2</v>
      </c>
      <c r="Z560" s="24">
        <v>8.9099999999999999E-2</v>
      </c>
      <c r="AA560" s="238">
        <v>9.4100000000000003E-2</v>
      </c>
      <c r="AB560" s="24">
        <v>8.5999999999999993E-2</v>
      </c>
      <c r="AC560" s="24">
        <v>9.0300000000000005E-2</v>
      </c>
      <c r="AD560" s="209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  <c r="BK560" s="210"/>
      <c r="BL560" s="210"/>
      <c r="BM560" s="236">
        <v>8.9347392080758148E-2</v>
      </c>
    </row>
    <row r="561" spans="1:65">
      <c r="A561" s="30"/>
      <c r="B561" s="19">
        <v>1</v>
      </c>
      <c r="C561" s="9">
        <v>5</v>
      </c>
      <c r="D561" s="24">
        <v>8.4199999999999997E-2</v>
      </c>
      <c r="E561" s="24">
        <v>8.8400000000000006E-2</v>
      </c>
      <c r="F561" s="24">
        <v>8.8500000000000009E-2</v>
      </c>
      <c r="G561" s="24">
        <v>8.5199999999999998E-2</v>
      </c>
      <c r="H561" s="24">
        <v>9.4399999999999998E-2</v>
      </c>
      <c r="I561" s="24">
        <v>0.09</v>
      </c>
      <c r="J561" s="24">
        <v>9.0771890666697816E-2</v>
      </c>
      <c r="K561" s="24">
        <v>9.1399999999999995E-2</v>
      </c>
      <c r="L561" s="24">
        <v>0.09</v>
      </c>
      <c r="M561" s="24">
        <v>9.1799999999999993E-2</v>
      </c>
      <c r="N561" s="24">
        <v>9.0399999999999994E-2</v>
      </c>
      <c r="O561" s="24">
        <v>8.6300000000000002E-2</v>
      </c>
      <c r="P561" s="24">
        <v>9.1299999999999992E-2</v>
      </c>
      <c r="Q561" s="237">
        <v>8.2089900000000007E-2</v>
      </c>
      <c r="R561" s="24">
        <v>8.6199999999999999E-2</v>
      </c>
      <c r="S561" s="24">
        <v>9.11E-2</v>
      </c>
      <c r="T561" s="24">
        <v>8.6399999999999991E-2</v>
      </c>
      <c r="U561" s="237">
        <v>0.10299</v>
      </c>
      <c r="V561" s="24">
        <v>8.8599999999999998E-2</v>
      </c>
      <c r="W561" s="24">
        <v>8.8300000000000003E-2</v>
      </c>
      <c r="X561" s="24">
        <v>9.293475000000001E-2</v>
      </c>
      <c r="Y561" s="24">
        <v>9.1600000000000001E-2</v>
      </c>
      <c r="Z561" s="24">
        <v>9.2999999999999999E-2</v>
      </c>
      <c r="AA561" s="24">
        <v>9.1600000000000001E-2</v>
      </c>
      <c r="AB561" s="24">
        <v>8.8800000000000004E-2</v>
      </c>
      <c r="AC561" s="24">
        <v>9.0700000000000003E-2</v>
      </c>
      <c r="AD561" s="209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  <c r="BK561" s="210"/>
      <c r="BL561" s="210"/>
      <c r="BM561" s="236">
        <v>38</v>
      </c>
    </row>
    <row r="562" spans="1:65">
      <c r="A562" s="30"/>
      <c r="B562" s="19">
        <v>1</v>
      </c>
      <c r="C562" s="9">
        <v>6</v>
      </c>
      <c r="D562" s="24">
        <v>8.8599999999999998E-2</v>
      </c>
      <c r="E562" s="24">
        <v>8.9200000000000002E-2</v>
      </c>
      <c r="F562" s="24">
        <v>8.589999999999999E-2</v>
      </c>
      <c r="G562" s="24">
        <v>8.4999999999999992E-2</v>
      </c>
      <c r="H562" s="24">
        <v>9.3100000000000002E-2</v>
      </c>
      <c r="I562" s="24">
        <v>0.09</v>
      </c>
      <c r="J562" s="24">
        <v>9.0160612692518807E-2</v>
      </c>
      <c r="K562" s="24">
        <v>9.3700000000000006E-2</v>
      </c>
      <c r="L562" s="24">
        <v>8.9300000000000004E-2</v>
      </c>
      <c r="M562" s="24">
        <v>9.0899999999999995E-2</v>
      </c>
      <c r="N562" s="24">
        <v>8.9499999999999996E-2</v>
      </c>
      <c r="O562" s="24">
        <v>8.7600000000000011E-2</v>
      </c>
      <c r="P562" s="24">
        <v>8.9400000000000007E-2</v>
      </c>
      <c r="Q562" s="237">
        <v>8.251950000000001E-2</v>
      </c>
      <c r="R562" s="24">
        <v>8.72E-2</v>
      </c>
      <c r="S562" s="24">
        <v>9.2600000000000002E-2</v>
      </c>
      <c r="T562" s="24">
        <v>8.6699999999999999E-2</v>
      </c>
      <c r="U562" s="237">
        <v>0.10242000000000001</v>
      </c>
      <c r="V562" s="24">
        <v>8.9899999999999994E-2</v>
      </c>
      <c r="W562" s="24">
        <v>8.9099999999999999E-2</v>
      </c>
      <c r="X562" s="24">
        <v>8.9503000000000013E-2</v>
      </c>
      <c r="Y562" s="24">
        <v>9.0899999999999995E-2</v>
      </c>
      <c r="Z562" s="24">
        <v>9.2999999999999999E-2</v>
      </c>
      <c r="AA562" s="24">
        <v>8.9800000000000005E-2</v>
      </c>
      <c r="AB562" s="24">
        <v>8.8800000000000004E-2</v>
      </c>
      <c r="AC562" s="24">
        <v>8.9899999999999994E-2</v>
      </c>
      <c r="AD562" s="209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  <c r="BK562" s="210"/>
      <c r="BL562" s="210"/>
      <c r="BM562" s="56"/>
    </row>
    <row r="563" spans="1:65">
      <c r="A563" s="30"/>
      <c r="B563" s="20" t="s">
        <v>267</v>
      </c>
      <c r="C563" s="12"/>
      <c r="D563" s="239">
        <v>8.6799999999999988E-2</v>
      </c>
      <c r="E563" s="239">
        <v>8.9849999999999985E-2</v>
      </c>
      <c r="F563" s="239">
        <v>8.8100000000000012E-2</v>
      </c>
      <c r="G563" s="239">
        <v>8.533333333333333E-2</v>
      </c>
      <c r="H563" s="239">
        <v>9.2983333333333321E-2</v>
      </c>
      <c r="I563" s="239">
        <v>8.9266666666666661E-2</v>
      </c>
      <c r="J563" s="239">
        <v>8.9805039938195344E-2</v>
      </c>
      <c r="K563" s="239">
        <v>9.1650000000000009E-2</v>
      </c>
      <c r="L563" s="239">
        <v>9.0150000000000008E-2</v>
      </c>
      <c r="M563" s="239">
        <v>9.0249999999999997E-2</v>
      </c>
      <c r="N563" s="239">
        <v>8.9533333333333312E-2</v>
      </c>
      <c r="O563" s="239">
        <v>8.7749999999999995E-2</v>
      </c>
      <c r="P563" s="239">
        <v>9.0499999999999983E-2</v>
      </c>
      <c r="Q563" s="239">
        <v>8.2611041666666662E-2</v>
      </c>
      <c r="R563" s="239">
        <v>8.7616666666666676E-2</v>
      </c>
      <c r="S563" s="239">
        <v>9.1550000000000006E-2</v>
      </c>
      <c r="T563" s="239">
        <v>8.643333333333332E-2</v>
      </c>
      <c r="U563" s="239">
        <v>0.10356133333333332</v>
      </c>
      <c r="V563" s="239">
        <v>8.9449999999999988E-2</v>
      </c>
      <c r="W563" s="239">
        <v>8.9383333333333329E-2</v>
      </c>
      <c r="X563" s="239">
        <v>9.0938291666666671E-2</v>
      </c>
      <c r="Y563" s="239">
        <v>9.085E-2</v>
      </c>
      <c r="Z563" s="239">
        <v>8.9983333333333318E-2</v>
      </c>
      <c r="AA563" s="239">
        <v>9.0450000000000016E-2</v>
      </c>
      <c r="AB563" s="239">
        <v>8.7299999999999989E-2</v>
      </c>
      <c r="AC563" s="239">
        <v>8.9650000000000007E-2</v>
      </c>
      <c r="AD563" s="209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  <c r="BK563" s="210"/>
      <c r="BL563" s="210"/>
      <c r="BM563" s="56"/>
    </row>
    <row r="564" spans="1:65">
      <c r="A564" s="30"/>
      <c r="B564" s="3" t="s">
        <v>268</v>
      </c>
      <c r="C564" s="29"/>
      <c r="D564" s="24">
        <v>8.77E-2</v>
      </c>
      <c r="E564" s="24">
        <v>8.9700000000000002E-2</v>
      </c>
      <c r="F564" s="24">
        <v>8.8350000000000012E-2</v>
      </c>
      <c r="G564" s="24">
        <v>8.5150000000000003E-2</v>
      </c>
      <c r="H564" s="24">
        <v>9.3049999999999994E-2</v>
      </c>
      <c r="I564" s="24">
        <v>8.9799999999999991E-2</v>
      </c>
      <c r="J564" s="24">
        <v>8.9921206524189917E-2</v>
      </c>
      <c r="K564" s="24">
        <v>9.1399999999999995E-2</v>
      </c>
      <c r="L564" s="24">
        <v>9.0049999999999991E-2</v>
      </c>
      <c r="M564" s="24">
        <v>9.0450000000000003E-2</v>
      </c>
      <c r="N564" s="24">
        <v>8.9749999999999996E-2</v>
      </c>
      <c r="O564" s="24">
        <v>8.695E-2</v>
      </c>
      <c r="P564" s="24">
        <v>9.0400000000000008E-2</v>
      </c>
      <c r="Q564" s="24">
        <v>8.2670524999999995E-2</v>
      </c>
      <c r="R564" s="24">
        <v>8.7600000000000011E-2</v>
      </c>
      <c r="S564" s="24">
        <v>9.1350000000000001E-2</v>
      </c>
      <c r="T564" s="24">
        <v>8.6449999999999999E-2</v>
      </c>
      <c r="U564" s="24">
        <v>0.10367399999999999</v>
      </c>
      <c r="V564" s="24">
        <v>8.9349999999999999E-2</v>
      </c>
      <c r="W564" s="24">
        <v>8.9099999999999999E-2</v>
      </c>
      <c r="X564" s="24">
        <v>9.08400875E-2</v>
      </c>
      <c r="Y564" s="24">
        <v>9.0799999999999992E-2</v>
      </c>
      <c r="Z564" s="24">
        <v>8.9400000000000007E-2</v>
      </c>
      <c r="AA564" s="24">
        <v>8.9650000000000007E-2</v>
      </c>
      <c r="AB564" s="24">
        <v>8.7499999999999994E-2</v>
      </c>
      <c r="AC564" s="24">
        <v>8.9749999999999996E-2</v>
      </c>
      <c r="AD564" s="209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  <c r="BK564" s="210"/>
      <c r="BL564" s="210"/>
      <c r="BM564" s="56"/>
    </row>
    <row r="565" spans="1:65">
      <c r="A565" s="30"/>
      <c r="B565" s="3" t="s">
        <v>269</v>
      </c>
      <c r="C565" s="29"/>
      <c r="D565" s="24">
        <v>2.2476654555338075E-3</v>
      </c>
      <c r="E565" s="24">
        <v>1.1131037687475474E-3</v>
      </c>
      <c r="F565" s="24">
        <v>1.6958773540560069E-3</v>
      </c>
      <c r="G565" s="24">
        <v>3.8815804341358999E-4</v>
      </c>
      <c r="H565" s="24">
        <v>8.5420528367990663E-4</v>
      </c>
      <c r="I565" s="24">
        <v>1.025020325001731E-3</v>
      </c>
      <c r="J565" s="24">
        <v>9.2276080369988996E-4</v>
      </c>
      <c r="K565" s="24">
        <v>1.1691877522451244E-3</v>
      </c>
      <c r="L565" s="24">
        <v>5.5407580708780036E-4</v>
      </c>
      <c r="M565" s="24">
        <v>1.1777096416349798E-3</v>
      </c>
      <c r="N565" s="24">
        <v>1.2388166396471504E-3</v>
      </c>
      <c r="O565" s="24">
        <v>2.484954727957837E-3</v>
      </c>
      <c r="P565" s="24">
        <v>8.7407093533647918E-4</v>
      </c>
      <c r="Q565" s="24">
        <v>2.8649363416429451E-4</v>
      </c>
      <c r="R565" s="24">
        <v>1.0590876576878191E-3</v>
      </c>
      <c r="S565" s="24">
        <v>8.4083292038311728E-4</v>
      </c>
      <c r="T565" s="24">
        <v>1.7511900715418182E-4</v>
      </c>
      <c r="U565" s="24">
        <v>7.9115780136876476E-4</v>
      </c>
      <c r="V565" s="24">
        <v>9.159694318043556E-4</v>
      </c>
      <c r="W565" s="24">
        <v>1.278149704325225E-3</v>
      </c>
      <c r="X565" s="24">
        <v>1.4214105936240502E-3</v>
      </c>
      <c r="Y565" s="24">
        <v>5.3944415837044841E-4</v>
      </c>
      <c r="Z565" s="24">
        <v>2.6723896921419747E-3</v>
      </c>
      <c r="AA565" s="24">
        <v>2.0734029999013694E-3</v>
      </c>
      <c r="AB565" s="24">
        <v>1.6769019053003706E-3</v>
      </c>
      <c r="AC565" s="24">
        <v>8.6197447758039813E-4</v>
      </c>
      <c r="AD565" s="209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  <c r="BK565" s="210"/>
      <c r="BL565" s="210"/>
      <c r="BM565" s="56"/>
    </row>
    <row r="566" spans="1:65">
      <c r="A566" s="30"/>
      <c r="B566" s="3" t="s">
        <v>86</v>
      </c>
      <c r="C566" s="29"/>
      <c r="D566" s="13">
        <v>2.5894763312601474E-2</v>
      </c>
      <c r="E566" s="13">
        <v>1.2388467097913719E-2</v>
      </c>
      <c r="F566" s="13">
        <v>1.9249459183382594E-2</v>
      </c>
      <c r="G566" s="13">
        <v>4.5487270712530076E-3</v>
      </c>
      <c r="H566" s="13">
        <v>9.1866494032612298E-3</v>
      </c>
      <c r="I566" s="13">
        <v>1.148267727783866E-2</v>
      </c>
      <c r="J566" s="13">
        <v>1.0275156097418836E-2</v>
      </c>
      <c r="K566" s="13">
        <v>1.2757094950846964E-2</v>
      </c>
      <c r="L566" s="13">
        <v>6.1461542660876355E-3</v>
      </c>
      <c r="M566" s="13">
        <v>1.3049414311744929E-2</v>
      </c>
      <c r="N566" s="13">
        <v>1.38363734882407E-2</v>
      </c>
      <c r="O566" s="13">
        <v>2.8318572398379909E-2</v>
      </c>
      <c r="P566" s="13">
        <v>9.6582423794086113E-3</v>
      </c>
      <c r="Q566" s="13">
        <v>3.4679823469638432E-3</v>
      </c>
      <c r="R566" s="13">
        <v>1.208774195572934E-2</v>
      </c>
      <c r="S566" s="13">
        <v>9.1844120194769768E-3</v>
      </c>
      <c r="T566" s="13">
        <v>2.0260587021309123E-3</v>
      </c>
      <c r="U566" s="13">
        <v>7.6395096113938748E-3</v>
      </c>
      <c r="V566" s="13">
        <v>1.0240016006756352E-2</v>
      </c>
      <c r="W566" s="13">
        <v>1.4299642412737927E-2</v>
      </c>
      <c r="X566" s="13">
        <v>1.5630495884332372E-2</v>
      </c>
      <c r="Y566" s="13">
        <v>5.9377452765046607E-3</v>
      </c>
      <c r="Z566" s="13">
        <v>2.9698718564274588E-2</v>
      </c>
      <c r="AA566" s="13">
        <v>2.2923195134343495E-2</v>
      </c>
      <c r="AB566" s="13">
        <v>1.9208498342501386E-2</v>
      </c>
      <c r="AC566" s="13">
        <v>9.6148854164015401E-3</v>
      </c>
      <c r="AD566" s="152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270</v>
      </c>
      <c r="C567" s="29"/>
      <c r="D567" s="13">
        <v>-2.851109608723279E-2</v>
      </c>
      <c r="E567" s="13">
        <v>5.6253227714531118E-3</v>
      </c>
      <c r="F567" s="13">
        <v>-1.3961147065497559E-2</v>
      </c>
      <c r="G567" s="13">
        <v>-4.4926423188677345E-2</v>
      </c>
      <c r="H567" s="13">
        <v>4.0694430669993897E-2</v>
      </c>
      <c r="I567" s="13">
        <v>-9.0350050753040811E-4</v>
      </c>
      <c r="J567" s="13">
        <v>5.122117688936445E-3</v>
      </c>
      <c r="K567" s="13">
        <v>2.5771406032317312E-2</v>
      </c>
      <c r="L567" s="13">
        <v>8.9830033149307376E-3</v>
      </c>
      <c r="M567" s="13">
        <v>1.0102230162756243E-2</v>
      </c>
      <c r="N567" s="13">
        <v>2.0811044200048645E-3</v>
      </c>
      <c r="O567" s="13">
        <v>-1.7878441032887937E-2</v>
      </c>
      <c r="P567" s="13">
        <v>1.2900297282320672E-2</v>
      </c>
      <c r="Q567" s="13">
        <v>-7.5395042398134215E-2</v>
      </c>
      <c r="R567" s="13">
        <v>-1.9370743496655463E-2</v>
      </c>
      <c r="S567" s="13">
        <v>2.4652179184491363E-2</v>
      </c>
      <c r="T567" s="13">
        <v>-3.2614927862594012E-2</v>
      </c>
      <c r="U567" s="13">
        <v>0.15908624663300386</v>
      </c>
      <c r="V567" s="13">
        <v>1.1484153801499808E-3</v>
      </c>
      <c r="W567" s="13">
        <v>4.0226414826638468E-4</v>
      </c>
      <c r="X567" s="13">
        <v>1.7805775287437209E-2</v>
      </c>
      <c r="Y567" s="13">
        <v>1.681759124971105E-2</v>
      </c>
      <c r="Z567" s="13">
        <v>7.1176252352207481E-3</v>
      </c>
      <c r="AA567" s="13">
        <v>1.2340683858408141E-2</v>
      </c>
      <c r="AB567" s="13">
        <v>-2.2914961848103932E-2</v>
      </c>
      <c r="AC567" s="13">
        <v>3.3868690758018793E-3</v>
      </c>
      <c r="AD567" s="152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46" t="s">
        <v>271</v>
      </c>
      <c r="C568" s="47"/>
      <c r="D568" s="45">
        <v>1.69</v>
      </c>
      <c r="E568" s="45">
        <v>7.0000000000000007E-2</v>
      </c>
      <c r="F568" s="45">
        <v>0.94</v>
      </c>
      <c r="G568" s="45">
        <v>2.54</v>
      </c>
      <c r="H568" s="45">
        <v>1.88</v>
      </c>
      <c r="I568" s="45">
        <v>0.27</v>
      </c>
      <c r="J568" s="45">
        <v>0.04</v>
      </c>
      <c r="K568" s="45">
        <v>1.1100000000000001</v>
      </c>
      <c r="L568" s="45">
        <v>0.24</v>
      </c>
      <c r="M568" s="45">
        <v>0.3</v>
      </c>
      <c r="N568" s="45">
        <v>0.11</v>
      </c>
      <c r="O568" s="45">
        <v>1.1399999999999999</v>
      </c>
      <c r="P568" s="45">
        <v>0.45</v>
      </c>
      <c r="Q568" s="45">
        <v>4.1100000000000003</v>
      </c>
      <c r="R568" s="45">
        <v>1.22</v>
      </c>
      <c r="S568" s="45">
        <v>1.05</v>
      </c>
      <c r="T568" s="45">
        <v>1.9</v>
      </c>
      <c r="U568" s="45">
        <v>8</v>
      </c>
      <c r="V568" s="45">
        <v>0.16</v>
      </c>
      <c r="W568" s="45">
        <v>0.2</v>
      </c>
      <c r="X568" s="45">
        <v>0.7</v>
      </c>
      <c r="Y568" s="45">
        <v>0.65</v>
      </c>
      <c r="Z568" s="45">
        <v>0.15</v>
      </c>
      <c r="AA568" s="45">
        <v>0.42</v>
      </c>
      <c r="AB568" s="45">
        <v>1.4</v>
      </c>
      <c r="AC568" s="45">
        <v>0.04</v>
      </c>
      <c r="AD568" s="152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BM569" s="55"/>
    </row>
    <row r="570" spans="1:65" ht="15">
      <c r="B570" s="8" t="s">
        <v>484</v>
      </c>
      <c r="BM570" s="28" t="s">
        <v>66</v>
      </c>
    </row>
    <row r="571" spans="1:65" ht="15">
      <c r="A571" s="25" t="s">
        <v>26</v>
      </c>
      <c r="B571" s="18" t="s">
        <v>109</v>
      </c>
      <c r="C571" s="15" t="s">
        <v>110</v>
      </c>
      <c r="D571" s="16" t="s">
        <v>227</v>
      </c>
      <c r="E571" s="17" t="s">
        <v>227</v>
      </c>
      <c r="F571" s="17" t="s">
        <v>227</v>
      </c>
      <c r="G571" s="17" t="s">
        <v>227</v>
      </c>
      <c r="H571" s="17" t="s">
        <v>227</v>
      </c>
      <c r="I571" s="17" t="s">
        <v>227</v>
      </c>
      <c r="J571" s="17" t="s">
        <v>227</v>
      </c>
      <c r="K571" s="17" t="s">
        <v>227</v>
      </c>
      <c r="L571" s="17" t="s">
        <v>227</v>
      </c>
      <c r="M571" s="17" t="s">
        <v>227</v>
      </c>
      <c r="N571" s="17" t="s">
        <v>227</v>
      </c>
      <c r="O571" s="17" t="s">
        <v>227</v>
      </c>
      <c r="P571" s="17" t="s">
        <v>227</v>
      </c>
      <c r="Q571" s="17" t="s">
        <v>227</v>
      </c>
      <c r="R571" s="17" t="s">
        <v>227</v>
      </c>
      <c r="S571" s="17" t="s">
        <v>227</v>
      </c>
      <c r="T571" s="17" t="s">
        <v>227</v>
      </c>
      <c r="U571" s="17" t="s">
        <v>227</v>
      </c>
      <c r="V571" s="17" t="s">
        <v>227</v>
      </c>
      <c r="W571" s="17" t="s">
        <v>227</v>
      </c>
      <c r="X571" s="17" t="s">
        <v>227</v>
      </c>
      <c r="Y571" s="17" t="s">
        <v>227</v>
      </c>
      <c r="Z571" s="17" t="s">
        <v>227</v>
      </c>
      <c r="AA571" s="17" t="s">
        <v>227</v>
      </c>
      <c r="AB571" s="17" t="s">
        <v>227</v>
      </c>
      <c r="AC571" s="152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 t="s">
        <v>228</v>
      </c>
      <c r="C572" s="9" t="s">
        <v>228</v>
      </c>
      <c r="D572" s="150" t="s">
        <v>230</v>
      </c>
      <c r="E572" s="151" t="s">
        <v>231</v>
      </c>
      <c r="F572" s="151" t="s">
        <v>232</v>
      </c>
      <c r="G572" s="151" t="s">
        <v>233</v>
      </c>
      <c r="H572" s="151" t="s">
        <v>234</v>
      </c>
      <c r="I572" s="151" t="s">
        <v>235</v>
      </c>
      <c r="J572" s="151" t="s">
        <v>236</v>
      </c>
      <c r="K572" s="151" t="s">
        <v>237</v>
      </c>
      <c r="L572" s="151" t="s">
        <v>239</v>
      </c>
      <c r="M572" s="151" t="s">
        <v>240</v>
      </c>
      <c r="N572" s="151" t="s">
        <v>241</v>
      </c>
      <c r="O572" s="151" t="s">
        <v>244</v>
      </c>
      <c r="P572" s="151" t="s">
        <v>245</v>
      </c>
      <c r="Q572" s="151" t="s">
        <v>246</v>
      </c>
      <c r="R572" s="151" t="s">
        <v>247</v>
      </c>
      <c r="S572" s="151" t="s">
        <v>248</v>
      </c>
      <c r="T572" s="151" t="s">
        <v>249</v>
      </c>
      <c r="U572" s="151" t="s">
        <v>250</v>
      </c>
      <c r="V572" s="151" t="s">
        <v>251</v>
      </c>
      <c r="W572" s="151" t="s">
        <v>252</v>
      </c>
      <c r="X572" s="151" t="s">
        <v>254</v>
      </c>
      <c r="Y572" s="151" t="s">
        <v>255</v>
      </c>
      <c r="Z572" s="151" t="s">
        <v>256</v>
      </c>
      <c r="AA572" s="151" t="s">
        <v>257</v>
      </c>
      <c r="AB572" s="151" t="s">
        <v>258</v>
      </c>
      <c r="AC572" s="152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 t="s">
        <v>3</v>
      </c>
    </row>
    <row r="573" spans="1:65">
      <c r="A573" s="30"/>
      <c r="B573" s="19"/>
      <c r="C573" s="9"/>
      <c r="D573" s="10" t="s">
        <v>113</v>
      </c>
      <c r="E573" s="11" t="s">
        <v>281</v>
      </c>
      <c r="F573" s="11" t="s">
        <v>281</v>
      </c>
      <c r="G573" s="11" t="s">
        <v>281</v>
      </c>
      <c r="H573" s="11" t="s">
        <v>282</v>
      </c>
      <c r="I573" s="11" t="s">
        <v>281</v>
      </c>
      <c r="J573" s="11" t="s">
        <v>282</v>
      </c>
      <c r="K573" s="11" t="s">
        <v>282</v>
      </c>
      <c r="L573" s="11" t="s">
        <v>282</v>
      </c>
      <c r="M573" s="11" t="s">
        <v>282</v>
      </c>
      <c r="N573" s="11" t="s">
        <v>282</v>
      </c>
      <c r="O573" s="11" t="s">
        <v>281</v>
      </c>
      <c r="P573" s="11" t="s">
        <v>281</v>
      </c>
      <c r="Q573" s="11" t="s">
        <v>113</v>
      </c>
      <c r="R573" s="11" t="s">
        <v>282</v>
      </c>
      <c r="S573" s="11" t="s">
        <v>282</v>
      </c>
      <c r="T573" s="11" t="s">
        <v>113</v>
      </c>
      <c r="U573" s="11" t="s">
        <v>282</v>
      </c>
      <c r="V573" s="11" t="s">
        <v>281</v>
      </c>
      <c r="W573" s="11" t="s">
        <v>281</v>
      </c>
      <c r="X573" s="11" t="s">
        <v>281</v>
      </c>
      <c r="Y573" s="11" t="s">
        <v>281</v>
      </c>
      <c r="Z573" s="11" t="s">
        <v>281</v>
      </c>
      <c r="AA573" s="11" t="s">
        <v>282</v>
      </c>
      <c r="AB573" s="11" t="s">
        <v>281</v>
      </c>
      <c r="AC573" s="152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2</v>
      </c>
    </row>
    <row r="574" spans="1:65">
      <c r="A574" s="30"/>
      <c r="B574" s="19"/>
      <c r="C574" s="9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152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3</v>
      </c>
    </row>
    <row r="575" spans="1:65">
      <c r="A575" s="30"/>
      <c r="B575" s="18">
        <v>1</v>
      </c>
      <c r="C575" s="14">
        <v>1</v>
      </c>
      <c r="D575" s="22">
        <v>2.7</v>
      </c>
      <c r="E575" s="22">
        <v>2.85</v>
      </c>
      <c r="F575" s="22">
        <v>2.99</v>
      </c>
      <c r="G575" s="22">
        <v>3.01</v>
      </c>
      <c r="H575" s="22">
        <v>3.1</v>
      </c>
      <c r="I575" s="22">
        <v>2.71</v>
      </c>
      <c r="J575" s="22">
        <v>2.7384773985643474</v>
      </c>
      <c r="K575" s="22">
        <v>3</v>
      </c>
      <c r="L575" s="22">
        <v>2.9</v>
      </c>
      <c r="M575" s="22">
        <v>3</v>
      </c>
      <c r="N575" s="22">
        <v>3.2</v>
      </c>
      <c r="O575" s="22">
        <v>3.32</v>
      </c>
      <c r="P575" s="22">
        <v>3.06</v>
      </c>
      <c r="Q575" s="146">
        <v>12.263999999999999</v>
      </c>
      <c r="R575" s="22">
        <v>2.63</v>
      </c>
      <c r="S575" s="22">
        <v>3</v>
      </c>
      <c r="T575" s="146">
        <v>3</v>
      </c>
      <c r="U575" s="22">
        <v>3.5127762557041602</v>
      </c>
      <c r="V575" s="22">
        <v>3</v>
      </c>
      <c r="W575" s="22">
        <v>3.14</v>
      </c>
      <c r="X575" s="22">
        <v>2.86</v>
      </c>
      <c r="Y575" s="146">
        <v>3</v>
      </c>
      <c r="Z575" s="22">
        <v>2.86</v>
      </c>
      <c r="AA575" s="153">
        <v>4.5</v>
      </c>
      <c r="AB575" s="22">
        <v>3.23</v>
      </c>
      <c r="AC575" s="152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>
        <v>1</v>
      </c>
      <c r="C576" s="9">
        <v>2</v>
      </c>
      <c r="D576" s="11">
        <v>2.8</v>
      </c>
      <c r="E576" s="11">
        <v>2.85</v>
      </c>
      <c r="F576" s="11">
        <v>2.93</v>
      </c>
      <c r="G576" s="11">
        <v>3.04</v>
      </c>
      <c r="H576" s="11">
        <v>3</v>
      </c>
      <c r="I576" s="11">
        <v>2.7</v>
      </c>
      <c r="J576" s="11">
        <v>2.7447453958567563</v>
      </c>
      <c r="K576" s="11">
        <v>2.67</v>
      </c>
      <c r="L576" s="11">
        <v>3</v>
      </c>
      <c r="M576" s="11">
        <v>3</v>
      </c>
      <c r="N576" s="11">
        <v>3.2</v>
      </c>
      <c r="O576" s="11">
        <v>3.31</v>
      </c>
      <c r="P576" s="148">
        <v>3.5</v>
      </c>
      <c r="Q576" s="147">
        <v>12.073499999999999</v>
      </c>
      <c r="R576" s="11">
        <v>2.44</v>
      </c>
      <c r="S576" s="11">
        <v>2.8</v>
      </c>
      <c r="T576" s="147">
        <v>3</v>
      </c>
      <c r="U576" s="11">
        <v>3.5121850389610669</v>
      </c>
      <c r="V576" s="11">
        <v>2.8</v>
      </c>
      <c r="W576" s="11">
        <v>3.19</v>
      </c>
      <c r="X576" s="11">
        <v>2.78</v>
      </c>
      <c r="Y576" s="147">
        <v>3</v>
      </c>
      <c r="Z576" s="11">
        <v>3.02</v>
      </c>
      <c r="AA576" s="147">
        <v>4</v>
      </c>
      <c r="AB576" s="11">
        <v>3.21</v>
      </c>
      <c r="AC576" s="152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19</v>
      </c>
    </row>
    <row r="577" spans="1:65">
      <c r="A577" s="30"/>
      <c r="B577" s="19">
        <v>1</v>
      </c>
      <c r="C577" s="9">
        <v>3</v>
      </c>
      <c r="D577" s="11">
        <v>2.7</v>
      </c>
      <c r="E577" s="11">
        <v>2.9</v>
      </c>
      <c r="F577" s="11">
        <v>2.99</v>
      </c>
      <c r="G577" s="148">
        <v>3.16</v>
      </c>
      <c r="H577" s="11">
        <v>3.1</v>
      </c>
      <c r="I577" s="11">
        <v>2.75</v>
      </c>
      <c r="J577" s="148">
        <v>2.6476385458547864</v>
      </c>
      <c r="K577" s="11">
        <v>2.64</v>
      </c>
      <c r="L577" s="11">
        <v>2.89</v>
      </c>
      <c r="M577" s="11">
        <v>3.2</v>
      </c>
      <c r="N577" s="11">
        <v>3.19</v>
      </c>
      <c r="O577" s="11">
        <v>3.29</v>
      </c>
      <c r="P577" s="11">
        <v>2.99</v>
      </c>
      <c r="Q577" s="147">
        <v>12.470500000000001</v>
      </c>
      <c r="R577" s="11">
        <v>2.95</v>
      </c>
      <c r="S577" s="11">
        <v>3.1</v>
      </c>
      <c r="T577" s="147">
        <v>3</v>
      </c>
      <c r="U577" s="148">
        <v>3.805912996303694</v>
      </c>
      <c r="V577" s="11">
        <v>2.89</v>
      </c>
      <c r="W577" s="148">
        <v>3.02</v>
      </c>
      <c r="X577" s="11">
        <v>2.75</v>
      </c>
      <c r="Y577" s="147">
        <v>3</v>
      </c>
      <c r="Z577" s="11">
        <v>2.85</v>
      </c>
      <c r="AA577" s="147">
        <v>4</v>
      </c>
      <c r="AB577" s="11">
        <v>3.16</v>
      </c>
      <c r="AC577" s="152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16</v>
      </c>
    </row>
    <row r="578" spans="1:65">
      <c r="A578" s="30"/>
      <c r="B578" s="19">
        <v>1</v>
      </c>
      <c r="C578" s="9">
        <v>4</v>
      </c>
      <c r="D578" s="11">
        <v>2.8</v>
      </c>
      <c r="E578" s="11">
        <v>3.04</v>
      </c>
      <c r="F578" s="11">
        <v>2.98</v>
      </c>
      <c r="G578" s="11">
        <v>3.02</v>
      </c>
      <c r="H578" s="11">
        <v>3.1</v>
      </c>
      <c r="I578" s="11">
        <v>2.78</v>
      </c>
      <c r="J578" s="11">
        <v>2.7332505966626535</v>
      </c>
      <c r="K578" s="11">
        <v>2.83</v>
      </c>
      <c r="L578" s="11">
        <v>2.89</v>
      </c>
      <c r="M578" s="11">
        <v>3.2</v>
      </c>
      <c r="N578" s="11">
        <v>3.19</v>
      </c>
      <c r="O578" s="11">
        <v>3.27</v>
      </c>
      <c r="P578" s="11">
        <v>3.08</v>
      </c>
      <c r="Q578" s="147">
        <v>12.186</v>
      </c>
      <c r="R578" s="11">
        <v>2.85</v>
      </c>
      <c r="S578" s="11">
        <v>2.9</v>
      </c>
      <c r="T578" s="147">
        <v>3</v>
      </c>
      <c r="U578" s="11">
        <v>3.6359928216779802</v>
      </c>
      <c r="V578" s="11">
        <v>2.8</v>
      </c>
      <c r="W578" s="11">
        <v>3.19</v>
      </c>
      <c r="X578" s="11">
        <v>2.78</v>
      </c>
      <c r="Y578" s="147">
        <v>3</v>
      </c>
      <c r="Z578" s="11">
        <v>3.06</v>
      </c>
      <c r="AA578" s="147">
        <v>4</v>
      </c>
      <c r="AB578" s="11">
        <v>3.2</v>
      </c>
      <c r="AC578" s="152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2.9840897088090372</v>
      </c>
    </row>
    <row r="579" spans="1:65">
      <c r="A579" s="30"/>
      <c r="B579" s="19">
        <v>1</v>
      </c>
      <c r="C579" s="9">
        <v>5</v>
      </c>
      <c r="D579" s="11">
        <v>2.7</v>
      </c>
      <c r="E579" s="11">
        <v>3.19</v>
      </c>
      <c r="F579" s="11">
        <v>2.93</v>
      </c>
      <c r="G579" s="11">
        <v>2.99</v>
      </c>
      <c r="H579" s="11">
        <v>3</v>
      </c>
      <c r="I579" s="11">
        <v>2.65</v>
      </c>
      <c r="J579" s="11">
        <v>2.7485768105407349</v>
      </c>
      <c r="K579" s="11">
        <v>2.74</v>
      </c>
      <c r="L579" s="11">
        <v>3.04</v>
      </c>
      <c r="M579" s="11">
        <v>3.2</v>
      </c>
      <c r="N579" s="11">
        <v>3.12</v>
      </c>
      <c r="O579" s="11">
        <v>3.2</v>
      </c>
      <c r="P579" s="11">
        <v>3</v>
      </c>
      <c r="Q579" s="147">
        <v>12.679500000000001</v>
      </c>
      <c r="R579" s="11">
        <v>2.74</v>
      </c>
      <c r="S579" s="11">
        <v>2.8</v>
      </c>
      <c r="T579" s="147">
        <v>3</v>
      </c>
      <c r="U579" s="11">
        <v>3.6656570317492734</v>
      </c>
      <c r="V579" s="11">
        <v>2.84</v>
      </c>
      <c r="W579" s="11">
        <v>3.13</v>
      </c>
      <c r="X579" s="11">
        <v>2.92</v>
      </c>
      <c r="Y579" s="147">
        <v>3</v>
      </c>
      <c r="Z579" s="11">
        <v>3.1</v>
      </c>
      <c r="AA579" s="147">
        <v>4</v>
      </c>
      <c r="AB579" s="11">
        <v>3.2</v>
      </c>
      <c r="AC579" s="152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39</v>
      </c>
    </row>
    <row r="580" spans="1:65">
      <c r="A580" s="30"/>
      <c r="B580" s="19">
        <v>1</v>
      </c>
      <c r="C580" s="9">
        <v>6</v>
      </c>
      <c r="D580" s="11">
        <v>2.7</v>
      </c>
      <c r="E580" s="11">
        <v>3.04</v>
      </c>
      <c r="F580" s="11">
        <v>2.92</v>
      </c>
      <c r="G580" s="11">
        <v>2.96</v>
      </c>
      <c r="H580" s="11">
        <v>3</v>
      </c>
      <c r="I580" s="11">
        <v>2.73</v>
      </c>
      <c r="J580" s="11">
        <v>2.768430478824266</v>
      </c>
      <c r="K580" s="11">
        <v>2.67</v>
      </c>
      <c r="L580" s="11">
        <v>2.79</v>
      </c>
      <c r="M580" s="11">
        <v>3</v>
      </c>
      <c r="N580" s="11">
        <v>3.16</v>
      </c>
      <c r="O580" s="11">
        <v>3.38</v>
      </c>
      <c r="P580" s="11">
        <v>2.99</v>
      </c>
      <c r="Q580" s="147">
        <v>12.2715</v>
      </c>
      <c r="R580" s="11">
        <v>2.75</v>
      </c>
      <c r="S580" s="11">
        <v>2.9</v>
      </c>
      <c r="T580" s="147">
        <v>3</v>
      </c>
      <c r="U580" s="11">
        <v>3.4643275964076667</v>
      </c>
      <c r="V580" s="11">
        <v>2.85</v>
      </c>
      <c r="W580" s="11">
        <v>3.14</v>
      </c>
      <c r="X580" s="11">
        <v>2.57</v>
      </c>
      <c r="Y580" s="147">
        <v>3</v>
      </c>
      <c r="Z580" s="11">
        <v>3.09</v>
      </c>
      <c r="AA580" s="147">
        <v>4</v>
      </c>
      <c r="AB580" s="11">
        <v>3.25</v>
      </c>
      <c r="AC580" s="152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20" t="s">
        <v>267</v>
      </c>
      <c r="C581" s="12"/>
      <c r="D581" s="23">
        <v>2.7333333333333329</v>
      </c>
      <c r="E581" s="23">
        <v>2.9783333333333335</v>
      </c>
      <c r="F581" s="23">
        <v>2.956666666666667</v>
      </c>
      <c r="G581" s="23">
        <v>3.03</v>
      </c>
      <c r="H581" s="23">
        <v>3.0499999999999994</v>
      </c>
      <c r="I581" s="23">
        <v>2.72</v>
      </c>
      <c r="J581" s="23">
        <v>2.7301865377172576</v>
      </c>
      <c r="K581" s="23">
        <v>2.7583333333333333</v>
      </c>
      <c r="L581" s="23">
        <v>2.9183333333333334</v>
      </c>
      <c r="M581" s="23">
        <v>3.0999999999999996</v>
      </c>
      <c r="N581" s="23">
        <v>3.1766666666666663</v>
      </c>
      <c r="O581" s="23">
        <v>3.2949999999999999</v>
      </c>
      <c r="P581" s="23">
        <v>3.1033333333333335</v>
      </c>
      <c r="Q581" s="23">
        <v>12.324166666666668</v>
      </c>
      <c r="R581" s="23">
        <v>2.7266666666666666</v>
      </c>
      <c r="S581" s="23">
        <v>2.9166666666666665</v>
      </c>
      <c r="T581" s="23">
        <v>3</v>
      </c>
      <c r="U581" s="23">
        <v>3.5994752901339737</v>
      </c>
      <c r="V581" s="23">
        <v>2.8633333333333333</v>
      </c>
      <c r="W581" s="23">
        <v>3.1349999999999998</v>
      </c>
      <c r="X581" s="23">
        <v>2.7766666666666668</v>
      </c>
      <c r="Y581" s="23">
        <v>3</v>
      </c>
      <c r="Z581" s="23">
        <v>2.9966666666666666</v>
      </c>
      <c r="AA581" s="23">
        <v>4.083333333333333</v>
      </c>
      <c r="AB581" s="23">
        <v>3.2083333333333335</v>
      </c>
      <c r="AC581" s="152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268</v>
      </c>
      <c r="C582" s="29"/>
      <c r="D582" s="11">
        <v>2.7</v>
      </c>
      <c r="E582" s="11">
        <v>2.9699999999999998</v>
      </c>
      <c r="F582" s="11">
        <v>2.9550000000000001</v>
      </c>
      <c r="G582" s="11">
        <v>3.0149999999999997</v>
      </c>
      <c r="H582" s="11">
        <v>3.05</v>
      </c>
      <c r="I582" s="11">
        <v>2.7199999999999998</v>
      </c>
      <c r="J582" s="11">
        <v>2.7416113972105518</v>
      </c>
      <c r="K582" s="11">
        <v>2.7050000000000001</v>
      </c>
      <c r="L582" s="11">
        <v>2.895</v>
      </c>
      <c r="M582" s="11">
        <v>3.1</v>
      </c>
      <c r="N582" s="11">
        <v>3.19</v>
      </c>
      <c r="O582" s="11">
        <v>3.3</v>
      </c>
      <c r="P582" s="11">
        <v>3.0300000000000002</v>
      </c>
      <c r="Q582" s="11">
        <v>12.267749999999999</v>
      </c>
      <c r="R582" s="11">
        <v>2.7450000000000001</v>
      </c>
      <c r="S582" s="11">
        <v>2.9</v>
      </c>
      <c r="T582" s="11">
        <v>3</v>
      </c>
      <c r="U582" s="11">
        <v>3.5743845386910702</v>
      </c>
      <c r="V582" s="11">
        <v>2.8449999999999998</v>
      </c>
      <c r="W582" s="11">
        <v>3.14</v>
      </c>
      <c r="X582" s="11">
        <v>2.78</v>
      </c>
      <c r="Y582" s="11">
        <v>3</v>
      </c>
      <c r="Z582" s="11">
        <v>3.04</v>
      </c>
      <c r="AA582" s="11">
        <v>4</v>
      </c>
      <c r="AB582" s="11">
        <v>3.2050000000000001</v>
      </c>
      <c r="AC582" s="152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269</v>
      </c>
      <c r="C583" s="29"/>
      <c r="D583" s="24">
        <v>5.1639777949432045E-2</v>
      </c>
      <c r="E583" s="24">
        <v>0.13526517166908361</v>
      </c>
      <c r="F583" s="24">
        <v>3.3266599866332451E-2</v>
      </c>
      <c r="G583" s="24">
        <v>6.9282032302755134E-2</v>
      </c>
      <c r="H583" s="24">
        <v>5.4772255750516662E-2</v>
      </c>
      <c r="I583" s="24">
        <v>4.4721359549995753E-2</v>
      </c>
      <c r="J583" s="24">
        <v>4.2202036224754776E-2</v>
      </c>
      <c r="K583" s="24">
        <v>0.13673575489485792</v>
      </c>
      <c r="L583" s="24">
        <v>8.9312186551817579E-2</v>
      </c>
      <c r="M583" s="24">
        <v>0.10954451150103332</v>
      </c>
      <c r="N583" s="24">
        <v>3.1411250638372648E-2</v>
      </c>
      <c r="O583" s="24">
        <v>5.9581876439064825E-2</v>
      </c>
      <c r="P583" s="24">
        <v>0.19805723078612061</v>
      </c>
      <c r="Q583" s="24">
        <v>0.21725231107324719</v>
      </c>
      <c r="R583" s="24">
        <v>0.1773884626086677</v>
      </c>
      <c r="S583" s="24">
        <v>0.11690451944500133</v>
      </c>
      <c r="T583" s="24">
        <v>0</v>
      </c>
      <c r="U583" s="24">
        <v>0.12785248468633559</v>
      </c>
      <c r="V583" s="24">
        <v>7.5011110288187827E-2</v>
      </c>
      <c r="W583" s="24">
        <v>6.220932405998314E-2</v>
      </c>
      <c r="X583" s="24">
        <v>0.11910779431534559</v>
      </c>
      <c r="Y583" s="24">
        <v>0</v>
      </c>
      <c r="Z583" s="24">
        <v>0.11325487480310359</v>
      </c>
      <c r="AA583" s="24">
        <v>0.20412414523193151</v>
      </c>
      <c r="AB583" s="24">
        <v>3.060501048303468E-2</v>
      </c>
      <c r="AC583" s="209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56"/>
    </row>
    <row r="584" spans="1:65">
      <c r="A584" s="30"/>
      <c r="B584" s="3" t="s">
        <v>86</v>
      </c>
      <c r="C584" s="29"/>
      <c r="D584" s="13">
        <v>1.8892601688816603E-2</v>
      </c>
      <c r="E584" s="13">
        <v>4.5416397874342561E-2</v>
      </c>
      <c r="F584" s="13">
        <v>1.1251386651521684E-2</v>
      </c>
      <c r="G584" s="13">
        <v>2.2865357195628759E-2</v>
      </c>
      <c r="H584" s="13">
        <v>1.7958116639513664E-2</v>
      </c>
      <c r="I584" s="13">
        <v>1.6441676305145494E-2</v>
      </c>
      <c r="J584" s="13">
        <v>1.5457565130344689E-2</v>
      </c>
      <c r="K584" s="13">
        <v>4.9571874886353326E-2</v>
      </c>
      <c r="L584" s="13">
        <v>3.0603833198795286E-2</v>
      </c>
      <c r="M584" s="13">
        <v>3.5336939193881721E-2</v>
      </c>
      <c r="N584" s="13">
        <v>9.8881166752484741E-3</v>
      </c>
      <c r="O584" s="13">
        <v>1.8082511817622101E-2</v>
      </c>
      <c r="P584" s="13">
        <v>6.3820804764593106E-2</v>
      </c>
      <c r="Q584" s="13">
        <v>1.7628154255723619E-2</v>
      </c>
      <c r="R584" s="13">
        <v>6.505689337726199E-2</v>
      </c>
      <c r="S584" s="13">
        <v>4.0081549524000455E-2</v>
      </c>
      <c r="T584" s="13">
        <v>0</v>
      </c>
      <c r="U584" s="13">
        <v>3.5519756181345216E-2</v>
      </c>
      <c r="V584" s="13">
        <v>2.6197128156526597E-2</v>
      </c>
      <c r="W584" s="13">
        <v>1.9843484548638962E-2</v>
      </c>
      <c r="X584" s="13">
        <v>4.2895964339260115E-2</v>
      </c>
      <c r="Y584" s="13">
        <v>0</v>
      </c>
      <c r="Z584" s="13">
        <v>3.7793617843082397E-2</v>
      </c>
      <c r="AA584" s="13">
        <v>4.9989586587411802E-2</v>
      </c>
      <c r="AB584" s="13">
        <v>9.539224046660159E-3</v>
      </c>
      <c r="AC584" s="152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270</v>
      </c>
      <c r="C585" s="29"/>
      <c r="D585" s="13">
        <v>-8.4031111643685152E-2</v>
      </c>
      <c r="E585" s="13">
        <v>-1.9290222605274909E-3</v>
      </c>
      <c r="F585" s="13">
        <v>-9.1897512535957793E-3</v>
      </c>
      <c r="G585" s="13">
        <v>1.538502379986606E-2</v>
      </c>
      <c r="H585" s="13">
        <v>2.2087235178082976E-2</v>
      </c>
      <c r="I585" s="13">
        <v>-8.8499252562496356E-2</v>
      </c>
      <c r="J585" s="13">
        <v>-8.5085636112834373E-2</v>
      </c>
      <c r="K585" s="13">
        <v>-7.5653347420913897E-2</v>
      </c>
      <c r="L585" s="13">
        <v>-2.2035656395178349E-2</v>
      </c>
      <c r="M585" s="13">
        <v>3.8842763623625265E-2</v>
      </c>
      <c r="N585" s="13">
        <v>6.4534573906790182E-2</v>
      </c>
      <c r="O585" s="13">
        <v>0.10418932456124064</v>
      </c>
      <c r="P585" s="13">
        <v>3.9959798853328232E-2</v>
      </c>
      <c r="Q585" s="13">
        <v>3.1299585030187629</v>
      </c>
      <c r="R585" s="13">
        <v>-8.6265182103090754E-2</v>
      </c>
      <c r="S585" s="13">
        <v>-2.2594174010029833E-2</v>
      </c>
      <c r="T585" s="13">
        <v>5.3317067325406864E-3</v>
      </c>
      <c r="U585" s="13">
        <v>0.20622221225733162</v>
      </c>
      <c r="V585" s="13">
        <v>-4.0466737685274978E-2</v>
      </c>
      <c r="W585" s="13">
        <v>5.0571633535505089E-2</v>
      </c>
      <c r="X585" s="13">
        <v>-6.9509653657548354E-2</v>
      </c>
      <c r="Y585" s="13">
        <v>5.3317067325406864E-3</v>
      </c>
      <c r="Z585" s="13">
        <v>4.2146715028379411E-3</v>
      </c>
      <c r="AA585" s="13">
        <v>0.36836815638595821</v>
      </c>
      <c r="AB585" s="13">
        <v>7.5146408588967262E-2</v>
      </c>
      <c r="AC585" s="152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46" t="s">
        <v>271</v>
      </c>
      <c r="C586" s="47"/>
      <c r="D586" s="45">
        <v>0.99</v>
      </c>
      <c r="E586" s="45">
        <v>7.0000000000000007E-2</v>
      </c>
      <c r="F586" s="45">
        <v>0.15</v>
      </c>
      <c r="G586" s="45">
        <v>0.12</v>
      </c>
      <c r="H586" s="45">
        <v>0.2</v>
      </c>
      <c r="I586" s="45">
        <v>1.04</v>
      </c>
      <c r="J586" s="45">
        <v>1</v>
      </c>
      <c r="K586" s="45">
        <v>0.89</v>
      </c>
      <c r="L586" s="45">
        <v>0.28999999999999998</v>
      </c>
      <c r="M586" s="45">
        <v>0.39</v>
      </c>
      <c r="N586" s="45">
        <v>0.67</v>
      </c>
      <c r="O586" s="45">
        <v>1.1200000000000001</v>
      </c>
      <c r="P586" s="45">
        <v>0.4</v>
      </c>
      <c r="Q586" s="45">
        <v>34.94</v>
      </c>
      <c r="R586" s="45">
        <v>1.01</v>
      </c>
      <c r="S586" s="45">
        <v>0.3</v>
      </c>
      <c r="T586" s="45" t="s">
        <v>272</v>
      </c>
      <c r="U586" s="45">
        <v>2.2599999999999998</v>
      </c>
      <c r="V586" s="45">
        <v>0.5</v>
      </c>
      <c r="W586" s="45">
        <v>0.52</v>
      </c>
      <c r="X586" s="45">
        <v>0.82</v>
      </c>
      <c r="Y586" s="45" t="s">
        <v>272</v>
      </c>
      <c r="Z586" s="45">
        <v>0</v>
      </c>
      <c r="AA586" s="45">
        <v>4.07</v>
      </c>
      <c r="AB586" s="45">
        <v>0.79</v>
      </c>
      <c r="AC586" s="152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1" t="s">
        <v>294</v>
      </c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BM587" s="55"/>
    </row>
    <row r="588" spans="1:65">
      <c r="BM588" s="55"/>
    </row>
    <row r="589" spans="1:65" ht="15">
      <c r="B589" s="8" t="s">
        <v>485</v>
      </c>
      <c r="BM589" s="28" t="s">
        <v>66</v>
      </c>
    </row>
    <row r="590" spans="1:65" ht="15">
      <c r="A590" s="25" t="s">
        <v>57</v>
      </c>
      <c r="B590" s="18" t="s">
        <v>109</v>
      </c>
      <c r="C590" s="15" t="s">
        <v>110</v>
      </c>
      <c r="D590" s="16" t="s">
        <v>227</v>
      </c>
      <c r="E590" s="17" t="s">
        <v>227</v>
      </c>
      <c r="F590" s="17" t="s">
        <v>227</v>
      </c>
      <c r="G590" s="17" t="s">
        <v>227</v>
      </c>
      <c r="H590" s="17" t="s">
        <v>227</v>
      </c>
      <c r="I590" s="17" t="s">
        <v>227</v>
      </c>
      <c r="J590" s="17" t="s">
        <v>227</v>
      </c>
      <c r="K590" s="17" t="s">
        <v>227</v>
      </c>
      <c r="L590" s="17" t="s">
        <v>227</v>
      </c>
      <c r="M590" s="17" t="s">
        <v>227</v>
      </c>
      <c r="N590" s="17" t="s">
        <v>227</v>
      </c>
      <c r="O590" s="17" t="s">
        <v>227</v>
      </c>
      <c r="P590" s="17" t="s">
        <v>227</v>
      </c>
      <c r="Q590" s="17" t="s">
        <v>227</v>
      </c>
      <c r="R590" s="17" t="s">
        <v>227</v>
      </c>
      <c r="S590" s="17" t="s">
        <v>227</v>
      </c>
      <c r="T590" s="17" t="s">
        <v>227</v>
      </c>
      <c r="U590" s="17" t="s">
        <v>227</v>
      </c>
      <c r="V590" s="17" t="s">
        <v>227</v>
      </c>
      <c r="W590" s="17" t="s">
        <v>227</v>
      </c>
      <c r="X590" s="17" t="s">
        <v>227</v>
      </c>
      <c r="Y590" s="17" t="s">
        <v>227</v>
      </c>
      <c r="Z590" s="17" t="s">
        <v>227</v>
      </c>
      <c r="AA590" s="17" t="s">
        <v>227</v>
      </c>
      <c r="AB590" s="17" t="s">
        <v>227</v>
      </c>
      <c r="AC590" s="17" t="s">
        <v>227</v>
      </c>
      <c r="AD590" s="152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228</v>
      </c>
      <c r="C591" s="9" t="s">
        <v>228</v>
      </c>
      <c r="D591" s="150" t="s">
        <v>230</v>
      </c>
      <c r="E591" s="151" t="s">
        <v>231</v>
      </c>
      <c r="F591" s="151" t="s">
        <v>232</v>
      </c>
      <c r="G591" s="151" t="s">
        <v>233</v>
      </c>
      <c r="H591" s="151" t="s">
        <v>234</v>
      </c>
      <c r="I591" s="151" t="s">
        <v>235</v>
      </c>
      <c r="J591" s="151" t="s">
        <v>236</v>
      </c>
      <c r="K591" s="151" t="s">
        <v>237</v>
      </c>
      <c r="L591" s="151" t="s">
        <v>239</v>
      </c>
      <c r="M591" s="151" t="s">
        <v>240</v>
      </c>
      <c r="N591" s="151" t="s">
        <v>241</v>
      </c>
      <c r="O591" s="151" t="s">
        <v>244</v>
      </c>
      <c r="P591" s="151" t="s">
        <v>245</v>
      </c>
      <c r="Q591" s="151" t="s">
        <v>246</v>
      </c>
      <c r="R591" s="151" t="s">
        <v>247</v>
      </c>
      <c r="S591" s="151" t="s">
        <v>248</v>
      </c>
      <c r="T591" s="151" t="s">
        <v>249</v>
      </c>
      <c r="U591" s="151" t="s">
        <v>250</v>
      </c>
      <c r="V591" s="151" t="s">
        <v>251</v>
      </c>
      <c r="W591" s="151" t="s">
        <v>252</v>
      </c>
      <c r="X591" s="151" t="s">
        <v>253</v>
      </c>
      <c r="Y591" s="151" t="s">
        <v>254</v>
      </c>
      <c r="Z591" s="151" t="s">
        <v>255</v>
      </c>
      <c r="AA591" s="151" t="s">
        <v>256</v>
      </c>
      <c r="AB591" s="151" t="s">
        <v>257</v>
      </c>
      <c r="AC591" s="151" t="s">
        <v>258</v>
      </c>
      <c r="AD591" s="152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1</v>
      </c>
    </row>
    <row r="592" spans="1:65">
      <c r="A592" s="30"/>
      <c r="B592" s="19"/>
      <c r="C592" s="9"/>
      <c r="D592" s="10" t="s">
        <v>113</v>
      </c>
      <c r="E592" s="11" t="s">
        <v>281</v>
      </c>
      <c r="F592" s="11" t="s">
        <v>281</v>
      </c>
      <c r="G592" s="11" t="s">
        <v>281</v>
      </c>
      <c r="H592" s="11" t="s">
        <v>282</v>
      </c>
      <c r="I592" s="11" t="s">
        <v>281</v>
      </c>
      <c r="J592" s="11" t="s">
        <v>282</v>
      </c>
      <c r="K592" s="11" t="s">
        <v>113</v>
      </c>
      <c r="L592" s="11" t="s">
        <v>281</v>
      </c>
      <c r="M592" s="11" t="s">
        <v>113</v>
      </c>
      <c r="N592" s="11" t="s">
        <v>282</v>
      </c>
      <c r="O592" s="11" t="s">
        <v>281</v>
      </c>
      <c r="P592" s="11" t="s">
        <v>281</v>
      </c>
      <c r="Q592" s="11" t="s">
        <v>113</v>
      </c>
      <c r="R592" s="11" t="s">
        <v>282</v>
      </c>
      <c r="S592" s="11" t="s">
        <v>113</v>
      </c>
      <c r="T592" s="11" t="s">
        <v>113</v>
      </c>
      <c r="U592" s="11" t="s">
        <v>113</v>
      </c>
      <c r="V592" s="11" t="s">
        <v>281</v>
      </c>
      <c r="W592" s="11" t="s">
        <v>281</v>
      </c>
      <c r="X592" s="11" t="s">
        <v>281</v>
      </c>
      <c r="Y592" s="11" t="s">
        <v>281</v>
      </c>
      <c r="Z592" s="11" t="s">
        <v>281</v>
      </c>
      <c r="AA592" s="11" t="s">
        <v>281</v>
      </c>
      <c r="AB592" s="11" t="s">
        <v>113</v>
      </c>
      <c r="AC592" s="11" t="s">
        <v>281</v>
      </c>
      <c r="AD592" s="152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152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3</v>
      </c>
    </row>
    <row r="594" spans="1:65">
      <c r="A594" s="30"/>
      <c r="B594" s="18">
        <v>1</v>
      </c>
      <c r="C594" s="14">
        <v>1</v>
      </c>
      <c r="D594" s="22">
        <v>1.9870000000000003</v>
      </c>
      <c r="E594" s="22">
        <v>1.8000000000000003</v>
      </c>
      <c r="F594" s="22">
        <v>1.8000000000000003</v>
      </c>
      <c r="G594" s="22">
        <v>1.7000000000000002</v>
      </c>
      <c r="H594" s="22">
        <v>1.8218999999999999</v>
      </c>
      <c r="I594" s="22">
        <v>1.754</v>
      </c>
      <c r="J594" s="22">
        <v>1.7858471290697091</v>
      </c>
      <c r="K594" s="22">
        <v>1.8180000000000001</v>
      </c>
      <c r="L594" s="22">
        <v>1.9299999999999997</v>
      </c>
      <c r="M594" s="22">
        <v>1.9</v>
      </c>
      <c r="N594" s="22">
        <v>1.9799999999999998</v>
      </c>
      <c r="O594" s="22">
        <v>1.9900000000000002</v>
      </c>
      <c r="P594" s="153">
        <v>1.9299999999999997</v>
      </c>
      <c r="Q594" s="22">
        <v>1.8926020000000001</v>
      </c>
      <c r="R594" s="22">
        <v>1.867</v>
      </c>
      <c r="S594" s="22">
        <v>1.8328</v>
      </c>
      <c r="T594" s="22">
        <v>1.8900000000000001</v>
      </c>
      <c r="U594" s="22">
        <v>1.9769999999999999</v>
      </c>
      <c r="V594" s="22">
        <v>1.82</v>
      </c>
      <c r="W594" s="22">
        <v>1.87</v>
      </c>
      <c r="X594" s="22">
        <v>1.8328</v>
      </c>
      <c r="Y594" s="22">
        <v>1.8000000000000003</v>
      </c>
      <c r="Z594" s="22">
        <v>1.9299999999999997</v>
      </c>
      <c r="AA594" s="22">
        <v>1.81</v>
      </c>
      <c r="AB594" s="22">
        <v>1.81</v>
      </c>
      <c r="AC594" s="22">
        <v>1.83</v>
      </c>
      <c r="AD594" s="152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1.931</v>
      </c>
      <c r="E595" s="11">
        <v>1.81</v>
      </c>
      <c r="F595" s="11">
        <v>1.79</v>
      </c>
      <c r="G595" s="11">
        <v>1.72</v>
      </c>
      <c r="H595" s="11">
        <v>1.8327</v>
      </c>
      <c r="I595" s="11">
        <v>1.76</v>
      </c>
      <c r="J595" s="11">
        <v>1.7987298446447135</v>
      </c>
      <c r="K595" s="148">
        <v>1.6539999999999999</v>
      </c>
      <c r="L595" s="11">
        <v>1.95</v>
      </c>
      <c r="M595" s="11">
        <v>1.8900000000000001</v>
      </c>
      <c r="N595" s="11">
        <v>1.97</v>
      </c>
      <c r="O595" s="11">
        <v>2.0299999999999998</v>
      </c>
      <c r="P595" s="11">
        <v>1.8399999999999999</v>
      </c>
      <c r="Q595" s="11">
        <v>1.9069988499999999</v>
      </c>
      <c r="R595" s="11">
        <v>1.8391999999999999</v>
      </c>
      <c r="S595" s="11">
        <v>1.8457999999999999</v>
      </c>
      <c r="T595" s="11">
        <v>1.8799999999999997</v>
      </c>
      <c r="U595" s="11">
        <v>1.9748999999999999</v>
      </c>
      <c r="V595" s="11">
        <v>1.79</v>
      </c>
      <c r="W595" s="11">
        <v>1.9</v>
      </c>
      <c r="X595" s="11">
        <v>1.8140000000000001</v>
      </c>
      <c r="Y595" s="11">
        <v>1.8000000000000003</v>
      </c>
      <c r="Z595" s="11">
        <v>1.83</v>
      </c>
      <c r="AA595" s="11">
        <v>1.82</v>
      </c>
      <c r="AB595" s="11">
        <v>1.83</v>
      </c>
      <c r="AC595" s="11">
        <v>1.8799999999999997</v>
      </c>
      <c r="AD595" s="152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 t="e">
        <v>#N/A</v>
      </c>
    </row>
    <row r="596" spans="1:65">
      <c r="A596" s="30"/>
      <c r="B596" s="19">
        <v>1</v>
      </c>
      <c r="C596" s="9">
        <v>3</v>
      </c>
      <c r="D596" s="11">
        <v>1.833</v>
      </c>
      <c r="E596" s="11">
        <v>1.79</v>
      </c>
      <c r="F596" s="148">
        <v>1.87</v>
      </c>
      <c r="G596" s="11">
        <v>1.7000000000000002</v>
      </c>
      <c r="H596" s="11">
        <v>1.8568999999999998</v>
      </c>
      <c r="I596" s="11">
        <v>1.7610000000000001</v>
      </c>
      <c r="J596" s="11">
        <v>1.7896465790061205</v>
      </c>
      <c r="K596" s="11">
        <v>1.8620000000000001</v>
      </c>
      <c r="L596" s="11">
        <v>1.94</v>
      </c>
      <c r="M596" s="11">
        <v>1.9300000000000002</v>
      </c>
      <c r="N596" s="11">
        <v>1.9900000000000002</v>
      </c>
      <c r="O596" s="11">
        <v>1.94</v>
      </c>
      <c r="P596" s="11">
        <v>1.83</v>
      </c>
      <c r="Q596" s="11">
        <v>1.8757699499999998</v>
      </c>
      <c r="R596" s="11">
        <v>1.8481000000000001</v>
      </c>
      <c r="S596" s="11">
        <v>1.8558000000000001</v>
      </c>
      <c r="T596" s="11">
        <v>1.8799999999999997</v>
      </c>
      <c r="U596" s="11">
        <v>1.9810000000000001</v>
      </c>
      <c r="V596" s="11">
        <v>1.8000000000000003</v>
      </c>
      <c r="W596" s="11">
        <v>1.92</v>
      </c>
      <c r="X596" s="11">
        <v>1.8436000000000001</v>
      </c>
      <c r="Y596" s="11">
        <v>1.82</v>
      </c>
      <c r="Z596" s="11">
        <v>1.81</v>
      </c>
      <c r="AA596" s="11">
        <v>1.81</v>
      </c>
      <c r="AB596" s="11">
        <v>1.8499999999999999</v>
      </c>
      <c r="AC596" s="11">
        <v>1.87</v>
      </c>
      <c r="AD596" s="152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19">
        <v>1</v>
      </c>
      <c r="C597" s="9">
        <v>4</v>
      </c>
      <c r="D597" s="11">
        <v>1.8610000000000002</v>
      </c>
      <c r="E597" s="11">
        <v>1.82</v>
      </c>
      <c r="F597" s="11">
        <v>1.78</v>
      </c>
      <c r="G597" s="11">
        <v>1.71</v>
      </c>
      <c r="H597" s="11">
        <v>1.8676999999999999</v>
      </c>
      <c r="I597" s="148">
        <v>1.8680000000000003</v>
      </c>
      <c r="J597" s="11">
        <v>1.8124519904821914</v>
      </c>
      <c r="K597" s="11">
        <v>1.788</v>
      </c>
      <c r="L597" s="148">
        <v>1.8399999999999999</v>
      </c>
      <c r="M597" s="11">
        <v>1.91</v>
      </c>
      <c r="N597" s="11">
        <v>1.9799999999999998</v>
      </c>
      <c r="O597" s="11">
        <v>1.92</v>
      </c>
      <c r="P597" s="11">
        <v>1.8500000000000003</v>
      </c>
      <c r="Q597" s="11">
        <v>1.8846681000000001</v>
      </c>
      <c r="R597" s="11">
        <v>1.8529</v>
      </c>
      <c r="S597" s="11">
        <v>1.8495999999999999</v>
      </c>
      <c r="T597" s="11">
        <v>1.8799999999999997</v>
      </c>
      <c r="U597" s="11">
        <v>1.9662999999999999</v>
      </c>
      <c r="V597" s="11">
        <v>1.8000000000000003</v>
      </c>
      <c r="W597" s="11">
        <v>1.87</v>
      </c>
      <c r="X597" s="11">
        <v>1.8431</v>
      </c>
      <c r="Y597" s="11">
        <v>1.82</v>
      </c>
      <c r="Z597" s="11">
        <v>1.92</v>
      </c>
      <c r="AA597" s="11">
        <v>1.9</v>
      </c>
      <c r="AB597" s="11">
        <v>1.79</v>
      </c>
      <c r="AC597" s="11">
        <v>1.8799999999999997</v>
      </c>
      <c r="AD597" s="152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1.8550305389182091</v>
      </c>
    </row>
    <row r="598" spans="1:65">
      <c r="A598" s="30"/>
      <c r="B598" s="19">
        <v>1</v>
      </c>
      <c r="C598" s="9">
        <v>5</v>
      </c>
      <c r="D598" s="11">
        <v>1.9769999999999999</v>
      </c>
      <c r="E598" s="11">
        <v>1.8000000000000003</v>
      </c>
      <c r="F598" s="11">
        <v>1.82</v>
      </c>
      <c r="G598" s="11">
        <v>1.71</v>
      </c>
      <c r="H598" s="11">
        <v>1.8699000000000001</v>
      </c>
      <c r="I598" s="11">
        <v>1.7150000000000003</v>
      </c>
      <c r="J598" s="11">
        <v>1.8244675190515296</v>
      </c>
      <c r="K598" s="11">
        <v>1.84</v>
      </c>
      <c r="L598" s="11">
        <v>1.8799999999999997</v>
      </c>
      <c r="M598" s="11">
        <v>1.96</v>
      </c>
      <c r="N598" s="11">
        <v>2</v>
      </c>
      <c r="O598" s="11">
        <v>1.8399999999999999</v>
      </c>
      <c r="P598" s="11">
        <v>1.86</v>
      </c>
      <c r="Q598" s="11">
        <v>1.8795266499999999</v>
      </c>
      <c r="R598" s="11">
        <v>1.8135999999999999</v>
      </c>
      <c r="S598" s="11">
        <v>1.8474999999999999</v>
      </c>
      <c r="T598" s="11">
        <v>1.8799999999999997</v>
      </c>
      <c r="U598" s="11">
        <v>1.9360999999999999</v>
      </c>
      <c r="V598" s="11">
        <v>1.78</v>
      </c>
      <c r="W598" s="11">
        <v>1.86</v>
      </c>
      <c r="X598" s="11">
        <v>1.8526</v>
      </c>
      <c r="Y598" s="11">
        <v>1.82</v>
      </c>
      <c r="Z598" s="11">
        <v>1.92</v>
      </c>
      <c r="AA598" s="11">
        <v>1.8500000000000003</v>
      </c>
      <c r="AB598" s="11">
        <v>1.81</v>
      </c>
      <c r="AC598" s="11">
        <v>1.8900000000000001</v>
      </c>
      <c r="AD598" s="152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40</v>
      </c>
    </row>
    <row r="599" spans="1:65">
      <c r="A599" s="30"/>
      <c r="B599" s="19">
        <v>1</v>
      </c>
      <c r="C599" s="9">
        <v>6</v>
      </c>
      <c r="D599" s="11">
        <v>1.8819999999999999</v>
      </c>
      <c r="E599" s="11">
        <v>1.81</v>
      </c>
      <c r="F599" s="11">
        <v>1.78</v>
      </c>
      <c r="G599" s="11">
        <v>1.73</v>
      </c>
      <c r="H599" s="11">
        <v>1.8191999999999999</v>
      </c>
      <c r="I599" s="11">
        <v>1.786</v>
      </c>
      <c r="J599" s="11">
        <v>1.803800131389879</v>
      </c>
      <c r="K599" s="11">
        <v>1.84</v>
      </c>
      <c r="L599" s="11">
        <v>1.9299999999999997</v>
      </c>
      <c r="M599" s="11">
        <v>1.9300000000000002</v>
      </c>
      <c r="N599" s="11">
        <v>1.96</v>
      </c>
      <c r="O599" s="11">
        <v>1.9799999999999998</v>
      </c>
      <c r="P599" s="11">
        <v>1.81</v>
      </c>
      <c r="Q599" s="11">
        <v>1.9015941999999997</v>
      </c>
      <c r="R599" s="11">
        <v>1.8596999999999999</v>
      </c>
      <c r="S599" s="11">
        <v>1.8741000000000001</v>
      </c>
      <c r="T599" s="11">
        <v>1.87</v>
      </c>
      <c r="U599" s="11">
        <v>1.9587000000000001</v>
      </c>
      <c r="V599" s="11">
        <v>1.8000000000000003</v>
      </c>
      <c r="W599" s="11">
        <v>1.86</v>
      </c>
      <c r="X599" s="11">
        <v>1.7977000000000001</v>
      </c>
      <c r="Y599" s="11">
        <v>1.8000000000000003</v>
      </c>
      <c r="Z599" s="11">
        <v>1.8799999999999997</v>
      </c>
      <c r="AA599" s="11">
        <v>1.8399999999999999</v>
      </c>
      <c r="AB599" s="11">
        <v>1.82</v>
      </c>
      <c r="AC599" s="11">
        <v>1.8799999999999997</v>
      </c>
      <c r="AD599" s="152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20" t="s">
        <v>267</v>
      </c>
      <c r="C600" s="12"/>
      <c r="D600" s="23">
        <v>1.9118333333333333</v>
      </c>
      <c r="E600" s="23">
        <v>1.8050000000000004</v>
      </c>
      <c r="F600" s="23">
        <v>1.8066666666666666</v>
      </c>
      <c r="G600" s="23">
        <v>1.7116666666666667</v>
      </c>
      <c r="H600" s="23">
        <v>1.8447166666666668</v>
      </c>
      <c r="I600" s="23">
        <v>1.774</v>
      </c>
      <c r="J600" s="23">
        <v>1.8024905322740239</v>
      </c>
      <c r="K600" s="23">
        <v>1.8003333333333333</v>
      </c>
      <c r="L600" s="23">
        <v>1.9116666666666664</v>
      </c>
      <c r="M600" s="23">
        <v>1.92</v>
      </c>
      <c r="N600" s="23">
        <v>1.9799999999999998</v>
      </c>
      <c r="O600" s="23">
        <v>1.95</v>
      </c>
      <c r="P600" s="23">
        <v>1.8533333333333335</v>
      </c>
      <c r="Q600" s="23">
        <v>1.8901932916666666</v>
      </c>
      <c r="R600" s="23">
        <v>1.8467499999999999</v>
      </c>
      <c r="S600" s="23">
        <v>1.8509333333333331</v>
      </c>
      <c r="T600" s="23">
        <v>1.8799999999999997</v>
      </c>
      <c r="U600" s="23">
        <v>1.9656666666666667</v>
      </c>
      <c r="V600" s="23">
        <v>1.7983333333333336</v>
      </c>
      <c r="W600" s="23">
        <v>1.88</v>
      </c>
      <c r="X600" s="23">
        <v>1.8306333333333333</v>
      </c>
      <c r="Y600" s="23">
        <v>1.8100000000000003</v>
      </c>
      <c r="Z600" s="23">
        <v>1.8816666666666666</v>
      </c>
      <c r="AA600" s="23">
        <v>1.8383333333333332</v>
      </c>
      <c r="AB600" s="23">
        <v>1.8183333333333334</v>
      </c>
      <c r="AC600" s="23">
        <v>1.8716666666666664</v>
      </c>
      <c r="AD600" s="152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3" t="s">
        <v>268</v>
      </c>
      <c r="C601" s="29"/>
      <c r="D601" s="11">
        <v>1.9064999999999999</v>
      </c>
      <c r="E601" s="11">
        <v>1.8050000000000002</v>
      </c>
      <c r="F601" s="11">
        <v>1.7950000000000002</v>
      </c>
      <c r="G601" s="11">
        <v>1.71</v>
      </c>
      <c r="H601" s="11">
        <v>1.8447999999999998</v>
      </c>
      <c r="I601" s="11">
        <v>1.7605</v>
      </c>
      <c r="J601" s="11">
        <v>1.8012649880172962</v>
      </c>
      <c r="K601" s="11">
        <v>1.8290000000000002</v>
      </c>
      <c r="L601" s="11">
        <v>1.9299999999999997</v>
      </c>
      <c r="M601" s="11">
        <v>1.92</v>
      </c>
      <c r="N601" s="11">
        <v>1.9799999999999998</v>
      </c>
      <c r="O601" s="11">
        <v>1.96</v>
      </c>
      <c r="P601" s="11">
        <v>1.8450000000000002</v>
      </c>
      <c r="Q601" s="11">
        <v>1.88863505</v>
      </c>
      <c r="R601" s="11">
        <v>1.8505</v>
      </c>
      <c r="S601" s="11">
        <v>1.8485499999999999</v>
      </c>
      <c r="T601" s="11">
        <v>1.8799999999999997</v>
      </c>
      <c r="U601" s="11">
        <v>1.9705999999999999</v>
      </c>
      <c r="V601" s="11">
        <v>1.8000000000000003</v>
      </c>
      <c r="W601" s="11">
        <v>1.87</v>
      </c>
      <c r="X601" s="11">
        <v>1.83795</v>
      </c>
      <c r="Y601" s="11">
        <v>1.81</v>
      </c>
      <c r="Z601" s="11">
        <v>1.9</v>
      </c>
      <c r="AA601" s="11">
        <v>1.83</v>
      </c>
      <c r="AB601" s="11">
        <v>1.8149999999999999</v>
      </c>
      <c r="AC601" s="11">
        <v>1.8799999999999997</v>
      </c>
      <c r="AD601" s="152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269</v>
      </c>
      <c r="C602" s="29"/>
      <c r="D602" s="24">
        <v>6.3170932133906899E-2</v>
      </c>
      <c r="E602" s="24">
        <v>1.0488088481701482E-2</v>
      </c>
      <c r="F602" s="24">
        <v>3.4448028487370191E-2</v>
      </c>
      <c r="G602" s="24">
        <v>1.1690451944500043E-2</v>
      </c>
      <c r="H602" s="24">
        <v>2.2921467375948426E-2</v>
      </c>
      <c r="I602" s="24">
        <v>5.1431507852677277E-2</v>
      </c>
      <c r="J602" s="24">
        <v>1.4422526994328754E-2</v>
      </c>
      <c r="K602" s="24">
        <v>7.5930670131816147E-2</v>
      </c>
      <c r="L602" s="24">
        <v>4.2622372841814769E-2</v>
      </c>
      <c r="M602" s="24">
        <v>2.5298221281347039E-2</v>
      </c>
      <c r="N602" s="24">
        <v>1.4142135623730994E-2</v>
      </c>
      <c r="O602" s="24">
        <v>6.6332495807108011E-2</v>
      </c>
      <c r="P602" s="24">
        <v>4.1311822359545662E-2</v>
      </c>
      <c r="Q602" s="24">
        <v>1.2414081921649155E-2</v>
      </c>
      <c r="R602" s="24">
        <v>1.8832604705669401E-2</v>
      </c>
      <c r="S602" s="24">
        <v>1.3631678791207939E-2</v>
      </c>
      <c r="T602" s="24">
        <v>6.324555320336764E-3</v>
      </c>
      <c r="U602" s="24">
        <v>1.656462093338289E-2</v>
      </c>
      <c r="V602" s="24">
        <v>1.3291601358251286E-2</v>
      </c>
      <c r="W602" s="24">
        <v>2.4494897427831695E-2</v>
      </c>
      <c r="X602" s="24">
        <v>2.0842520640907757E-2</v>
      </c>
      <c r="Y602" s="24">
        <v>1.095445115010321E-2</v>
      </c>
      <c r="Z602" s="24">
        <v>5.1153364177409254E-2</v>
      </c>
      <c r="AA602" s="24">
        <v>3.430257521916779E-2</v>
      </c>
      <c r="AB602" s="24">
        <v>2.04124145231931E-2</v>
      </c>
      <c r="AC602" s="24">
        <v>2.1369760566432725E-2</v>
      </c>
      <c r="AD602" s="209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  <c r="BK602" s="210"/>
      <c r="BL602" s="210"/>
      <c r="BM602" s="56"/>
    </row>
    <row r="603" spans="1:65">
      <c r="A603" s="30"/>
      <c r="B603" s="3" t="s">
        <v>86</v>
      </c>
      <c r="C603" s="29"/>
      <c r="D603" s="13">
        <v>3.3042070682890889E-2</v>
      </c>
      <c r="E603" s="13">
        <v>5.8105753361227036E-3</v>
      </c>
      <c r="F603" s="13">
        <v>1.9067174439503797E-2</v>
      </c>
      <c r="G603" s="13">
        <v>6.8298648166504631E-3</v>
      </c>
      <c r="H603" s="13">
        <v>1.2425467710099161E-2</v>
      </c>
      <c r="I603" s="13">
        <v>2.899183080759711E-2</v>
      </c>
      <c r="J603" s="13">
        <v>8.0014439666061827E-3</v>
      </c>
      <c r="K603" s="13">
        <v>4.2175895277809378E-2</v>
      </c>
      <c r="L603" s="13">
        <v>2.2295923021001626E-2</v>
      </c>
      <c r="M603" s="13">
        <v>1.317615691736825E-2</v>
      </c>
      <c r="N603" s="13">
        <v>7.1424927392580786E-3</v>
      </c>
      <c r="O603" s="13">
        <v>3.401666451646565E-2</v>
      </c>
      <c r="P603" s="13">
        <v>2.2290551632848377E-2</v>
      </c>
      <c r="Q603" s="13">
        <v>6.5676256372188858E-3</v>
      </c>
      <c r="R603" s="13">
        <v>1.0197701207889211E-2</v>
      </c>
      <c r="S603" s="13">
        <v>7.3647594679483903E-3</v>
      </c>
      <c r="T603" s="13">
        <v>3.3641251703918963E-3</v>
      </c>
      <c r="U603" s="13">
        <v>8.4269735119804432E-3</v>
      </c>
      <c r="V603" s="13">
        <v>7.391066556951595E-3</v>
      </c>
      <c r="W603" s="13">
        <v>1.3029200759484945E-2</v>
      </c>
      <c r="X603" s="13">
        <v>1.1385415233839522E-2</v>
      </c>
      <c r="Y603" s="13">
        <v>6.0521829558581259E-3</v>
      </c>
      <c r="Z603" s="13">
        <v>2.7185135966736541E-2</v>
      </c>
      <c r="AA603" s="13">
        <v>1.8659605740254465E-2</v>
      </c>
      <c r="AB603" s="13">
        <v>1.1225892496714813E-2</v>
      </c>
      <c r="AC603" s="13">
        <v>1.14175034192873E-2</v>
      </c>
      <c r="AD603" s="152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3" t="s">
        <v>270</v>
      </c>
      <c r="C604" s="29"/>
      <c r="D604" s="13">
        <v>3.0620948401339776E-2</v>
      </c>
      <c r="E604" s="13">
        <v>-2.6970196915132694E-2</v>
      </c>
      <c r="F604" s="13">
        <v>-2.6071739109883696E-2</v>
      </c>
      <c r="G604" s="13">
        <v>-7.7283834009087227E-2</v>
      </c>
      <c r="H604" s="13">
        <v>-5.5599474160447082E-3</v>
      </c>
      <c r="I604" s="13">
        <v>-4.3681512092767716E-2</v>
      </c>
      <c r="J604" s="13">
        <v>-2.8322987434387326E-2</v>
      </c>
      <c r="K604" s="13">
        <v>-2.9485878769830554E-2</v>
      </c>
      <c r="L604" s="13">
        <v>3.0531102620814821E-2</v>
      </c>
      <c r="M604" s="13">
        <v>3.5023391647060809E-2</v>
      </c>
      <c r="N604" s="13">
        <v>6.736787263603139E-2</v>
      </c>
      <c r="O604" s="13">
        <v>5.1195632141546099E-2</v>
      </c>
      <c r="P604" s="13">
        <v>-9.1492056290642942E-4</v>
      </c>
      <c r="Q604" s="13">
        <v>1.8955349796539345E-2</v>
      </c>
      <c r="R604" s="13">
        <v>-4.463828893640831E-3</v>
      </c>
      <c r="S604" s="13">
        <v>-2.2086998024654081E-3</v>
      </c>
      <c r="T604" s="13">
        <v>1.3460404321080199E-2</v>
      </c>
      <c r="U604" s="13">
        <v>5.9641135510888565E-2</v>
      </c>
      <c r="V604" s="13">
        <v>-3.0564028136129462E-2</v>
      </c>
      <c r="W604" s="13">
        <v>1.3460404321080421E-2</v>
      </c>
      <c r="X604" s="13">
        <v>-1.3151915870400432E-2</v>
      </c>
      <c r="Y604" s="13">
        <v>-2.4274823499385145E-2</v>
      </c>
      <c r="Z604" s="13">
        <v>1.435886212632953E-2</v>
      </c>
      <c r="AA604" s="13">
        <v>-9.0010408101492967E-3</v>
      </c>
      <c r="AB604" s="13">
        <v>-1.9782534473139379E-2</v>
      </c>
      <c r="AC604" s="13">
        <v>8.9681152948344334E-3</v>
      </c>
      <c r="AD604" s="152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46" t="s">
        <v>271</v>
      </c>
      <c r="C605" s="47"/>
      <c r="D605" s="45">
        <v>1.02</v>
      </c>
      <c r="E605" s="45">
        <v>0.71</v>
      </c>
      <c r="F605" s="45">
        <v>0.68</v>
      </c>
      <c r="G605" s="45">
        <v>2.21</v>
      </c>
      <c r="H605" s="45">
        <v>7.0000000000000007E-2</v>
      </c>
      <c r="I605" s="45">
        <v>1.21</v>
      </c>
      <c r="J605" s="45">
        <v>0.75</v>
      </c>
      <c r="K605" s="45">
        <v>0.79</v>
      </c>
      <c r="L605" s="45">
        <v>1.01</v>
      </c>
      <c r="M605" s="45">
        <v>1.1499999999999999</v>
      </c>
      <c r="N605" s="45">
        <v>2.12</v>
      </c>
      <c r="O605" s="45">
        <v>1.63</v>
      </c>
      <c r="P605" s="45">
        <v>7.0000000000000007E-2</v>
      </c>
      <c r="Q605" s="45">
        <v>0.67</v>
      </c>
      <c r="R605" s="45">
        <v>0.03</v>
      </c>
      <c r="S605" s="45">
        <v>0.03</v>
      </c>
      <c r="T605" s="45">
        <v>0.5</v>
      </c>
      <c r="U605" s="45">
        <v>1.89</v>
      </c>
      <c r="V605" s="45">
        <v>0.82</v>
      </c>
      <c r="W605" s="45">
        <v>0.5</v>
      </c>
      <c r="X605" s="45">
        <v>0.28999999999999998</v>
      </c>
      <c r="Y605" s="45">
        <v>0.63</v>
      </c>
      <c r="Z605" s="45">
        <v>0.53</v>
      </c>
      <c r="AA605" s="45">
        <v>0.17</v>
      </c>
      <c r="AB605" s="45">
        <v>0.49</v>
      </c>
      <c r="AC605" s="45">
        <v>0.37</v>
      </c>
      <c r="AD605" s="152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B606" s="3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BM606" s="55"/>
    </row>
    <row r="607" spans="1:65" ht="15">
      <c r="B607" s="8" t="s">
        <v>486</v>
      </c>
      <c r="BM607" s="28" t="s">
        <v>66</v>
      </c>
    </row>
    <row r="608" spans="1:65" ht="15">
      <c r="A608" s="25" t="s">
        <v>29</v>
      </c>
      <c r="B608" s="18" t="s">
        <v>109</v>
      </c>
      <c r="C608" s="15" t="s">
        <v>110</v>
      </c>
      <c r="D608" s="16" t="s">
        <v>227</v>
      </c>
      <c r="E608" s="17" t="s">
        <v>227</v>
      </c>
      <c r="F608" s="17" t="s">
        <v>227</v>
      </c>
      <c r="G608" s="17" t="s">
        <v>227</v>
      </c>
      <c r="H608" s="17" t="s">
        <v>227</v>
      </c>
      <c r="I608" s="17" t="s">
        <v>227</v>
      </c>
      <c r="J608" s="17" t="s">
        <v>227</v>
      </c>
      <c r="K608" s="17" t="s">
        <v>227</v>
      </c>
      <c r="L608" s="17" t="s">
        <v>227</v>
      </c>
      <c r="M608" s="17" t="s">
        <v>227</v>
      </c>
      <c r="N608" s="17" t="s">
        <v>227</v>
      </c>
      <c r="O608" s="17" t="s">
        <v>227</v>
      </c>
      <c r="P608" s="17" t="s">
        <v>227</v>
      </c>
      <c r="Q608" s="17" t="s">
        <v>227</v>
      </c>
      <c r="R608" s="17" t="s">
        <v>227</v>
      </c>
      <c r="S608" s="17" t="s">
        <v>227</v>
      </c>
      <c r="T608" s="17" t="s">
        <v>227</v>
      </c>
      <c r="U608" s="17" t="s">
        <v>227</v>
      </c>
      <c r="V608" s="17" t="s">
        <v>227</v>
      </c>
      <c r="W608" s="17" t="s">
        <v>227</v>
      </c>
      <c r="X608" s="17" t="s">
        <v>227</v>
      </c>
      <c r="Y608" s="17" t="s">
        <v>227</v>
      </c>
      <c r="Z608" s="17" t="s">
        <v>227</v>
      </c>
      <c r="AA608" s="152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 t="s">
        <v>228</v>
      </c>
      <c r="C609" s="9" t="s">
        <v>228</v>
      </c>
      <c r="D609" s="150" t="s">
        <v>230</v>
      </c>
      <c r="E609" s="151" t="s">
        <v>231</v>
      </c>
      <c r="F609" s="151" t="s">
        <v>232</v>
      </c>
      <c r="G609" s="151" t="s">
        <v>233</v>
      </c>
      <c r="H609" s="151" t="s">
        <v>234</v>
      </c>
      <c r="I609" s="151" t="s">
        <v>235</v>
      </c>
      <c r="J609" s="151" t="s">
        <v>237</v>
      </c>
      <c r="K609" s="151" t="s">
        <v>239</v>
      </c>
      <c r="L609" s="151" t="s">
        <v>240</v>
      </c>
      <c r="M609" s="151" t="s">
        <v>241</v>
      </c>
      <c r="N609" s="151" t="s">
        <v>244</v>
      </c>
      <c r="O609" s="151" t="s">
        <v>245</v>
      </c>
      <c r="P609" s="151" t="s">
        <v>247</v>
      </c>
      <c r="Q609" s="151" t="s">
        <v>248</v>
      </c>
      <c r="R609" s="151" t="s">
        <v>249</v>
      </c>
      <c r="S609" s="151" t="s">
        <v>250</v>
      </c>
      <c r="T609" s="151" t="s">
        <v>251</v>
      </c>
      <c r="U609" s="151" t="s">
        <v>252</v>
      </c>
      <c r="V609" s="151" t="s">
        <v>254</v>
      </c>
      <c r="W609" s="151" t="s">
        <v>255</v>
      </c>
      <c r="X609" s="151" t="s">
        <v>256</v>
      </c>
      <c r="Y609" s="151" t="s">
        <v>257</v>
      </c>
      <c r="Z609" s="151" t="s">
        <v>258</v>
      </c>
      <c r="AA609" s="152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s">
        <v>3</v>
      </c>
    </row>
    <row r="610" spans="1:65">
      <c r="A610" s="30"/>
      <c r="B610" s="19"/>
      <c r="C610" s="9"/>
      <c r="D610" s="10" t="s">
        <v>113</v>
      </c>
      <c r="E610" s="11" t="s">
        <v>281</v>
      </c>
      <c r="F610" s="11" t="s">
        <v>281</v>
      </c>
      <c r="G610" s="11" t="s">
        <v>281</v>
      </c>
      <c r="H610" s="11" t="s">
        <v>282</v>
      </c>
      <c r="I610" s="11" t="s">
        <v>281</v>
      </c>
      <c r="J610" s="11" t="s">
        <v>282</v>
      </c>
      <c r="K610" s="11" t="s">
        <v>282</v>
      </c>
      <c r="L610" s="11" t="s">
        <v>282</v>
      </c>
      <c r="M610" s="11" t="s">
        <v>282</v>
      </c>
      <c r="N610" s="11" t="s">
        <v>281</v>
      </c>
      <c r="O610" s="11" t="s">
        <v>281</v>
      </c>
      <c r="P610" s="11" t="s">
        <v>282</v>
      </c>
      <c r="Q610" s="11" t="s">
        <v>282</v>
      </c>
      <c r="R610" s="11" t="s">
        <v>113</v>
      </c>
      <c r="S610" s="11" t="s">
        <v>282</v>
      </c>
      <c r="T610" s="11" t="s">
        <v>281</v>
      </c>
      <c r="U610" s="11" t="s">
        <v>281</v>
      </c>
      <c r="V610" s="11" t="s">
        <v>281</v>
      </c>
      <c r="W610" s="11" t="s">
        <v>281</v>
      </c>
      <c r="X610" s="11" t="s">
        <v>281</v>
      </c>
      <c r="Y610" s="11" t="s">
        <v>282</v>
      </c>
      <c r="Z610" s="11" t="s">
        <v>281</v>
      </c>
      <c r="AA610" s="152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2</v>
      </c>
    </row>
    <row r="611" spans="1:65">
      <c r="A611" s="30"/>
      <c r="B611" s="19"/>
      <c r="C611" s="9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152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3</v>
      </c>
    </row>
    <row r="612" spans="1:65">
      <c r="A612" s="30"/>
      <c r="B612" s="18">
        <v>1</v>
      </c>
      <c r="C612" s="14">
        <v>1</v>
      </c>
      <c r="D612" s="22">
        <v>2.9</v>
      </c>
      <c r="E612" s="22">
        <v>3.1</v>
      </c>
      <c r="F612" s="22">
        <v>3.1</v>
      </c>
      <c r="G612" s="22">
        <v>3.3</v>
      </c>
      <c r="H612" s="22">
        <v>3.35</v>
      </c>
      <c r="I612" s="22">
        <v>2.88</v>
      </c>
      <c r="J612" s="22">
        <v>3.3</v>
      </c>
      <c r="K612" s="22">
        <v>3</v>
      </c>
      <c r="L612" s="22">
        <v>3.3</v>
      </c>
      <c r="M612" s="22">
        <v>3.6</v>
      </c>
      <c r="N612" s="146">
        <v>4</v>
      </c>
      <c r="O612" s="153">
        <v>3.6</v>
      </c>
      <c r="P612" s="22">
        <v>2.98</v>
      </c>
      <c r="Q612" s="22">
        <v>3.15</v>
      </c>
      <c r="R612" s="146" t="s">
        <v>103</v>
      </c>
      <c r="S612" s="146">
        <v>3.9730137586023946</v>
      </c>
      <c r="T612" s="22">
        <v>3.4</v>
      </c>
      <c r="U612" s="22">
        <v>3.2</v>
      </c>
      <c r="V612" s="22">
        <v>3.3</v>
      </c>
      <c r="W612" s="146">
        <v>2.6</v>
      </c>
      <c r="X612" s="22">
        <v>3.2</v>
      </c>
      <c r="Y612" s="22">
        <v>3.5</v>
      </c>
      <c r="Z612" s="22">
        <v>3.6</v>
      </c>
      <c r="AA612" s="152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>
        <v>1</v>
      </c>
      <c r="C613" s="9">
        <v>2</v>
      </c>
      <c r="D613" s="11">
        <v>2.8</v>
      </c>
      <c r="E613" s="11">
        <v>2.9</v>
      </c>
      <c r="F613" s="11">
        <v>3.1</v>
      </c>
      <c r="G613" s="11">
        <v>3.4</v>
      </c>
      <c r="H613" s="11">
        <v>3.32</v>
      </c>
      <c r="I613" s="11">
        <v>2.87</v>
      </c>
      <c r="J613" s="11">
        <v>3.1</v>
      </c>
      <c r="K613" s="11">
        <v>3.2</v>
      </c>
      <c r="L613" s="11">
        <v>3.3</v>
      </c>
      <c r="M613" s="11">
        <v>3.5</v>
      </c>
      <c r="N613" s="147">
        <v>4.5</v>
      </c>
      <c r="O613" s="11">
        <v>3.2</v>
      </c>
      <c r="P613" s="11">
        <v>3.12</v>
      </c>
      <c r="Q613" s="11">
        <v>3.26</v>
      </c>
      <c r="R613" s="147" t="s">
        <v>103</v>
      </c>
      <c r="S613" s="147">
        <v>3.98328159882037</v>
      </c>
      <c r="T613" s="11">
        <v>3.4</v>
      </c>
      <c r="U613" s="11">
        <v>3.3</v>
      </c>
      <c r="V613" s="11">
        <v>3.3</v>
      </c>
      <c r="W613" s="147">
        <v>2.2999999999999998</v>
      </c>
      <c r="X613" s="11">
        <v>3.2</v>
      </c>
      <c r="Y613" s="11">
        <v>3.5</v>
      </c>
      <c r="Z613" s="11">
        <v>3.7</v>
      </c>
      <c r="AA613" s="152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20</v>
      </c>
    </row>
    <row r="614" spans="1:65">
      <c r="A614" s="30"/>
      <c r="B614" s="19">
        <v>1</v>
      </c>
      <c r="C614" s="9">
        <v>3</v>
      </c>
      <c r="D614" s="11">
        <v>2.9</v>
      </c>
      <c r="E614" s="11">
        <v>3</v>
      </c>
      <c r="F614" s="11">
        <v>3.2</v>
      </c>
      <c r="G614" s="11">
        <v>3.3</v>
      </c>
      <c r="H614" s="11">
        <v>3.4</v>
      </c>
      <c r="I614" s="11">
        <v>2.85</v>
      </c>
      <c r="J614" s="11">
        <v>3</v>
      </c>
      <c r="K614" s="11">
        <v>3.1</v>
      </c>
      <c r="L614" s="11">
        <v>3.4</v>
      </c>
      <c r="M614" s="11">
        <v>3.5</v>
      </c>
      <c r="N614" s="147">
        <v>3.9</v>
      </c>
      <c r="O614" s="11">
        <v>3.2</v>
      </c>
      <c r="P614" s="11">
        <v>3.12</v>
      </c>
      <c r="Q614" s="11">
        <v>3.19</v>
      </c>
      <c r="R614" s="147" t="s">
        <v>103</v>
      </c>
      <c r="S614" s="147">
        <v>4.0956322711753179</v>
      </c>
      <c r="T614" s="11">
        <v>3.4</v>
      </c>
      <c r="U614" s="11">
        <v>3.2</v>
      </c>
      <c r="V614" s="11">
        <v>3.3</v>
      </c>
      <c r="W614" s="147">
        <v>2.4</v>
      </c>
      <c r="X614" s="11">
        <v>3.1</v>
      </c>
      <c r="Y614" s="11">
        <v>3.5</v>
      </c>
      <c r="Z614" s="11">
        <v>3.6</v>
      </c>
      <c r="AA614" s="152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16</v>
      </c>
    </row>
    <row r="615" spans="1:65">
      <c r="A615" s="30"/>
      <c r="B615" s="19">
        <v>1</v>
      </c>
      <c r="C615" s="9">
        <v>4</v>
      </c>
      <c r="D615" s="11">
        <v>2.9</v>
      </c>
      <c r="E615" s="11">
        <v>3.1</v>
      </c>
      <c r="F615" s="11">
        <v>3.2</v>
      </c>
      <c r="G615" s="11">
        <v>3.2</v>
      </c>
      <c r="H615" s="11">
        <v>3.37</v>
      </c>
      <c r="I615" s="11">
        <v>2.92</v>
      </c>
      <c r="J615" s="11">
        <v>3.2</v>
      </c>
      <c r="K615" s="11">
        <v>2.9</v>
      </c>
      <c r="L615" s="11">
        <v>3.3</v>
      </c>
      <c r="M615" s="11">
        <v>3.6</v>
      </c>
      <c r="N615" s="147">
        <v>3.7</v>
      </c>
      <c r="O615" s="11">
        <v>3.3</v>
      </c>
      <c r="P615" s="11">
        <v>3.23</v>
      </c>
      <c r="Q615" s="11">
        <v>3.11</v>
      </c>
      <c r="R615" s="147" t="s">
        <v>103</v>
      </c>
      <c r="S615" s="147">
        <v>3.9251603699227497</v>
      </c>
      <c r="T615" s="11">
        <v>3.3</v>
      </c>
      <c r="U615" s="11">
        <v>3.3</v>
      </c>
      <c r="V615" s="11">
        <v>3.3</v>
      </c>
      <c r="W615" s="147">
        <v>2.9</v>
      </c>
      <c r="X615" s="11">
        <v>3.3</v>
      </c>
      <c r="Y615" s="11">
        <v>3.5</v>
      </c>
      <c r="Z615" s="11">
        <v>3.7</v>
      </c>
      <c r="AA615" s="152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3.23859649122807</v>
      </c>
    </row>
    <row r="616" spans="1:65">
      <c r="A616" s="30"/>
      <c r="B616" s="19">
        <v>1</v>
      </c>
      <c r="C616" s="9">
        <v>5</v>
      </c>
      <c r="D616" s="11">
        <v>2.9</v>
      </c>
      <c r="E616" s="11">
        <v>3.1</v>
      </c>
      <c r="F616" s="11">
        <v>3.1</v>
      </c>
      <c r="G616" s="11">
        <v>3.2</v>
      </c>
      <c r="H616" s="11">
        <v>3.34</v>
      </c>
      <c r="I616" s="11">
        <v>2.86</v>
      </c>
      <c r="J616" s="11">
        <v>3.1</v>
      </c>
      <c r="K616" s="11">
        <v>3.1</v>
      </c>
      <c r="L616" s="11">
        <v>3.4</v>
      </c>
      <c r="M616" s="11">
        <v>3.6</v>
      </c>
      <c r="N616" s="147">
        <v>3.7</v>
      </c>
      <c r="O616" s="11">
        <v>3.2</v>
      </c>
      <c r="P616" s="11">
        <v>3.11</v>
      </c>
      <c r="Q616" s="11">
        <v>3.15</v>
      </c>
      <c r="R616" s="147" t="s">
        <v>103</v>
      </c>
      <c r="S616" s="147">
        <v>4.0584471155058299</v>
      </c>
      <c r="T616" s="11">
        <v>3.4</v>
      </c>
      <c r="U616" s="11">
        <v>3.2</v>
      </c>
      <c r="V616" s="11">
        <v>3.4</v>
      </c>
      <c r="W616" s="147">
        <v>2.8</v>
      </c>
      <c r="X616" s="11">
        <v>3.3</v>
      </c>
      <c r="Y616" s="11">
        <v>3.5</v>
      </c>
      <c r="Z616" s="11">
        <v>3.7</v>
      </c>
      <c r="AA616" s="152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41</v>
      </c>
    </row>
    <row r="617" spans="1:65">
      <c r="A617" s="30"/>
      <c r="B617" s="19">
        <v>1</v>
      </c>
      <c r="C617" s="9">
        <v>6</v>
      </c>
      <c r="D617" s="11">
        <v>2.9</v>
      </c>
      <c r="E617" s="11">
        <v>3</v>
      </c>
      <c r="F617" s="11">
        <v>3</v>
      </c>
      <c r="G617" s="11">
        <v>3.3</v>
      </c>
      <c r="H617" s="11">
        <v>3.32</v>
      </c>
      <c r="I617" s="11">
        <v>2.86</v>
      </c>
      <c r="J617" s="11">
        <v>3.2</v>
      </c>
      <c r="K617" s="11">
        <v>3</v>
      </c>
      <c r="L617" s="11">
        <v>3.4</v>
      </c>
      <c r="M617" s="11">
        <v>3.6</v>
      </c>
      <c r="N617" s="147">
        <v>4</v>
      </c>
      <c r="O617" s="11">
        <v>3.2</v>
      </c>
      <c r="P617" s="11">
        <v>3.07</v>
      </c>
      <c r="Q617" s="11">
        <v>3.35</v>
      </c>
      <c r="R617" s="147" t="s">
        <v>103</v>
      </c>
      <c r="S617" s="147">
        <v>3.9122924936738395</v>
      </c>
      <c r="T617" s="11">
        <v>3.4</v>
      </c>
      <c r="U617" s="11">
        <v>3.3</v>
      </c>
      <c r="V617" s="11">
        <v>3.2</v>
      </c>
      <c r="W617" s="147">
        <v>2.5</v>
      </c>
      <c r="X617" s="11">
        <v>3.3</v>
      </c>
      <c r="Y617" s="11">
        <v>3.5</v>
      </c>
      <c r="Z617" s="11">
        <v>3.8</v>
      </c>
      <c r="AA617" s="152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20" t="s">
        <v>267</v>
      </c>
      <c r="C618" s="12"/>
      <c r="D618" s="23">
        <v>2.8833333333333333</v>
      </c>
      <c r="E618" s="23">
        <v>3.0333333333333332</v>
      </c>
      <c r="F618" s="23">
        <v>3.1166666666666671</v>
      </c>
      <c r="G618" s="23">
        <v>3.2833333333333332</v>
      </c>
      <c r="H618" s="23">
        <v>3.35</v>
      </c>
      <c r="I618" s="23">
        <v>2.8733333333333331</v>
      </c>
      <c r="J618" s="23">
        <v>3.1500000000000004</v>
      </c>
      <c r="K618" s="23">
        <v>3.0500000000000003</v>
      </c>
      <c r="L618" s="23">
        <v>3.3499999999999996</v>
      </c>
      <c r="M618" s="23">
        <v>3.5666666666666669</v>
      </c>
      <c r="N618" s="23">
        <v>3.9666666666666668</v>
      </c>
      <c r="O618" s="23">
        <v>3.2833333333333332</v>
      </c>
      <c r="P618" s="23">
        <v>3.105</v>
      </c>
      <c r="Q618" s="23">
        <v>3.2016666666666667</v>
      </c>
      <c r="R618" s="23" t="s">
        <v>644</v>
      </c>
      <c r="S618" s="23">
        <v>3.9913046012834172</v>
      </c>
      <c r="T618" s="23">
        <v>3.3833333333333329</v>
      </c>
      <c r="U618" s="23">
        <v>3.25</v>
      </c>
      <c r="V618" s="23">
        <v>3.2999999999999994</v>
      </c>
      <c r="W618" s="23">
        <v>2.5833333333333335</v>
      </c>
      <c r="X618" s="23">
        <v>3.2333333333333338</v>
      </c>
      <c r="Y618" s="23">
        <v>3.5</v>
      </c>
      <c r="Z618" s="23">
        <v>3.6833333333333336</v>
      </c>
      <c r="AA618" s="152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268</v>
      </c>
      <c r="C619" s="29"/>
      <c r="D619" s="11">
        <v>2.9</v>
      </c>
      <c r="E619" s="11">
        <v>3.05</v>
      </c>
      <c r="F619" s="11">
        <v>3.1</v>
      </c>
      <c r="G619" s="11">
        <v>3.3</v>
      </c>
      <c r="H619" s="11">
        <v>3.3449999999999998</v>
      </c>
      <c r="I619" s="11">
        <v>2.8650000000000002</v>
      </c>
      <c r="J619" s="11">
        <v>3.1500000000000004</v>
      </c>
      <c r="K619" s="11">
        <v>3.05</v>
      </c>
      <c r="L619" s="11">
        <v>3.3499999999999996</v>
      </c>
      <c r="M619" s="11">
        <v>3.6</v>
      </c>
      <c r="N619" s="11">
        <v>3.95</v>
      </c>
      <c r="O619" s="11">
        <v>3.2</v>
      </c>
      <c r="P619" s="11">
        <v>3.1150000000000002</v>
      </c>
      <c r="Q619" s="11">
        <v>3.17</v>
      </c>
      <c r="R619" s="11" t="s">
        <v>644</v>
      </c>
      <c r="S619" s="11">
        <v>3.9781476787113821</v>
      </c>
      <c r="T619" s="11">
        <v>3.4</v>
      </c>
      <c r="U619" s="11">
        <v>3.25</v>
      </c>
      <c r="V619" s="11">
        <v>3.3</v>
      </c>
      <c r="W619" s="11">
        <v>2.5499999999999998</v>
      </c>
      <c r="X619" s="11">
        <v>3.25</v>
      </c>
      <c r="Y619" s="11">
        <v>3.5</v>
      </c>
      <c r="Z619" s="11">
        <v>3.7</v>
      </c>
      <c r="AA619" s="152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269</v>
      </c>
      <c r="C620" s="29"/>
      <c r="D620" s="24">
        <v>4.0824829046386339E-2</v>
      </c>
      <c r="E620" s="24">
        <v>8.1649658092772678E-2</v>
      </c>
      <c r="F620" s="24">
        <v>7.5277265270908167E-2</v>
      </c>
      <c r="G620" s="24">
        <v>7.5277265270907973E-2</v>
      </c>
      <c r="H620" s="24">
        <v>3.0983866769659394E-2</v>
      </c>
      <c r="I620" s="24">
        <v>2.5033311140691423E-2</v>
      </c>
      <c r="J620" s="24">
        <v>0.10488088481701512</v>
      </c>
      <c r="K620" s="24">
        <v>0.10488088481701524</v>
      </c>
      <c r="L620" s="24">
        <v>5.4772255750516662E-2</v>
      </c>
      <c r="M620" s="24">
        <v>5.1639777949432267E-2</v>
      </c>
      <c r="N620" s="24">
        <v>0.29439202887759486</v>
      </c>
      <c r="O620" s="24">
        <v>0.16020819787597218</v>
      </c>
      <c r="P620" s="24">
        <v>8.117881497040963E-2</v>
      </c>
      <c r="Q620" s="24">
        <v>8.8637839925545761E-2</v>
      </c>
      <c r="R620" s="24" t="s">
        <v>644</v>
      </c>
      <c r="S620" s="24">
        <v>7.2676372923922497E-2</v>
      </c>
      <c r="T620" s="24">
        <v>4.0824829046386332E-2</v>
      </c>
      <c r="U620" s="24">
        <v>5.4772255750516412E-2</v>
      </c>
      <c r="V620" s="24">
        <v>6.3245553203367499E-2</v>
      </c>
      <c r="W620" s="24">
        <v>0.23166067138525406</v>
      </c>
      <c r="X620" s="24">
        <v>8.1649658092772456E-2</v>
      </c>
      <c r="Y620" s="24">
        <v>0</v>
      </c>
      <c r="Z620" s="24">
        <v>7.5277265270908028E-2</v>
      </c>
      <c r="AA620" s="209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  <c r="BK620" s="210"/>
      <c r="BL620" s="210"/>
      <c r="BM620" s="56"/>
    </row>
    <row r="621" spans="1:65">
      <c r="A621" s="30"/>
      <c r="B621" s="3" t="s">
        <v>86</v>
      </c>
      <c r="C621" s="29"/>
      <c r="D621" s="13">
        <v>1.415890024730162E-2</v>
      </c>
      <c r="E621" s="13">
        <v>2.6917469700914069E-2</v>
      </c>
      <c r="F621" s="13">
        <v>2.4153133242002616E-2</v>
      </c>
      <c r="G621" s="13">
        <v>2.2927085869312074E-2</v>
      </c>
      <c r="H621" s="13">
        <v>9.2489154536296702E-3</v>
      </c>
      <c r="I621" s="13">
        <v>8.7122892601014246E-3</v>
      </c>
      <c r="J621" s="13">
        <v>3.3295518989528601E-2</v>
      </c>
      <c r="K621" s="13">
        <v>3.4387175349841058E-2</v>
      </c>
      <c r="L621" s="13">
        <v>1.6349927089706468E-2</v>
      </c>
      <c r="M621" s="13">
        <v>1.4478442415728671E-2</v>
      </c>
      <c r="N621" s="13">
        <v>7.4216477868301226E-2</v>
      </c>
      <c r="O621" s="13">
        <v>4.8794374987605742E-2</v>
      </c>
      <c r="P621" s="13">
        <v>2.6144545884189897E-2</v>
      </c>
      <c r="Q621" s="13">
        <v>2.7684905754985664E-2</v>
      </c>
      <c r="R621" s="13" t="s">
        <v>644</v>
      </c>
      <c r="S621" s="13">
        <v>1.8208676155799578E-2</v>
      </c>
      <c r="T621" s="13">
        <v>1.2066451934892513E-2</v>
      </c>
      <c r="U621" s="13">
        <v>1.6853001769389666E-2</v>
      </c>
      <c r="V621" s="13">
        <v>1.9165319152535609E-2</v>
      </c>
      <c r="W621" s="13">
        <v>8.9675098600743505E-2</v>
      </c>
      <c r="X621" s="13">
        <v>2.525247157508426E-2</v>
      </c>
      <c r="Y621" s="13">
        <v>0</v>
      </c>
      <c r="Z621" s="13">
        <v>2.0437266589386792E-2</v>
      </c>
      <c r="AA621" s="152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270</v>
      </c>
      <c r="C622" s="29"/>
      <c r="D622" s="13">
        <v>-0.10969664138678215</v>
      </c>
      <c r="E622" s="13">
        <v>-6.3380281690140872E-2</v>
      </c>
      <c r="F622" s="13">
        <v>-3.7648970747562127E-2</v>
      </c>
      <c r="G622" s="13">
        <v>1.3813651137594807E-2</v>
      </c>
      <c r="H622" s="13">
        <v>3.4398699891657669E-2</v>
      </c>
      <c r="I622" s="13">
        <v>-0.11278439869989165</v>
      </c>
      <c r="J622" s="13">
        <v>-2.7356446370530696E-2</v>
      </c>
      <c r="K622" s="13">
        <v>-5.823401950162499E-2</v>
      </c>
      <c r="L622" s="13">
        <v>3.4398699891657669E-2</v>
      </c>
      <c r="M622" s="13">
        <v>0.10130010834236192</v>
      </c>
      <c r="N622" s="13">
        <v>0.22481040086673909</v>
      </c>
      <c r="O622" s="13">
        <v>1.3813651137594807E-2</v>
      </c>
      <c r="P622" s="13">
        <v>-4.1251354279523311E-2</v>
      </c>
      <c r="Q622" s="13">
        <v>-1.140303358613215E-2</v>
      </c>
      <c r="R622" s="13" t="s">
        <v>644</v>
      </c>
      <c r="S622" s="13">
        <v>0.23241799714601741</v>
      </c>
      <c r="T622" s="13">
        <v>4.4691224268688989E-2</v>
      </c>
      <c r="U622" s="13">
        <v>3.5211267605634866E-3</v>
      </c>
      <c r="V622" s="13">
        <v>1.8959913326110467E-2</v>
      </c>
      <c r="W622" s="13">
        <v>-0.20232936078006492</v>
      </c>
      <c r="X622" s="13">
        <v>-1.6251354279521735E-3</v>
      </c>
      <c r="Y622" s="13">
        <v>8.0715059588299054E-2</v>
      </c>
      <c r="Z622" s="13">
        <v>0.13732394366197198</v>
      </c>
      <c r="AA622" s="152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46" t="s">
        <v>271</v>
      </c>
      <c r="C623" s="47"/>
      <c r="D623" s="45">
        <v>1.71</v>
      </c>
      <c r="E623" s="45">
        <v>1.01</v>
      </c>
      <c r="F623" s="45">
        <v>0.62</v>
      </c>
      <c r="G623" s="45">
        <v>0.16</v>
      </c>
      <c r="H623" s="45">
        <v>0.47</v>
      </c>
      <c r="I623" s="45">
        <v>1.75</v>
      </c>
      <c r="J623" s="45">
        <v>0.47</v>
      </c>
      <c r="K623" s="45">
        <v>0.93</v>
      </c>
      <c r="L623" s="45">
        <v>0.47</v>
      </c>
      <c r="M623" s="45">
        <v>1.47</v>
      </c>
      <c r="N623" s="45">
        <v>3.33</v>
      </c>
      <c r="O623" s="45">
        <v>0.16</v>
      </c>
      <c r="P623" s="45">
        <v>0.67</v>
      </c>
      <c r="Q623" s="45">
        <v>0.22</v>
      </c>
      <c r="R623" s="45">
        <v>3.49</v>
      </c>
      <c r="S623" s="45">
        <v>3.45</v>
      </c>
      <c r="T623" s="45">
        <v>0.62</v>
      </c>
      <c r="U623" s="45">
        <v>0</v>
      </c>
      <c r="V623" s="45">
        <v>0.23</v>
      </c>
      <c r="W623" s="45">
        <v>3.1</v>
      </c>
      <c r="X623" s="45">
        <v>0.08</v>
      </c>
      <c r="Y623" s="45">
        <v>1.1599999999999999</v>
      </c>
      <c r="Z623" s="45">
        <v>2.02</v>
      </c>
      <c r="AA623" s="152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B624" s="3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BM624" s="55"/>
    </row>
    <row r="625" spans="1:65" ht="15">
      <c r="B625" s="8" t="s">
        <v>487</v>
      </c>
      <c r="BM625" s="28" t="s">
        <v>66</v>
      </c>
    </row>
    <row r="626" spans="1:65" ht="15">
      <c r="A626" s="25" t="s">
        <v>31</v>
      </c>
      <c r="B626" s="18" t="s">
        <v>109</v>
      </c>
      <c r="C626" s="15" t="s">
        <v>110</v>
      </c>
      <c r="D626" s="16" t="s">
        <v>227</v>
      </c>
      <c r="E626" s="17" t="s">
        <v>227</v>
      </c>
      <c r="F626" s="17" t="s">
        <v>227</v>
      </c>
      <c r="G626" s="17" t="s">
        <v>227</v>
      </c>
      <c r="H626" s="17" t="s">
        <v>227</v>
      </c>
      <c r="I626" s="17" t="s">
        <v>227</v>
      </c>
      <c r="J626" s="17" t="s">
        <v>227</v>
      </c>
      <c r="K626" s="17" t="s">
        <v>227</v>
      </c>
      <c r="L626" s="15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9" t="s">
        <v>228</v>
      </c>
      <c r="C627" s="9" t="s">
        <v>228</v>
      </c>
      <c r="D627" s="150" t="s">
        <v>235</v>
      </c>
      <c r="E627" s="151" t="s">
        <v>236</v>
      </c>
      <c r="F627" s="151" t="s">
        <v>237</v>
      </c>
      <c r="G627" s="151" t="s">
        <v>247</v>
      </c>
      <c r="H627" s="151" t="s">
        <v>248</v>
      </c>
      <c r="I627" s="151" t="s">
        <v>250</v>
      </c>
      <c r="J627" s="151" t="s">
        <v>255</v>
      </c>
      <c r="K627" s="151" t="s">
        <v>257</v>
      </c>
      <c r="L627" s="15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 t="s">
        <v>3</v>
      </c>
    </row>
    <row r="628" spans="1:65">
      <c r="A628" s="30"/>
      <c r="B628" s="19"/>
      <c r="C628" s="9"/>
      <c r="D628" s="10" t="s">
        <v>281</v>
      </c>
      <c r="E628" s="11" t="s">
        <v>282</v>
      </c>
      <c r="F628" s="11" t="s">
        <v>282</v>
      </c>
      <c r="G628" s="11" t="s">
        <v>282</v>
      </c>
      <c r="H628" s="11" t="s">
        <v>282</v>
      </c>
      <c r="I628" s="11" t="s">
        <v>282</v>
      </c>
      <c r="J628" s="11" t="s">
        <v>281</v>
      </c>
      <c r="K628" s="11" t="s">
        <v>282</v>
      </c>
      <c r="L628" s="15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9"/>
      <c r="C629" s="9"/>
      <c r="D629" s="26"/>
      <c r="E629" s="26"/>
      <c r="F629" s="26"/>
      <c r="G629" s="26"/>
      <c r="H629" s="26"/>
      <c r="I629" s="26"/>
      <c r="J629" s="26"/>
      <c r="K629" s="26"/>
      <c r="L629" s="15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</v>
      </c>
    </row>
    <row r="630" spans="1:65">
      <c r="A630" s="30"/>
      <c r="B630" s="18">
        <v>1</v>
      </c>
      <c r="C630" s="14">
        <v>1</v>
      </c>
      <c r="D630" s="222">
        <v>15.400000000000002</v>
      </c>
      <c r="E630" s="222">
        <v>13.891832449530535</v>
      </c>
      <c r="F630" s="222">
        <v>14.5</v>
      </c>
      <c r="G630" s="222">
        <v>15.1</v>
      </c>
      <c r="H630" s="222">
        <v>15.690000000000001</v>
      </c>
      <c r="I630" s="222">
        <v>17.003638241580902</v>
      </c>
      <c r="J630" s="222">
        <v>15.9</v>
      </c>
      <c r="K630" s="222">
        <v>16.399999999999999</v>
      </c>
      <c r="L630" s="223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  <c r="X630" s="224"/>
      <c r="Y630" s="224"/>
      <c r="Z630" s="224"/>
      <c r="AA630" s="224"/>
      <c r="AB630" s="224"/>
      <c r="AC630" s="224"/>
      <c r="AD630" s="224"/>
      <c r="AE630" s="224"/>
      <c r="AF630" s="224"/>
      <c r="AG630" s="224"/>
      <c r="AH630" s="224"/>
      <c r="AI630" s="224"/>
      <c r="AJ630" s="224"/>
      <c r="AK630" s="224"/>
      <c r="AL630" s="224"/>
      <c r="AM630" s="224"/>
      <c r="AN630" s="224"/>
      <c r="AO630" s="224"/>
      <c r="AP630" s="224"/>
      <c r="AQ630" s="224"/>
      <c r="AR630" s="224"/>
      <c r="AS630" s="224"/>
      <c r="AT630" s="224"/>
      <c r="AU630" s="224"/>
      <c r="AV630" s="224"/>
      <c r="AW630" s="224"/>
      <c r="AX630" s="224"/>
      <c r="AY630" s="224"/>
      <c r="AZ630" s="224"/>
      <c r="BA630" s="224"/>
      <c r="BB630" s="224"/>
      <c r="BC630" s="224"/>
      <c r="BD630" s="224"/>
      <c r="BE630" s="224"/>
      <c r="BF630" s="224"/>
      <c r="BG630" s="224"/>
      <c r="BH630" s="224"/>
      <c r="BI630" s="224"/>
      <c r="BJ630" s="224"/>
      <c r="BK630" s="224"/>
      <c r="BL630" s="224"/>
      <c r="BM630" s="225">
        <v>1</v>
      </c>
    </row>
    <row r="631" spans="1:65">
      <c r="A631" s="30"/>
      <c r="B631" s="19">
        <v>1</v>
      </c>
      <c r="C631" s="9">
        <v>2</v>
      </c>
      <c r="D631" s="226">
        <v>14.7</v>
      </c>
      <c r="E631" s="226">
        <v>14.772925017940398</v>
      </c>
      <c r="F631" s="226">
        <v>13.5</v>
      </c>
      <c r="G631" s="226">
        <v>15.6</v>
      </c>
      <c r="H631" s="226">
        <v>15.590000000000002</v>
      </c>
      <c r="I631" s="226">
        <v>17.019114152304493</v>
      </c>
      <c r="J631" s="226">
        <v>15.5</v>
      </c>
      <c r="K631" s="226">
        <v>16.399999999999999</v>
      </c>
      <c r="L631" s="223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  <c r="X631" s="224"/>
      <c r="Y631" s="224"/>
      <c r="Z631" s="224"/>
      <c r="AA631" s="224"/>
      <c r="AB631" s="224"/>
      <c r="AC631" s="224"/>
      <c r="AD631" s="224"/>
      <c r="AE631" s="224"/>
      <c r="AF631" s="224"/>
      <c r="AG631" s="224"/>
      <c r="AH631" s="224"/>
      <c r="AI631" s="224"/>
      <c r="AJ631" s="224"/>
      <c r="AK631" s="224"/>
      <c r="AL631" s="224"/>
      <c r="AM631" s="224"/>
      <c r="AN631" s="224"/>
      <c r="AO631" s="224"/>
      <c r="AP631" s="224"/>
      <c r="AQ631" s="224"/>
      <c r="AR631" s="224"/>
      <c r="AS631" s="224"/>
      <c r="AT631" s="224"/>
      <c r="AU631" s="224"/>
      <c r="AV631" s="224"/>
      <c r="AW631" s="224"/>
      <c r="AX631" s="224"/>
      <c r="AY631" s="224"/>
      <c r="AZ631" s="224"/>
      <c r="BA631" s="224"/>
      <c r="BB631" s="224"/>
      <c r="BC631" s="224"/>
      <c r="BD631" s="224"/>
      <c r="BE631" s="224"/>
      <c r="BF631" s="224"/>
      <c r="BG631" s="224"/>
      <c r="BH631" s="224"/>
      <c r="BI631" s="224"/>
      <c r="BJ631" s="224"/>
      <c r="BK631" s="224"/>
      <c r="BL631" s="224"/>
      <c r="BM631" s="225">
        <v>21</v>
      </c>
    </row>
    <row r="632" spans="1:65">
      <c r="A632" s="30"/>
      <c r="B632" s="19">
        <v>1</v>
      </c>
      <c r="C632" s="9">
        <v>3</v>
      </c>
      <c r="D632" s="226">
        <v>14.8</v>
      </c>
      <c r="E632" s="226">
        <v>14.131266201271274</v>
      </c>
      <c r="F632" s="226">
        <v>13.2</v>
      </c>
      <c r="G632" s="226">
        <v>15</v>
      </c>
      <c r="H632" s="226">
        <v>16.11</v>
      </c>
      <c r="I632" s="226">
        <v>16.714689154454657</v>
      </c>
      <c r="J632" s="226">
        <v>15.9</v>
      </c>
      <c r="K632" s="226">
        <v>16.8</v>
      </c>
      <c r="L632" s="223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  <c r="AA632" s="224"/>
      <c r="AB632" s="224"/>
      <c r="AC632" s="224"/>
      <c r="AD632" s="224"/>
      <c r="AE632" s="224"/>
      <c r="AF632" s="224"/>
      <c r="AG632" s="224"/>
      <c r="AH632" s="224"/>
      <c r="AI632" s="224"/>
      <c r="AJ632" s="224"/>
      <c r="AK632" s="224"/>
      <c r="AL632" s="224"/>
      <c r="AM632" s="224"/>
      <c r="AN632" s="224"/>
      <c r="AO632" s="224"/>
      <c r="AP632" s="224"/>
      <c r="AQ632" s="224"/>
      <c r="AR632" s="224"/>
      <c r="AS632" s="224"/>
      <c r="AT632" s="224"/>
      <c r="AU632" s="224"/>
      <c r="AV632" s="224"/>
      <c r="AW632" s="224"/>
      <c r="AX632" s="224"/>
      <c r="AY632" s="224"/>
      <c r="AZ632" s="224"/>
      <c r="BA632" s="224"/>
      <c r="BB632" s="224"/>
      <c r="BC632" s="224"/>
      <c r="BD632" s="224"/>
      <c r="BE632" s="224"/>
      <c r="BF632" s="224"/>
      <c r="BG632" s="224"/>
      <c r="BH632" s="224"/>
      <c r="BI632" s="224"/>
      <c r="BJ632" s="224"/>
      <c r="BK632" s="224"/>
      <c r="BL632" s="224"/>
      <c r="BM632" s="225">
        <v>16</v>
      </c>
    </row>
    <row r="633" spans="1:65">
      <c r="A633" s="30"/>
      <c r="B633" s="19">
        <v>1</v>
      </c>
      <c r="C633" s="9">
        <v>4</v>
      </c>
      <c r="D633" s="226">
        <v>15.2</v>
      </c>
      <c r="E633" s="226">
        <v>14.130798071318486</v>
      </c>
      <c r="F633" s="226">
        <v>14.1</v>
      </c>
      <c r="G633" s="232">
        <v>16.100000000000001</v>
      </c>
      <c r="H633" s="226">
        <v>16.100000000000001</v>
      </c>
      <c r="I633" s="226">
        <v>16.486361703037801</v>
      </c>
      <c r="J633" s="226">
        <v>16.399999999999999</v>
      </c>
      <c r="K633" s="226">
        <v>16.2</v>
      </c>
      <c r="L633" s="223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Y633" s="224"/>
      <c r="Z633" s="224"/>
      <c r="AA633" s="224"/>
      <c r="AB633" s="224"/>
      <c r="AC633" s="224"/>
      <c r="AD633" s="224"/>
      <c r="AE633" s="224"/>
      <c r="AF633" s="224"/>
      <c r="AG633" s="224"/>
      <c r="AH633" s="224"/>
      <c r="AI633" s="224"/>
      <c r="AJ633" s="224"/>
      <c r="AK633" s="224"/>
      <c r="AL633" s="224"/>
      <c r="AM633" s="224"/>
      <c r="AN633" s="224"/>
      <c r="AO633" s="224"/>
      <c r="AP633" s="224"/>
      <c r="AQ633" s="224"/>
      <c r="AR633" s="224"/>
      <c r="AS633" s="224"/>
      <c r="AT633" s="224"/>
      <c r="AU633" s="224"/>
      <c r="AV633" s="224"/>
      <c r="AW633" s="224"/>
      <c r="AX633" s="224"/>
      <c r="AY633" s="224"/>
      <c r="AZ633" s="224"/>
      <c r="BA633" s="224"/>
      <c r="BB633" s="224"/>
      <c r="BC633" s="224"/>
      <c r="BD633" s="224"/>
      <c r="BE633" s="224"/>
      <c r="BF633" s="224"/>
      <c r="BG633" s="224"/>
      <c r="BH633" s="224"/>
      <c r="BI633" s="224"/>
      <c r="BJ633" s="224"/>
      <c r="BK633" s="224"/>
      <c r="BL633" s="224"/>
      <c r="BM633" s="225">
        <v>15.430520585699693</v>
      </c>
    </row>
    <row r="634" spans="1:65">
      <c r="A634" s="30"/>
      <c r="B634" s="19">
        <v>1</v>
      </c>
      <c r="C634" s="9">
        <v>5</v>
      </c>
      <c r="D634" s="226">
        <v>15.1</v>
      </c>
      <c r="E634" s="226">
        <v>14.32862140166916</v>
      </c>
      <c r="F634" s="226">
        <v>13.6</v>
      </c>
      <c r="G634" s="226">
        <v>15.1</v>
      </c>
      <c r="H634" s="226">
        <v>15.53</v>
      </c>
      <c r="I634" s="226">
        <v>16.909062472133691</v>
      </c>
      <c r="J634" s="226">
        <v>16.600000000000001</v>
      </c>
      <c r="K634" s="226">
        <v>16.5</v>
      </c>
      <c r="L634" s="223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  <c r="X634" s="224"/>
      <c r="Y634" s="224"/>
      <c r="Z634" s="224"/>
      <c r="AA634" s="224"/>
      <c r="AB634" s="224"/>
      <c r="AC634" s="224"/>
      <c r="AD634" s="224"/>
      <c r="AE634" s="224"/>
      <c r="AF634" s="224"/>
      <c r="AG634" s="224"/>
      <c r="AH634" s="224"/>
      <c r="AI634" s="224"/>
      <c r="AJ634" s="224"/>
      <c r="AK634" s="224"/>
      <c r="AL634" s="224"/>
      <c r="AM634" s="224"/>
      <c r="AN634" s="224"/>
      <c r="AO634" s="224"/>
      <c r="AP634" s="224"/>
      <c r="AQ634" s="224"/>
      <c r="AR634" s="224"/>
      <c r="AS634" s="224"/>
      <c r="AT634" s="224"/>
      <c r="AU634" s="224"/>
      <c r="AV634" s="224"/>
      <c r="AW634" s="224"/>
      <c r="AX634" s="224"/>
      <c r="AY634" s="224"/>
      <c r="AZ634" s="224"/>
      <c r="BA634" s="224"/>
      <c r="BB634" s="224"/>
      <c r="BC634" s="224"/>
      <c r="BD634" s="224"/>
      <c r="BE634" s="224"/>
      <c r="BF634" s="224"/>
      <c r="BG634" s="224"/>
      <c r="BH634" s="224"/>
      <c r="BI634" s="224"/>
      <c r="BJ634" s="224"/>
      <c r="BK634" s="224"/>
      <c r="BL634" s="224"/>
      <c r="BM634" s="225">
        <v>42</v>
      </c>
    </row>
    <row r="635" spans="1:65">
      <c r="A635" s="30"/>
      <c r="B635" s="19">
        <v>1</v>
      </c>
      <c r="C635" s="9">
        <v>6</v>
      </c>
      <c r="D635" s="226">
        <v>14.7</v>
      </c>
      <c r="E635" s="226">
        <v>14.390252773441262</v>
      </c>
      <c r="F635" s="226">
        <v>13.8</v>
      </c>
      <c r="G635" s="226">
        <v>14.8</v>
      </c>
      <c r="H635" s="226">
        <v>15.97</v>
      </c>
      <c r="I635" s="226">
        <v>16.676426474902598</v>
      </c>
      <c r="J635" s="226">
        <v>16.8</v>
      </c>
      <c r="K635" s="226">
        <v>16.5</v>
      </c>
      <c r="L635" s="223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  <c r="AA635" s="224"/>
      <c r="AB635" s="224"/>
      <c r="AC635" s="224"/>
      <c r="AD635" s="224"/>
      <c r="AE635" s="224"/>
      <c r="AF635" s="224"/>
      <c r="AG635" s="224"/>
      <c r="AH635" s="224"/>
      <c r="AI635" s="224"/>
      <c r="AJ635" s="224"/>
      <c r="AK635" s="224"/>
      <c r="AL635" s="224"/>
      <c r="AM635" s="224"/>
      <c r="AN635" s="224"/>
      <c r="AO635" s="224"/>
      <c r="AP635" s="224"/>
      <c r="AQ635" s="224"/>
      <c r="AR635" s="224"/>
      <c r="AS635" s="224"/>
      <c r="AT635" s="224"/>
      <c r="AU635" s="224"/>
      <c r="AV635" s="224"/>
      <c r="AW635" s="224"/>
      <c r="AX635" s="224"/>
      <c r="AY635" s="224"/>
      <c r="AZ635" s="224"/>
      <c r="BA635" s="224"/>
      <c r="BB635" s="224"/>
      <c r="BC635" s="224"/>
      <c r="BD635" s="224"/>
      <c r="BE635" s="224"/>
      <c r="BF635" s="224"/>
      <c r="BG635" s="224"/>
      <c r="BH635" s="224"/>
      <c r="BI635" s="224"/>
      <c r="BJ635" s="224"/>
      <c r="BK635" s="224"/>
      <c r="BL635" s="224"/>
      <c r="BM635" s="227"/>
    </row>
    <row r="636" spans="1:65">
      <c r="A636" s="30"/>
      <c r="B636" s="20" t="s">
        <v>267</v>
      </c>
      <c r="C636" s="12"/>
      <c r="D636" s="228">
        <v>14.983333333333334</v>
      </c>
      <c r="E636" s="228">
        <v>14.27428265252852</v>
      </c>
      <c r="F636" s="228">
        <v>13.783333333333333</v>
      </c>
      <c r="G636" s="228">
        <v>15.283333333333333</v>
      </c>
      <c r="H636" s="228">
        <v>15.831666666666665</v>
      </c>
      <c r="I636" s="228">
        <v>16.80154869973569</v>
      </c>
      <c r="J636" s="228">
        <v>16.183333333333334</v>
      </c>
      <c r="K636" s="228">
        <v>16.466666666666665</v>
      </c>
      <c r="L636" s="223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4"/>
      <c r="AT636" s="224"/>
      <c r="AU636" s="224"/>
      <c r="AV636" s="224"/>
      <c r="AW636" s="224"/>
      <c r="AX636" s="224"/>
      <c r="AY636" s="224"/>
      <c r="AZ636" s="224"/>
      <c r="BA636" s="224"/>
      <c r="BB636" s="224"/>
      <c r="BC636" s="224"/>
      <c r="BD636" s="224"/>
      <c r="BE636" s="224"/>
      <c r="BF636" s="224"/>
      <c r="BG636" s="224"/>
      <c r="BH636" s="224"/>
      <c r="BI636" s="224"/>
      <c r="BJ636" s="224"/>
      <c r="BK636" s="224"/>
      <c r="BL636" s="224"/>
      <c r="BM636" s="227"/>
    </row>
    <row r="637" spans="1:65">
      <c r="A637" s="30"/>
      <c r="B637" s="3" t="s">
        <v>268</v>
      </c>
      <c r="C637" s="29"/>
      <c r="D637" s="226">
        <v>14.95</v>
      </c>
      <c r="E637" s="226">
        <v>14.229943801470217</v>
      </c>
      <c r="F637" s="226">
        <v>13.7</v>
      </c>
      <c r="G637" s="226">
        <v>15.1</v>
      </c>
      <c r="H637" s="226">
        <v>15.830000000000002</v>
      </c>
      <c r="I637" s="226">
        <v>16.811875813294172</v>
      </c>
      <c r="J637" s="226">
        <v>16.149999999999999</v>
      </c>
      <c r="K637" s="226">
        <v>16.45</v>
      </c>
      <c r="L637" s="223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4"/>
      <c r="AT637" s="224"/>
      <c r="AU637" s="224"/>
      <c r="AV637" s="224"/>
      <c r="AW637" s="224"/>
      <c r="AX637" s="224"/>
      <c r="AY637" s="224"/>
      <c r="AZ637" s="224"/>
      <c r="BA637" s="224"/>
      <c r="BB637" s="224"/>
      <c r="BC637" s="224"/>
      <c r="BD637" s="224"/>
      <c r="BE637" s="224"/>
      <c r="BF637" s="224"/>
      <c r="BG637" s="224"/>
      <c r="BH637" s="224"/>
      <c r="BI637" s="224"/>
      <c r="BJ637" s="224"/>
      <c r="BK637" s="224"/>
      <c r="BL637" s="224"/>
      <c r="BM637" s="227"/>
    </row>
    <row r="638" spans="1:65">
      <c r="A638" s="30"/>
      <c r="B638" s="3" t="s">
        <v>269</v>
      </c>
      <c r="C638" s="29"/>
      <c r="D638" s="24">
        <v>0.29268868558020322</v>
      </c>
      <c r="E638" s="24">
        <v>0.30078419683709251</v>
      </c>
      <c r="F638" s="24">
        <v>0.46224091842530213</v>
      </c>
      <c r="G638" s="24">
        <v>0.47923550230201745</v>
      </c>
      <c r="H638" s="24">
        <v>0.26003204930674723</v>
      </c>
      <c r="I638" s="24">
        <v>0.21084454698709676</v>
      </c>
      <c r="J638" s="24">
        <v>0.49564772436345034</v>
      </c>
      <c r="K638" s="24">
        <v>0.19663841605003565</v>
      </c>
      <c r="L638" s="15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86</v>
      </c>
      <c r="C639" s="29"/>
      <c r="D639" s="13">
        <v>1.9534283798456276E-2</v>
      </c>
      <c r="E639" s="13">
        <v>2.1071755699317903E-2</v>
      </c>
      <c r="F639" s="13">
        <v>3.3536221409332684E-2</v>
      </c>
      <c r="G639" s="13">
        <v>3.1356739518125461E-2</v>
      </c>
      <c r="H639" s="13">
        <v>1.6424805725239324E-2</v>
      </c>
      <c r="I639" s="13">
        <v>1.2549113820109549E-2</v>
      </c>
      <c r="J639" s="13">
        <v>3.0627047849440803E-2</v>
      </c>
      <c r="K639" s="13">
        <v>1.1941604213564919E-2</v>
      </c>
      <c r="L639" s="15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270</v>
      </c>
      <c r="C640" s="29"/>
      <c r="D640" s="13">
        <v>-2.8980697694722668E-2</v>
      </c>
      <c r="E640" s="13">
        <v>-7.4931881056736538E-2</v>
      </c>
      <c r="F640" s="13">
        <v>-0.10674865071583506</v>
      </c>
      <c r="G640" s="13">
        <v>-9.5387094394446814E-3</v>
      </c>
      <c r="H640" s="13">
        <v>2.599692464936898E-2</v>
      </c>
      <c r="I640" s="13">
        <v>8.8851708302479793E-2</v>
      </c>
      <c r="J640" s="13">
        <v>4.87872553263895E-2</v>
      </c>
      <c r="K640" s="13">
        <v>6.7149133123040938E-2</v>
      </c>
      <c r="L640" s="15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46" t="s">
        <v>271</v>
      </c>
      <c r="C641" s="47"/>
      <c r="D641" s="45">
        <v>0.5</v>
      </c>
      <c r="E641" s="45">
        <v>1.1299999999999999</v>
      </c>
      <c r="F641" s="45">
        <v>1.56</v>
      </c>
      <c r="G641" s="45">
        <v>0.24</v>
      </c>
      <c r="H641" s="45">
        <v>0.24</v>
      </c>
      <c r="I641" s="45">
        <v>1.0900000000000001</v>
      </c>
      <c r="J641" s="45">
        <v>0.55000000000000004</v>
      </c>
      <c r="K641" s="45">
        <v>0.8</v>
      </c>
      <c r="L641" s="15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1"/>
      <c r="C642" s="20"/>
      <c r="D642" s="20"/>
      <c r="E642" s="20"/>
      <c r="F642" s="20"/>
      <c r="G642" s="20"/>
      <c r="H642" s="20"/>
      <c r="I642" s="20"/>
      <c r="J642" s="20"/>
      <c r="K642" s="20"/>
      <c r="BM642" s="55"/>
    </row>
    <row r="643" spans="1:65" ht="15">
      <c r="B643" s="8" t="s">
        <v>488</v>
      </c>
      <c r="BM643" s="28" t="s">
        <v>66</v>
      </c>
    </row>
    <row r="644" spans="1:65" ht="15">
      <c r="A644" s="25" t="s">
        <v>34</v>
      </c>
      <c r="B644" s="18" t="s">
        <v>109</v>
      </c>
      <c r="C644" s="15" t="s">
        <v>110</v>
      </c>
      <c r="D644" s="16" t="s">
        <v>227</v>
      </c>
      <c r="E644" s="17" t="s">
        <v>227</v>
      </c>
      <c r="F644" s="17" t="s">
        <v>227</v>
      </c>
      <c r="G644" s="17" t="s">
        <v>227</v>
      </c>
      <c r="H644" s="17" t="s">
        <v>227</v>
      </c>
      <c r="I644" s="17" t="s">
        <v>227</v>
      </c>
      <c r="J644" s="17" t="s">
        <v>227</v>
      </c>
      <c r="K644" s="17" t="s">
        <v>227</v>
      </c>
      <c r="L644" s="17" t="s">
        <v>227</v>
      </c>
      <c r="M644" s="17" t="s">
        <v>227</v>
      </c>
      <c r="N644" s="17" t="s">
        <v>227</v>
      </c>
      <c r="O644" s="17" t="s">
        <v>227</v>
      </c>
      <c r="P644" s="17" t="s">
        <v>227</v>
      </c>
      <c r="Q644" s="17" t="s">
        <v>227</v>
      </c>
      <c r="R644" s="17" t="s">
        <v>227</v>
      </c>
      <c r="S644" s="17" t="s">
        <v>227</v>
      </c>
      <c r="T644" s="17" t="s">
        <v>227</v>
      </c>
      <c r="U644" s="17" t="s">
        <v>227</v>
      </c>
      <c r="V644" s="17" t="s">
        <v>227</v>
      </c>
      <c r="W644" s="17" t="s">
        <v>227</v>
      </c>
      <c r="X644" s="17" t="s">
        <v>227</v>
      </c>
      <c r="Y644" s="17" t="s">
        <v>227</v>
      </c>
      <c r="Z644" s="17" t="s">
        <v>227</v>
      </c>
      <c r="AA644" s="17" t="s">
        <v>227</v>
      </c>
      <c r="AB644" s="17" t="s">
        <v>227</v>
      </c>
      <c r="AC644" s="152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</v>
      </c>
    </row>
    <row r="645" spans="1:65">
      <c r="A645" s="30"/>
      <c r="B645" s="19" t="s">
        <v>228</v>
      </c>
      <c r="C645" s="9" t="s">
        <v>228</v>
      </c>
      <c r="D645" s="150" t="s">
        <v>230</v>
      </c>
      <c r="E645" s="151" t="s">
        <v>231</v>
      </c>
      <c r="F645" s="151" t="s">
        <v>232</v>
      </c>
      <c r="G645" s="151" t="s">
        <v>233</v>
      </c>
      <c r="H645" s="151" t="s">
        <v>234</v>
      </c>
      <c r="I645" s="151" t="s">
        <v>235</v>
      </c>
      <c r="J645" s="151" t="s">
        <v>236</v>
      </c>
      <c r="K645" s="151" t="s">
        <v>237</v>
      </c>
      <c r="L645" s="151" t="s">
        <v>239</v>
      </c>
      <c r="M645" s="151" t="s">
        <v>240</v>
      </c>
      <c r="N645" s="151" t="s">
        <v>241</v>
      </c>
      <c r="O645" s="151" t="s">
        <v>244</v>
      </c>
      <c r="P645" s="151" t="s">
        <v>245</v>
      </c>
      <c r="Q645" s="151" t="s">
        <v>246</v>
      </c>
      <c r="R645" s="151" t="s">
        <v>247</v>
      </c>
      <c r="S645" s="151" t="s">
        <v>248</v>
      </c>
      <c r="T645" s="151" t="s">
        <v>249</v>
      </c>
      <c r="U645" s="151" t="s">
        <v>250</v>
      </c>
      <c r="V645" s="151" t="s">
        <v>251</v>
      </c>
      <c r="W645" s="151" t="s">
        <v>252</v>
      </c>
      <c r="X645" s="151" t="s">
        <v>254</v>
      </c>
      <c r="Y645" s="151" t="s">
        <v>255</v>
      </c>
      <c r="Z645" s="151" t="s">
        <v>256</v>
      </c>
      <c r="AA645" s="151" t="s">
        <v>257</v>
      </c>
      <c r="AB645" s="151" t="s">
        <v>258</v>
      </c>
      <c r="AC645" s="152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 t="s">
        <v>3</v>
      </c>
    </row>
    <row r="646" spans="1:65">
      <c r="A646" s="30"/>
      <c r="B646" s="19"/>
      <c r="C646" s="9"/>
      <c r="D646" s="10" t="s">
        <v>113</v>
      </c>
      <c r="E646" s="11" t="s">
        <v>281</v>
      </c>
      <c r="F646" s="11" t="s">
        <v>281</v>
      </c>
      <c r="G646" s="11" t="s">
        <v>281</v>
      </c>
      <c r="H646" s="11" t="s">
        <v>282</v>
      </c>
      <c r="I646" s="11" t="s">
        <v>281</v>
      </c>
      <c r="J646" s="11" t="s">
        <v>282</v>
      </c>
      <c r="K646" s="11" t="s">
        <v>282</v>
      </c>
      <c r="L646" s="11" t="s">
        <v>282</v>
      </c>
      <c r="M646" s="11" t="s">
        <v>113</v>
      </c>
      <c r="N646" s="11" t="s">
        <v>282</v>
      </c>
      <c r="O646" s="11" t="s">
        <v>281</v>
      </c>
      <c r="P646" s="11" t="s">
        <v>281</v>
      </c>
      <c r="Q646" s="11" t="s">
        <v>113</v>
      </c>
      <c r="R646" s="11" t="s">
        <v>282</v>
      </c>
      <c r="S646" s="11" t="s">
        <v>282</v>
      </c>
      <c r="T646" s="11" t="s">
        <v>113</v>
      </c>
      <c r="U646" s="11" t="s">
        <v>113</v>
      </c>
      <c r="V646" s="11" t="s">
        <v>281</v>
      </c>
      <c r="W646" s="11" t="s">
        <v>281</v>
      </c>
      <c r="X646" s="11" t="s">
        <v>281</v>
      </c>
      <c r="Y646" s="11" t="s">
        <v>281</v>
      </c>
      <c r="Z646" s="11" t="s">
        <v>281</v>
      </c>
      <c r="AA646" s="11" t="s">
        <v>113</v>
      </c>
      <c r="AB646" s="11" t="s">
        <v>281</v>
      </c>
      <c r="AC646" s="152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/>
      <c r="C647" s="9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152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2</v>
      </c>
    </row>
    <row r="648" spans="1:65">
      <c r="A648" s="30"/>
      <c r="B648" s="18">
        <v>1</v>
      </c>
      <c r="C648" s="14">
        <v>1</v>
      </c>
      <c r="D648" s="230">
        <v>16</v>
      </c>
      <c r="E648" s="222">
        <v>19.5</v>
      </c>
      <c r="F648" s="222">
        <v>18.899999999999999</v>
      </c>
      <c r="G648" s="230">
        <v>24.9</v>
      </c>
      <c r="H648" s="222">
        <v>18.7</v>
      </c>
      <c r="I648" s="222">
        <v>18.100000000000001</v>
      </c>
      <c r="J648" s="222">
        <v>17.917763963590506</v>
      </c>
      <c r="K648" s="222">
        <v>20</v>
      </c>
      <c r="L648" s="222">
        <v>21.4</v>
      </c>
      <c r="M648" s="230">
        <v>16</v>
      </c>
      <c r="N648" s="222">
        <v>17.100000000000001</v>
      </c>
      <c r="O648" s="222">
        <v>20.3</v>
      </c>
      <c r="P648" s="222">
        <v>19.100000000000001</v>
      </c>
      <c r="Q648" s="222">
        <v>21.3445</v>
      </c>
      <c r="R648" s="222">
        <v>17.8</v>
      </c>
      <c r="S648" s="222">
        <v>18.5</v>
      </c>
      <c r="T648" s="230">
        <v>20</v>
      </c>
      <c r="U648" s="230">
        <v>21.77</v>
      </c>
      <c r="V648" s="222">
        <v>18.8</v>
      </c>
      <c r="W648" s="222">
        <v>17.5</v>
      </c>
      <c r="X648" s="222">
        <v>18</v>
      </c>
      <c r="Y648" s="222">
        <v>18</v>
      </c>
      <c r="Z648" s="222">
        <v>19.2</v>
      </c>
      <c r="AA648" s="230">
        <v>18</v>
      </c>
      <c r="AB648" s="222">
        <v>18.600000000000001</v>
      </c>
      <c r="AC648" s="223"/>
      <c r="AD648" s="224"/>
      <c r="AE648" s="224"/>
      <c r="AF648" s="224"/>
      <c r="AG648" s="224"/>
      <c r="AH648" s="224"/>
      <c r="AI648" s="224"/>
      <c r="AJ648" s="224"/>
      <c r="AK648" s="224"/>
      <c r="AL648" s="224"/>
      <c r="AM648" s="224"/>
      <c r="AN648" s="224"/>
      <c r="AO648" s="224"/>
      <c r="AP648" s="224"/>
      <c r="AQ648" s="224"/>
      <c r="AR648" s="224"/>
      <c r="AS648" s="224"/>
      <c r="AT648" s="224"/>
      <c r="AU648" s="224"/>
      <c r="AV648" s="224"/>
      <c r="AW648" s="224"/>
      <c r="AX648" s="224"/>
      <c r="AY648" s="224"/>
      <c r="AZ648" s="224"/>
      <c r="BA648" s="224"/>
      <c r="BB648" s="224"/>
      <c r="BC648" s="224"/>
      <c r="BD648" s="224"/>
      <c r="BE648" s="224"/>
      <c r="BF648" s="224"/>
      <c r="BG648" s="224"/>
      <c r="BH648" s="224"/>
      <c r="BI648" s="224"/>
      <c r="BJ648" s="224"/>
      <c r="BK648" s="224"/>
      <c r="BL648" s="224"/>
      <c r="BM648" s="225">
        <v>1</v>
      </c>
    </row>
    <row r="649" spans="1:65">
      <c r="A649" s="30"/>
      <c r="B649" s="19">
        <v>1</v>
      </c>
      <c r="C649" s="9">
        <v>2</v>
      </c>
      <c r="D649" s="231">
        <v>17</v>
      </c>
      <c r="E649" s="226">
        <v>18</v>
      </c>
      <c r="F649" s="226">
        <v>19</v>
      </c>
      <c r="G649" s="231">
        <v>24.7</v>
      </c>
      <c r="H649" s="226">
        <v>18.399999999999999</v>
      </c>
      <c r="I649" s="226">
        <v>18.2</v>
      </c>
      <c r="J649" s="226">
        <v>18.358370681442391</v>
      </c>
      <c r="K649" s="226">
        <v>17.899999999999999</v>
      </c>
      <c r="L649" s="226">
        <v>20.9</v>
      </c>
      <c r="M649" s="231">
        <v>15</v>
      </c>
      <c r="N649" s="226">
        <v>17.399999999999999</v>
      </c>
      <c r="O649" s="226">
        <v>18.8</v>
      </c>
      <c r="P649" s="226">
        <v>20.9</v>
      </c>
      <c r="Q649" s="226">
        <v>21.147500000000001</v>
      </c>
      <c r="R649" s="226">
        <v>17.899999999999999</v>
      </c>
      <c r="S649" s="226">
        <v>17.7</v>
      </c>
      <c r="T649" s="231">
        <v>21</v>
      </c>
      <c r="U649" s="231">
        <v>22.18</v>
      </c>
      <c r="V649" s="226">
        <v>19.5</v>
      </c>
      <c r="W649" s="226">
        <v>18.100000000000001</v>
      </c>
      <c r="X649" s="226">
        <v>18.399999999999999</v>
      </c>
      <c r="Y649" s="226">
        <v>18</v>
      </c>
      <c r="Z649" s="226">
        <v>19.600000000000001</v>
      </c>
      <c r="AA649" s="231">
        <v>18</v>
      </c>
      <c r="AB649" s="226">
        <v>18.8</v>
      </c>
      <c r="AC649" s="223"/>
      <c r="AD649" s="224"/>
      <c r="AE649" s="224"/>
      <c r="AF649" s="224"/>
      <c r="AG649" s="224"/>
      <c r="AH649" s="224"/>
      <c r="AI649" s="224"/>
      <c r="AJ649" s="224"/>
      <c r="AK649" s="224"/>
      <c r="AL649" s="224"/>
      <c r="AM649" s="224"/>
      <c r="AN649" s="224"/>
      <c r="AO649" s="224"/>
      <c r="AP649" s="224"/>
      <c r="AQ649" s="224"/>
      <c r="AR649" s="224"/>
      <c r="AS649" s="224"/>
      <c r="AT649" s="224"/>
      <c r="AU649" s="224"/>
      <c r="AV649" s="224"/>
      <c r="AW649" s="224"/>
      <c r="AX649" s="224"/>
      <c r="AY649" s="224"/>
      <c r="AZ649" s="224"/>
      <c r="BA649" s="224"/>
      <c r="BB649" s="224"/>
      <c r="BC649" s="224"/>
      <c r="BD649" s="224"/>
      <c r="BE649" s="224"/>
      <c r="BF649" s="224"/>
      <c r="BG649" s="224"/>
      <c r="BH649" s="224"/>
      <c r="BI649" s="224"/>
      <c r="BJ649" s="224"/>
      <c r="BK649" s="224"/>
      <c r="BL649" s="224"/>
      <c r="BM649" s="225">
        <v>22</v>
      </c>
    </row>
    <row r="650" spans="1:65">
      <c r="A650" s="30"/>
      <c r="B650" s="19">
        <v>1</v>
      </c>
      <c r="C650" s="9">
        <v>3</v>
      </c>
      <c r="D650" s="231">
        <v>17</v>
      </c>
      <c r="E650" s="226">
        <v>20</v>
      </c>
      <c r="F650" s="226">
        <v>19.2</v>
      </c>
      <c r="G650" s="232">
        <v>26.2</v>
      </c>
      <c r="H650" s="226">
        <v>18.5</v>
      </c>
      <c r="I650" s="226">
        <v>18.100000000000001</v>
      </c>
      <c r="J650" s="226">
        <v>18.191830734503885</v>
      </c>
      <c r="K650" s="226">
        <v>17.899999999999999</v>
      </c>
      <c r="L650" s="226">
        <v>17.5</v>
      </c>
      <c r="M650" s="231">
        <v>16</v>
      </c>
      <c r="N650" s="226">
        <v>17.3</v>
      </c>
      <c r="O650" s="226">
        <v>19.399999999999999</v>
      </c>
      <c r="P650" s="226">
        <v>19.899999999999999</v>
      </c>
      <c r="Q650" s="226">
        <v>21.047499999999999</v>
      </c>
      <c r="R650" s="226">
        <v>17.8</v>
      </c>
      <c r="S650" s="226">
        <v>18.2</v>
      </c>
      <c r="T650" s="231">
        <v>21</v>
      </c>
      <c r="U650" s="231">
        <v>21.74</v>
      </c>
      <c r="V650" s="226">
        <v>19.5</v>
      </c>
      <c r="W650" s="226">
        <v>17.2</v>
      </c>
      <c r="X650" s="226">
        <v>18</v>
      </c>
      <c r="Y650" s="226">
        <v>18</v>
      </c>
      <c r="Z650" s="226">
        <v>18.899999999999999</v>
      </c>
      <c r="AA650" s="231">
        <v>18</v>
      </c>
      <c r="AB650" s="226">
        <v>18.8</v>
      </c>
      <c r="AC650" s="223"/>
      <c r="AD650" s="224"/>
      <c r="AE650" s="224"/>
      <c r="AF650" s="224"/>
      <c r="AG650" s="224"/>
      <c r="AH650" s="224"/>
      <c r="AI650" s="224"/>
      <c r="AJ650" s="224"/>
      <c r="AK650" s="224"/>
      <c r="AL650" s="224"/>
      <c r="AM650" s="224"/>
      <c r="AN650" s="224"/>
      <c r="AO650" s="224"/>
      <c r="AP650" s="224"/>
      <c r="AQ650" s="224"/>
      <c r="AR650" s="224"/>
      <c r="AS650" s="224"/>
      <c r="AT650" s="224"/>
      <c r="AU650" s="224"/>
      <c r="AV650" s="224"/>
      <c r="AW650" s="224"/>
      <c r="AX650" s="224"/>
      <c r="AY650" s="224"/>
      <c r="AZ650" s="224"/>
      <c r="BA650" s="224"/>
      <c r="BB650" s="224"/>
      <c r="BC650" s="224"/>
      <c r="BD650" s="224"/>
      <c r="BE650" s="224"/>
      <c r="BF650" s="224"/>
      <c r="BG650" s="224"/>
      <c r="BH650" s="224"/>
      <c r="BI650" s="224"/>
      <c r="BJ650" s="224"/>
      <c r="BK650" s="224"/>
      <c r="BL650" s="224"/>
      <c r="BM650" s="225">
        <v>16</v>
      </c>
    </row>
    <row r="651" spans="1:65">
      <c r="A651" s="30"/>
      <c r="B651" s="19">
        <v>1</v>
      </c>
      <c r="C651" s="9">
        <v>4</v>
      </c>
      <c r="D651" s="231">
        <v>17</v>
      </c>
      <c r="E651" s="226">
        <v>19.2</v>
      </c>
      <c r="F651" s="226">
        <v>19.3</v>
      </c>
      <c r="G651" s="231">
        <v>24.5</v>
      </c>
      <c r="H651" s="226">
        <v>18.8</v>
      </c>
      <c r="I651" s="226">
        <v>17.7</v>
      </c>
      <c r="J651" s="226">
        <v>18.18585448593581</v>
      </c>
      <c r="K651" s="226">
        <v>18.8</v>
      </c>
      <c r="L651" s="226">
        <v>19.5</v>
      </c>
      <c r="M651" s="231">
        <v>16</v>
      </c>
      <c r="N651" s="226">
        <v>17.399999999999999</v>
      </c>
      <c r="O651" s="226">
        <v>18.399999999999999</v>
      </c>
      <c r="P651" s="226">
        <v>20</v>
      </c>
      <c r="Q651" s="226">
        <v>21.356000000000002</v>
      </c>
      <c r="R651" s="226">
        <v>17.5</v>
      </c>
      <c r="S651" s="226">
        <v>17.7</v>
      </c>
      <c r="T651" s="231">
        <v>21</v>
      </c>
      <c r="U651" s="231">
        <v>22.18</v>
      </c>
      <c r="V651" s="226">
        <v>18.8</v>
      </c>
      <c r="W651" s="226">
        <v>18.2</v>
      </c>
      <c r="X651" s="226">
        <v>17.899999999999999</v>
      </c>
      <c r="Y651" s="226">
        <v>17</v>
      </c>
      <c r="Z651" s="226">
        <v>20.2</v>
      </c>
      <c r="AA651" s="231">
        <v>18</v>
      </c>
      <c r="AB651" s="226">
        <v>19.100000000000001</v>
      </c>
      <c r="AC651" s="223"/>
      <c r="AD651" s="224"/>
      <c r="AE651" s="224"/>
      <c r="AF651" s="224"/>
      <c r="AG651" s="224"/>
      <c r="AH651" s="224"/>
      <c r="AI651" s="224"/>
      <c r="AJ651" s="224"/>
      <c r="AK651" s="224"/>
      <c r="AL651" s="224"/>
      <c r="AM651" s="224"/>
      <c r="AN651" s="224"/>
      <c r="AO651" s="224"/>
      <c r="AP651" s="224"/>
      <c r="AQ651" s="224"/>
      <c r="AR651" s="224"/>
      <c r="AS651" s="224"/>
      <c r="AT651" s="224"/>
      <c r="AU651" s="224"/>
      <c r="AV651" s="224"/>
      <c r="AW651" s="224"/>
      <c r="AX651" s="224"/>
      <c r="AY651" s="224"/>
      <c r="AZ651" s="224"/>
      <c r="BA651" s="224"/>
      <c r="BB651" s="224"/>
      <c r="BC651" s="224"/>
      <c r="BD651" s="224"/>
      <c r="BE651" s="224"/>
      <c r="BF651" s="224"/>
      <c r="BG651" s="224"/>
      <c r="BH651" s="224"/>
      <c r="BI651" s="224"/>
      <c r="BJ651" s="224"/>
      <c r="BK651" s="224"/>
      <c r="BL651" s="224"/>
      <c r="BM651" s="225">
        <v>18.721560734922878</v>
      </c>
    </row>
    <row r="652" spans="1:65">
      <c r="A652" s="30"/>
      <c r="B652" s="19">
        <v>1</v>
      </c>
      <c r="C652" s="9">
        <v>5</v>
      </c>
      <c r="D652" s="231">
        <v>16</v>
      </c>
      <c r="E652" s="226">
        <v>19.5</v>
      </c>
      <c r="F652" s="226">
        <v>18.8</v>
      </c>
      <c r="G652" s="231">
        <v>24.4</v>
      </c>
      <c r="H652" s="226">
        <v>18.8</v>
      </c>
      <c r="I652" s="226">
        <v>18</v>
      </c>
      <c r="J652" s="226">
        <v>18.610610240831765</v>
      </c>
      <c r="K652" s="226">
        <v>18.5</v>
      </c>
      <c r="L652" s="226">
        <v>19.8</v>
      </c>
      <c r="M652" s="231">
        <v>16</v>
      </c>
      <c r="N652" s="226">
        <v>17.600000000000001</v>
      </c>
      <c r="O652" s="226">
        <v>18.5</v>
      </c>
      <c r="P652" s="226">
        <v>19.399999999999999</v>
      </c>
      <c r="Q652" s="226">
        <v>21.155000000000001</v>
      </c>
      <c r="R652" s="226">
        <v>17.3</v>
      </c>
      <c r="S652" s="226">
        <v>17.8</v>
      </c>
      <c r="T652" s="231">
        <v>19</v>
      </c>
      <c r="U652" s="231">
        <v>21.79</v>
      </c>
      <c r="V652" s="226">
        <v>18.8</v>
      </c>
      <c r="W652" s="226">
        <v>17.7</v>
      </c>
      <c r="X652" s="226">
        <v>18.399999999999999</v>
      </c>
      <c r="Y652" s="226">
        <v>19</v>
      </c>
      <c r="Z652" s="226">
        <v>19.7</v>
      </c>
      <c r="AA652" s="231">
        <v>18</v>
      </c>
      <c r="AB652" s="226">
        <v>18.8</v>
      </c>
      <c r="AC652" s="223"/>
      <c r="AD652" s="224"/>
      <c r="AE652" s="224"/>
      <c r="AF652" s="224"/>
      <c r="AG652" s="224"/>
      <c r="AH652" s="224"/>
      <c r="AI652" s="224"/>
      <c r="AJ652" s="224"/>
      <c r="AK652" s="224"/>
      <c r="AL652" s="224"/>
      <c r="AM652" s="224"/>
      <c r="AN652" s="224"/>
      <c r="AO652" s="224"/>
      <c r="AP652" s="224"/>
      <c r="AQ652" s="224"/>
      <c r="AR652" s="224"/>
      <c r="AS652" s="224"/>
      <c r="AT652" s="224"/>
      <c r="AU652" s="224"/>
      <c r="AV652" s="224"/>
      <c r="AW652" s="224"/>
      <c r="AX652" s="224"/>
      <c r="AY652" s="224"/>
      <c r="AZ652" s="224"/>
      <c r="BA652" s="224"/>
      <c r="BB652" s="224"/>
      <c r="BC652" s="224"/>
      <c r="BD652" s="224"/>
      <c r="BE652" s="224"/>
      <c r="BF652" s="224"/>
      <c r="BG652" s="224"/>
      <c r="BH652" s="224"/>
      <c r="BI652" s="224"/>
      <c r="BJ652" s="224"/>
      <c r="BK652" s="224"/>
      <c r="BL652" s="224"/>
      <c r="BM652" s="225">
        <v>43</v>
      </c>
    </row>
    <row r="653" spans="1:65">
      <c r="A653" s="30"/>
      <c r="B653" s="19">
        <v>1</v>
      </c>
      <c r="C653" s="9">
        <v>6</v>
      </c>
      <c r="D653" s="231">
        <v>17</v>
      </c>
      <c r="E653" s="226">
        <v>19.100000000000001</v>
      </c>
      <c r="F653" s="226">
        <v>18.399999999999999</v>
      </c>
      <c r="G653" s="231">
        <v>24.7</v>
      </c>
      <c r="H653" s="226">
        <v>18.7</v>
      </c>
      <c r="I653" s="226">
        <v>18</v>
      </c>
      <c r="J653" s="226">
        <v>18.440493674903653</v>
      </c>
      <c r="K653" s="226">
        <v>18.2</v>
      </c>
      <c r="L653" s="226">
        <v>17.100000000000001</v>
      </c>
      <c r="M653" s="231">
        <v>16</v>
      </c>
      <c r="N653" s="226">
        <v>17.7</v>
      </c>
      <c r="O653" s="226">
        <v>18.899999999999999</v>
      </c>
      <c r="P653" s="226">
        <v>19.8</v>
      </c>
      <c r="Q653" s="226">
        <v>21.202500000000001</v>
      </c>
      <c r="R653" s="226">
        <v>17.600000000000001</v>
      </c>
      <c r="S653" s="226">
        <v>18.2</v>
      </c>
      <c r="T653" s="231">
        <v>19</v>
      </c>
      <c r="U653" s="231">
        <v>22</v>
      </c>
      <c r="V653" s="226">
        <v>18.8</v>
      </c>
      <c r="W653" s="226">
        <v>18</v>
      </c>
      <c r="X653" s="226">
        <v>17.399999999999999</v>
      </c>
      <c r="Y653" s="226">
        <v>19</v>
      </c>
      <c r="Z653" s="226">
        <v>20.100000000000001</v>
      </c>
      <c r="AA653" s="231">
        <v>18</v>
      </c>
      <c r="AB653" s="226">
        <v>19.2</v>
      </c>
      <c r="AC653" s="223"/>
      <c r="AD653" s="224"/>
      <c r="AE653" s="224"/>
      <c r="AF653" s="224"/>
      <c r="AG653" s="224"/>
      <c r="AH653" s="224"/>
      <c r="AI653" s="224"/>
      <c r="AJ653" s="224"/>
      <c r="AK653" s="224"/>
      <c r="AL653" s="224"/>
      <c r="AM653" s="224"/>
      <c r="AN653" s="224"/>
      <c r="AO653" s="224"/>
      <c r="AP653" s="224"/>
      <c r="AQ653" s="224"/>
      <c r="AR653" s="224"/>
      <c r="AS653" s="224"/>
      <c r="AT653" s="224"/>
      <c r="AU653" s="224"/>
      <c r="AV653" s="224"/>
      <c r="AW653" s="224"/>
      <c r="AX653" s="224"/>
      <c r="AY653" s="224"/>
      <c r="AZ653" s="224"/>
      <c r="BA653" s="224"/>
      <c r="BB653" s="224"/>
      <c r="BC653" s="224"/>
      <c r="BD653" s="224"/>
      <c r="BE653" s="224"/>
      <c r="BF653" s="224"/>
      <c r="BG653" s="224"/>
      <c r="BH653" s="224"/>
      <c r="BI653" s="224"/>
      <c r="BJ653" s="224"/>
      <c r="BK653" s="224"/>
      <c r="BL653" s="224"/>
      <c r="BM653" s="227"/>
    </row>
    <row r="654" spans="1:65">
      <c r="A654" s="30"/>
      <c r="B654" s="20" t="s">
        <v>267</v>
      </c>
      <c r="C654" s="12"/>
      <c r="D654" s="228">
        <v>16.666666666666668</v>
      </c>
      <c r="E654" s="228">
        <v>19.216666666666669</v>
      </c>
      <c r="F654" s="228">
        <v>18.933333333333334</v>
      </c>
      <c r="G654" s="228">
        <v>24.899999999999995</v>
      </c>
      <c r="H654" s="228">
        <v>18.649999999999999</v>
      </c>
      <c r="I654" s="228">
        <v>18.016666666666666</v>
      </c>
      <c r="J654" s="228">
        <v>18.284153963534667</v>
      </c>
      <c r="K654" s="228">
        <v>18.55</v>
      </c>
      <c r="L654" s="228">
        <v>19.366666666666664</v>
      </c>
      <c r="M654" s="228">
        <v>15.833333333333334</v>
      </c>
      <c r="N654" s="228">
        <v>17.416666666666664</v>
      </c>
      <c r="O654" s="228">
        <v>19.05</v>
      </c>
      <c r="P654" s="228">
        <v>19.850000000000001</v>
      </c>
      <c r="Q654" s="228">
        <v>21.208833333333335</v>
      </c>
      <c r="R654" s="228">
        <v>17.650000000000002</v>
      </c>
      <c r="S654" s="228">
        <v>18.016666666666669</v>
      </c>
      <c r="T654" s="228">
        <v>20.166666666666668</v>
      </c>
      <c r="U654" s="228">
        <v>21.943333333333332</v>
      </c>
      <c r="V654" s="228">
        <v>19.033333333333331</v>
      </c>
      <c r="W654" s="228">
        <v>17.783333333333335</v>
      </c>
      <c r="X654" s="228">
        <v>18.016666666666666</v>
      </c>
      <c r="Y654" s="228">
        <v>18.166666666666668</v>
      </c>
      <c r="Z654" s="228">
        <v>19.616666666666664</v>
      </c>
      <c r="AA654" s="228">
        <v>18</v>
      </c>
      <c r="AB654" s="228">
        <v>18.883333333333336</v>
      </c>
      <c r="AC654" s="223"/>
      <c r="AD654" s="224"/>
      <c r="AE654" s="224"/>
      <c r="AF654" s="224"/>
      <c r="AG654" s="224"/>
      <c r="AH654" s="224"/>
      <c r="AI654" s="224"/>
      <c r="AJ654" s="224"/>
      <c r="AK654" s="224"/>
      <c r="AL654" s="224"/>
      <c r="AM654" s="224"/>
      <c r="AN654" s="224"/>
      <c r="AO654" s="224"/>
      <c r="AP654" s="224"/>
      <c r="AQ654" s="224"/>
      <c r="AR654" s="224"/>
      <c r="AS654" s="224"/>
      <c r="AT654" s="224"/>
      <c r="AU654" s="224"/>
      <c r="AV654" s="224"/>
      <c r="AW654" s="224"/>
      <c r="AX654" s="224"/>
      <c r="AY654" s="224"/>
      <c r="AZ654" s="224"/>
      <c r="BA654" s="224"/>
      <c r="BB654" s="224"/>
      <c r="BC654" s="224"/>
      <c r="BD654" s="224"/>
      <c r="BE654" s="224"/>
      <c r="BF654" s="224"/>
      <c r="BG654" s="224"/>
      <c r="BH654" s="224"/>
      <c r="BI654" s="224"/>
      <c r="BJ654" s="224"/>
      <c r="BK654" s="224"/>
      <c r="BL654" s="224"/>
      <c r="BM654" s="227"/>
    </row>
    <row r="655" spans="1:65">
      <c r="A655" s="30"/>
      <c r="B655" s="3" t="s">
        <v>268</v>
      </c>
      <c r="C655" s="29"/>
      <c r="D655" s="226">
        <v>17</v>
      </c>
      <c r="E655" s="226">
        <v>19.350000000000001</v>
      </c>
      <c r="F655" s="226">
        <v>18.95</v>
      </c>
      <c r="G655" s="226">
        <v>24.7</v>
      </c>
      <c r="H655" s="226">
        <v>18.7</v>
      </c>
      <c r="I655" s="226">
        <v>18.05</v>
      </c>
      <c r="J655" s="226">
        <v>18.275100707973138</v>
      </c>
      <c r="K655" s="226">
        <v>18.350000000000001</v>
      </c>
      <c r="L655" s="226">
        <v>19.649999999999999</v>
      </c>
      <c r="M655" s="226">
        <v>16</v>
      </c>
      <c r="N655" s="226">
        <v>17.399999999999999</v>
      </c>
      <c r="O655" s="226">
        <v>18.850000000000001</v>
      </c>
      <c r="P655" s="226">
        <v>19.850000000000001</v>
      </c>
      <c r="Q655" s="226">
        <v>21.178750000000001</v>
      </c>
      <c r="R655" s="226">
        <v>17.700000000000003</v>
      </c>
      <c r="S655" s="226">
        <v>18</v>
      </c>
      <c r="T655" s="226">
        <v>20.5</v>
      </c>
      <c r="U655" s="226">
        <v>21.895</v>
      </c>
      <c r="V655" s="226">
        <v>18.8</v>
      </c>
      <c r="W655" s="226">
        <v>17.850000000000001</v>
      </c>
      <c r="X655" s="226">
        <v>18</v>
      </c>
      <c r="Y655" s="226">
        <v>18</v>
      </c>
      <c r="Z655" s="226">
        <v>19.649999999999999</v>
      </c>
      <c r="AA655" s="226">
        <v>18</v>
      </c>
      <c r="AB655" s="226">
        <v>18.8</v>
      </c>
      <c r="AC655" s="223"/>
      <c r="AD655" s="224"/>
      <c r="AE655" s="224"/>
      <c r="AF655" s="224"/>
      <c r="AG655" s="224"/>
      <c r="AH655" s="224"/>
      <c r="AI655" s="224"/>
      <c r="AJ655" s="224"/>
      <c r="AK655" s="224"/>
      <c r="AL655" s="224"/>
      <c r="AM655" s="224"/>
      <c r="AN655" s="224"/>
      <c r="AO655" s="224"/>
      <c r="AP655" s="224"/>
      <c r="AQ655" s="224"/>
      <c r="AR655" s="224"/>
      <c r="AS655" s="224"/>
      <c r="AT655" s="224"/>
      <c r="AU655" s="224"/>
      <c r="AV655" s="224"/>
      <c r="AW655" s="224"/>
      <c r="AX655" s="224"/>
      <c r="AY655" s="224"/>
      <c r="AZ655" s="224"/>
      <c r="BA655" s="224"/>
      <c r="BB655" s="224"/>
      <c r="BC655" s="224"/>
      <c r="BD655" s="224"/>
      <c r="BE655" s="224"/>
      <c r="BF655" s="224"/>
      <c r="BG655" s="224"/>
      <c r="BH655" s="224"/>
      <c r="BI655" s="224"/>
      <c r="BJ655" s="224"/>
      <c r="BK655" s="224"/>
      <c r="BL655" s="224"/>
      <c r="BM655" s="227"/>
    </row>
    <row r="656" spans="1:65">
      <c r="A656" s="30"/>
      <c r="B656" s="3" t="s">
        <v>269</v>
      </c>
      <c r="C656" s="29"/>
      <c r="D656" s="24">
        <v>0.5163977794943222</v>
      </c>
      <c r="E656" s="24">
        <v>0.67354782062350005</v>
      </c>
      <c r="F656" s="24">
        <v>0.32041639575194492</v>
      </c>
      <c r="G656" s="24">
        <v>0.66030296076876716</v>
      </c>
      <c r="H656" s="24">
        <v>0.16431676725155042</v>
      </c>
      <c r="I656" s="24">
        <v>0.17224014243685121</v>
      </c>
      <c r="J656" s="24">
        <v>0.24039630842780133</v>
      </c>
      <c r="K656" s="24">
        <v>0.79183331579316674</v>
      </c>
      <c r="L656" s="24">
        <v>1.7500476183997578</v>
      </c>
      <c r="M656" s="24">
        <v>0.40824829046386302</v>
      </c>
      <c r="N656" s="24">
        <v>0.21369760566432769</v>
      </c>
      <c r="O656" s="24">
        <v>0.70639932049797483</v>
      </c>
      <c r="P656" s="24">
        <v>0.61562975886485471</v>
      </c>
      <c r="Q656" s="24">
        <v>0.12065805678307087</v>
      </c>
      <c r="R656" s="24">
        <v>0.22583179581272389</v>
      </c>
      <c r="S656" s="24">
        <v>0.33115957885386116</v>
      </c>
      <c r="T656" s="24">
        <v>0.98319208025017502</v>
      </c>
      <c r="U656" s="24">
        <v>0.20500406500034782</v>
      </c>
      <c r="V656" s="24">
        <v>0.36147844564602516</v>
      </c>
      <c r="W656" s="24">
        <v>0.3868677637987778</v>
      </c>
      <c r="X656" s="24">
        <v>0.37103458958251678</v>
      </c>
      <c r="Y656" s="24">
        <v>0.752772652709081</v>
      </c>
      <c r="Z656" s="24">
        <v>0.50365331992022777</v>
      </c>
      <c r="AA656" s="24">
        <v>0</v>
      </c>
      <c r="AB656" s="24">
        <v>0.22286019533928991</v>
      </c>
      <c r="AC656" s="152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86</v>
      </c>
      <c r="C657" s="29"/>
      <c r="D657" s="13">
        <v>3.0983866769659328E-2</v>
      </c>
      <c r="E657" s="13">
        <v>3.5050190145195143E-2</v>
      </c>
      <c r="F657" s="13">
        <v>1.6923401184081598E-2</v>
      </c>
      <c r="G657" s="13">
        <v>2.6518191195532823E-2</v>
      </c>
      <c r="H657" s="13">
        <v>8.8105505228713368E-3</v>
      </c>
      <c r="I657" s="13">
        <v>9.5600449086133878E-3</v>
      </c>
      <c r="J657" s="13">
        <v>1.3147795020061637E-2</v>
      </c>
      <c r="K657" s="13">
        <v>4.2686432118230012E-2</v>
      </c>
      <c r="L657" s="13">
        <v>9.0363904564531403E-2</v>
      </c>
      <c r="M657" s="13">
        <v>2.57841025556124E-2</v>
      </c>
      <c r="N657" s="13">
        <v>1.226971898551164E-2</v>
      </c>
      <c r="O657" s="13">
        <v>3.7081329159998677E-2</v>
      </c>
      <c r="P657" s="13">
        <v>3.1014093645584617E-2</v>
      </c>
      <c r="Q657" s="13">
        <v>5.6890473363961965E-3</v>
      </c>
      <c r="R657" s="13">
        <v>1.2795002595621748E-2</v>
      </c>
      <c r="S657" s="13">
        <v>1.8380735181527906E-2</v>
      </c>
      <c r="T657" s="13">
        <v>4.8753326293397105E-2</v>
      </c>
      <c r="U657" s="13">
        <v>9.3424304268729073E-3</v>
      </c>
      <c r="V657" s="13">
        <v>1.8991862293136173E-2</v>
      </c>
      <c r="W657" s="13">
        <v>2.1754513428234926E-2</v>
      </c>
      <c r="X657" s="13">
        <v>2.0593964269149868E-2</v>
      </c>
      <c r="Y657" s="13">
        <v>4.1437026754628306E-2</v>
      </c>
      <c r="Z657" s="13">
        <v>2.5674765671379499E-2</v>
      </c>
      <c r="AA657" s="13">
        <v>0</v>
      </c>
      <c r="AB657" s="13">
        <v>1.1801952092107142E-2</v>
      </c>
      <c r="AC657" s="152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270</v>
      </c>
      <c r="C658" s="29"/>
      <c r="D658" s="13">
        <v>-0.10976083123364</v>
      </c>
      <c r="E658" s="13">
        <v>2.6445761587613248E-2</v>
      </c>
      <c r="F658" s="13">
        <v>1.1311695718585035E-2</v>
      </c>
      <c r="G658" s="13">
        <v>0.33001731813694146</v>
      </c>
      <c r="H658" s="13">
        <v>-3.8223701504432883E-3</v>
      </c>
      <c r="I658" s="13">
        <v>-3.7651458563564888E-2</v>
      </c>
      <c r="J658" s="13">
        <v>-2.3363798434405059E-2</v>
      </c>
      <c r="K658" s="13">
        <v>-9.163805163041272E-3</v>
      </c>
      <c r="L658" s="13">
        <v>3.4457914106510223E-2</v>
      </c>
      <c r="M658" s="13">
        <v>-0.15427278967195801</v>
      </c>
      <c r="N658" s="13">
        <v>-6.97000686391539E-2</v>
      </c>
      <c r="O658" s="13">
        <v>1.7543369899949424E-2</v>
      </c>
      <c r="P658" s="13">
        <v>6.0274850000734848E-2</v>
      </c>
      <c r="Q658" s="13">
        <v>0.1328560494302562</v>
      </c>
      <c r="R658" s="13">
        <v>-5.723672027642468E-2</v>
      </c>
      <c r="S658" s="13">
        <v>-3.7651458563564666E-2</v>
      </c>
      <c r="T658" s="13">
        <v>7.7189394207295647E-2</v>
      </c>
      <c r="U658" s="13">
        <v>0.17208888959778945</v>
      </c>
      <c r="V658" s="13">
        <v>1.6653130731183019E-2</v>
      </c>
      <c r="W658" s="13">
        <v>-5.0114806926293776E-2</v>
      </c>
      <c r="X658" s="13">
        <v>-3.7651458563564888E-2</v>
      </c>
      <c r="Y658" s="13">
        <v>-2.9639306044667579E-2</v>
      </c>
      <c r="Z658" s="13">
        <v>4.7811501638005627E-2</v>
      </c>
      <c r="AA658" s="13">
        <v>-3.8541697732331182E-2</v>
      </c>
      <c r="AB658" s="13">
        <v>8.6409782122860435E-3</v>
      </c>
      <c r="AC658" s="152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46" t="s">
        <v>271</v>
      </c>
      <c r="C659" s="47"/>
      <c r="D659" s="45" t="s">
        <v>272</v>
      </c>
      <c r="E659" s="45">
        <v>0.31</v>
      </c>
      <c r="F659" s="45">
        <v>0.05</v>
      </c>
      <c r="G659" s="45">
        <v>5.53</v>
      </c>
      <c r="H659" s="45">
        <v>0.21</v>
      </c>
      <c r="I659" s="45">
        <v>0.8</v>
      </c>
      <c r="J659" s="45">
        <v>0.55000000000000004</v>
      </c>
      <c r="K659" s="45">
        <v>0.31</v>
      </c>
      <c r="L659" s="45">
        <v>0.44</v>
      </c>
      <c r="M659" s="45" t="s">
        <v>272</v>
      </c>
      <c r="N659" s="45">
        <v>1.35</v>
      </c>
      <c r="O659" s="45">
        <v>0.15</v>
      </c>
      <c r="P659" s="45">
        <v>0.89</v>
      </c>
      <c r="Q659" s="45">
        <v>2.14</v>
      </c>
      <c r="R659" s="45">
        <v>1.1299999999999999</v>
      </c>
      <c r="S659" s="45">
        <v>0.8</v>
      </c>
      <c r="T659" s="45" t="s">
        <v>272</v>
      </c>
      <c r="U659" s="45">
        <v>2.81</v>
      </c>
      <c r="V659" s="45">
        <v>0.14000000000000001</v>
      </c>
      <c r="W659" s="45">
        <v>1.01</v>
      </c>
      <c r="X659" s="45">
        <v>0.8</v>
      </c>
      <c r="Y659" s="45">
        <v>0.66</v>
      </c>
      <c r="Z659" s="45">
        <v>0.67</v>
      </c>
      <c r="AA659" s="45" t="s">
        <v>272</v>
      </c>
      <c r="AB659" s="45">
        <v>0</v>
      </c>
      <c r="AC659" s="152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1" t="s">
        <v>295</v>
      </c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BM660" s="55"/>
    </row>
    <row r="661" spans="1:65">
      <c r="BM661" s="55"/>
    </row>
    <row r="662" spans="1:65" ht="15">
      <c r="B662" s="8" t="s">
        <v>489</v>
      </c>
      <c r="BM662" s="28" t="s">
        <v>66</v>
      </c>
    </row>
    <row r="663" spans="1:65" ht="15">
      <c r="A663" s="25" t="s">
        <v>58</v>
      </c>
      <c r="B663" s="18" t="s">
        <v>109</v>
      </c>
      <c r="C663" s="15" t="s">
        <v>110</v>
      </c>
      <c r="D663" s="16" t="s">
        <v>227</v>
      </c>
      <c r="E663" s="17" t="s">
        <v>227</v>
      </c>
      <c r="F663" s="17" t="s">
        <v>227</v>
      </c>
      <c r="G663" s="17" t="s">
        <v>227</v>
      </c>
      <c r="H663" s="17" t="s">
        <v>227</v>
      </c>
      <c r="I663" s="17" t="s">
        <v>227</v>
      </c>
      <c r="J663" s="17" t="s">
        <v>227</v>
      </c>
      <c r="K663" s="17" t="s">
        <v>227</v>
      </c>
      <c r="L663" s="17" t="s">
        <v>227</v>
      </c>
      <c r="M663" s="17" t="s">
        <v>227</v>
      </c>
      <c r="N663" s="17" t="s">
        <v>227</v>
      </c>
      <c r="O663" s="17" t="s">
        <v>227</v>
      </c>
      <c r="P663" s="17" t="s">
        <v>227</v>
      </c>
      <c r="Q663" s="17" t="s">
        <v>227</v>
      </c>
      <c r="R663" s="17" t="s">
        <v>227</v>
      </c>
      <c r="S663" s="17" t="s">
        <v>227</v>
      </c>
      <c r="T663" s="17" t="s">
        <v>227</v>
      </c>
      <c r="U663" s="17" t="s">
        <v>227</v>
      </c>
      <c r="V663" s="17" t="s">
        <v>227</v>
      </c>
      <c r="W663" s="17" t="s">
        <v>227</v>
      </c>
      <c r="X663" s="17" t="s">
        <v>227</v>
      </c>
      <c r="Y663" s="17" t="s">
        <v>227</v>
      </c>
      <c r="Z663" s="17" t="s">
        <v>227</v>
      </c>
      <c r="AA663" s="17" t="s">
        <v>227</v>
      </c>
      <c r="AB663" s="17" t="s">
        <v>227</v>
      </c>
      <c r="AC663" s="17" t="s">
        <v>227</v>
      </c>
      <c r="AD663" s="152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9" t="s">
        <v>228</v>
      </c>
      <c r="C664" s="9" t="s">
        <v>228</v>
      </c>
      <c r="D664" s="150" t="s">
        <v>230</v>
      </c>
      <c r="E664" s="151" t="s">
        <v>231</v>
      </c>
      <c r="F664" s="151" t="s">
        <v>232</v>
      </c>
      <c r="G664" s="151" t="s">
        <v>233</v>
      </c>
      <c r="H664" s="151" t="s">
        <v>234</v>
      </c>
      <c r="I664" s="151" t="s">
        <v>235</v>
      </c>
      <c r="J664" s="151" t="s">
        <v>236</v>
      </c>
      <c r="K664" s="151" t="s">
        <v>237</v>
      </c>
      <c r="L664" s="151" t="s">
        <v>239</v>
      </c>
      <c r="M664" s="151" t="s">
        <v>240</v>
      </c>
      <c r="N664" s="151" t="s">
        <v>241</v>
      </c>
      <c r="O664" s="151" t="s">
        <v>244</v>
      </c>
      <c r="P664" s="151" t="s">
        <v>245</v>
      </c>
      <c r="Q664" s="151" t="s">
        <v>246</v>
      </c>
      <c r="R664" s="151" t="s">
        <v>247</v>
      </c>
      <c r="S664" s="151" t="s">
        <v>248</v>
      </c>
      <c r="T664" s="151" t="s">
        <v>249</v>
      </c>
      <c r="U664" s="151" t="s">
        <v>250</v>
      </c>
      <c r="V664" s="151" t="s">
        <v>251</v>
      </c>
      <c r="W664" s="151" t="s">
        <v>252</v>
      </c>
      <c r="X664" s="151" t="s">
        <v>253</v>
      </c>
      <c r="Y664" s="151" t="s">
        <v>254</v>
      </c>
      <c r="Z664" s="151" t="s">
        <v>255</v>
      </c>
      <c r="AA664" s="151" t="s">
        <v>256</v>
      </c>
      <c r="AB664" s="151" t="s">
        <v>257</v>
      </c>
      <c r="AC664" s="151" t="s">
        <v>258</v>
      </c>
      <c r="AD664" s="152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 t="s">
        <v>1</v>
      </c>
    </row>
    <row r="665" spans="1:65">
      <c r="A665" s="30"/>
      <c r="B665" s="19"/>
      <c r="C665" s="9"/>
      <c r="D665" s="10" t="s">
        <v>113</v>
      </c>
      <c r="E665" s="11" t="s">
        <v>281</v>
      </c>
      <c r="F665" s="11" t="s">
        <v>281</v>
      </c>
      <c r="G665" s="11" t="s">
        <v>281</v>
      </c>
      <c r="H665" s="11" t="s">
        <v>282</v>
      </c>
      <c r="I665" s="11" t="s">
        <v>281</v>
      </c>
      <c r="J665" s="11" t="s">
        <v>282</v>
      </c>
      <c r="K665" s="11" t="s">
        <v>113</v>
      </c>
      <c r="L665" s="11" t="s">
        <v>282</v>
      </c>
      <c r="M665" s="11" t="s">
        <v>113</v>
      </c>
      <c r="N665" s="11" t="s">
        <v>282</v>
      </c>
      <c r="O665" s="11" t="s">
        <v>281</v>
      </c>
      <c r="P665" s="11" t="s">
        <v>281</v>
      </c>
      <c r="Q665" s="11" t="s">
        <v>113</v>
      </c>
      <c r="R665" s="11" t="s">
        <v>282</v>
      </c>
      <c r="S665" s="11" t="s">
        <v>113</v>
      </c>
      <c r="T665" s="11" t="s">
        <v>113</v>
      </c>
      <c r="U665" s="11" t="s">
        <v>113</v>
      </c>
      <c r="V665" s="11" t="s">
        <v>281</v>
      </c>
      <c r="W665" s="11" t="s">
        <v>281</v>
      </c>
      <c r="X665" s="11" t="s">
        <v>281</v>
      </c>
      <c r="Y665" s="11" t="s">
        <v>281</v>
      </c>
      <c r="Z665" s="11" t="s">
        <v>281</v>
      </c>
      <c r="AA665" s="11" t="s">
        <v>281</v>
      </c>
      <c r="AB665" s="11" t="s">
        <v>113</v>
      </c>
      <c r="AC665" s="11" t="s">
        <v>281</v>
      </c>
      <c r="AD665" s="152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9"/>
      <c r="C666" s="9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152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3</v>
      </c>
    </row>
    <row r="667" spans="1:65">
      <c r="A667" s="30"/>
      <c r="B667" s="18">
        <v>1</v>
      </c>
      <c r="C667" s="14">
        <v>1</v>
      </c>
      <c r="D667" s="234">
        <v>9.6000000000000002E-2</v>
      </c>
      <c r="E667" s="234">
        <v>8.6999999999999994E-2</v>
      </c>
      <c r="F667" s="234">
        <v>0.09</v>
      </c>
      <c r="G667" s="234">
        <v>0.08</v>
      </c>
      <c r="H667" s="234">
        <v>9.1999999999999998E-2</v>
      </c>
      <c r="I667" s="234">
        <v>7.9000000000000001E-2</v>
      </c>
      <c r="J667" s="234">
        <v>8.6395323201170493E-2</v>
      </c>
      <c r="K667" s="234">
        <v>9.5100000000000004E-2</v>
      </c>
      <c r="L667" s="234">
        <v>8.8700000000000001E-2</v>
      </c>
      <c r="M667" s="234">
        <v>8.2000000000000003E-2</v>
      </c>
      <c r="N667" s="234">
        <v>8.6699999999999999E-2</v>
      </c>
      <c r="O667" s="234">
        <v>8.6399999999999991E-2</v>
      </c>
      <c r="P667" s="234">
        <v>9.4E-2</v>
      </c>
      <c r="Q667" s="233">
        <v>7.5845499999999996E-2</v>
      </c>
      <c r="R667" s="234">
        <v>8.6300000000000002E-2</v>
      </c>
      <c r="S667" s="234">
        <v>8.7500000000000008E-2</v>
      </c>
      <c r="T667" s="234">
        <v>8.9800000000000005E-2</v>
      </c>
      <c r="U667" s="234">
        <v>9.5687999999999995E-2</v>
      </c>
      <c r="V667" s="234">
        <v>8.8999999999999996E-2</v>
      </c>
      <c r="W667" s="234">
        <v>9.0300000000000005E-2</v>
      </c>
      <c r="X667" s="234">
        <v>9.1211475E-2</v>
      </c>
      <c r="Y667" s="234">
        <v>8.8999999999999996E-2</v>
      </c>
      <c r="Z667" s="234">
        <v>8.2000000000000003E-2</v>
      </c>
      <c r="AA667" s="234">
        <v>0.09</v>
      </c>
      <c r="AB667" s="234">
        <v>7.4999999999999997E-2</v>
      </c>
      <c r="AC667" s="234">
        <v>8.2400000000000001E-2</v>
      </c>
      <c r="AD667" s="209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36">
        <v>1</v>
      </c>
    </row>
    <row r="668" spans="1:65">
      <c r="A668" s="30"/>
      <c r="B668" s="19">
        <v>1</v>
      </c>
      <c r="C668" s="9">
        <v>2</v>
      </c>
      <c r="D668" s="24">
        <v>9.4E-2</v>
      </c>
      <c r="E668" s="24">
        <v>8.8000000000000009E-2</v>
      </c>
      <c r="F668" s="24">
        <v>0.09</v>
      </c>
      <c r="G668" s="24">
        <v>0.08</v>
      </c>
      <c r="H668" s="24">
        <v>8.8900000000000007E-2</v>
      </c>
      <c r="I668" s="24">
        <v>8.1000000000000003E-2</v>
      </c>
      <c r="J668" s="24">
        <v>8.695835875336129E-2</v>
      </c>
      <c r="K668" s="24">
        <v>9.5100000000000004E-2</v>
      </c>
      <c r="L668" s="24">
        <v>9.0399999999999994E-2</v>
      </c>
      <c r="M668" s="24">
        <v>8.0999999999999989E-2</v>
      </c>
      <c r="N668" s="24">
        <v>8.77E-2</v>
      </c>
      <c r="O668" s="24">
        <v>8.4999999999999992E-2</v>
      </c>
      <c r="P668" s="24">
        <v>9.1999999999999998E-2</v>
      </c>
      <c r="Q668" s="237">
        <v>7.6016899999999998E-2</v>
      </c>
      <c r="R668" s="24">
        <v>8.6300000000000002E-2</v>
      </c>
      <c r="S668" s="24">
        <v>8.8000000000000009E-2</v>
      </c>
      <c r="T668" s="24">
        <v>9.01E-2</v>
      </c>
      <c r="U668" s="24">
        <v>9.6128999999999992E-2</v>
      </c>
      <c r="V668" s="24">
        <v>8.5999999999999993E-2</v>
      </c>
      <c r="W668" s="24">
        <v>8.9899999999999994E-2</v>
      </c>
      <c r="X668" s="24">
        <v>8.9522425000000003E-2</v>
      </c>
      <c r="Y668" s="24">
        <v>8.8000000000000009E-2</v>
      </c>
      <c r="Z668" s="24">
        <v>7.8E-2</v>
      </c>
      <c r="AA668" s="24">
        <v>9.0999999999999998E-2</v>
      </c>
      <c r="AB668" s="24">
        <v>0.08</v>
      </c>
      <c r="AC668" s="24">
        <v>8.4099999999999994E-2</v>
      </c>
      <c r="AD668" s="209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36" t="e">
        <v>#N/A</v>
      </c>
    </row>
    <row r="669" spans="1:65">
      <c r="A669" s="30"/>
      <c r="B669" s="19">
        <v>1</v>
      </c>
      <c r="C669" s="9">
        <v>3</v>
      </c>
      <c r="D669" s="24">
        <v>9.0999999999999998E-2</v>
      </c>
      <c r="E669" s="24">
        <v>8.5999999999999993E-2</v>
      </c>
      <c r="F669" s="24">
        <v>9.1999999999999998E-2</v>
      </c>
      <c r="G669" s="24">
        <v>0.08</v>
      </c>
      <c r="H669" s="24">
        <v>8.9899999999999994E-2</v>
      </c>
      <c r="I669" s="24">
        <v>8.1000000000000003E-2</v>
      </c>
      <c r="J669" s="24">
        <v>8.6118049194251228E-2</v>
      </c>
      <c r="K669" s="24">
        <v>9.7299999999999998E-2</v>
      </c>
      <c r="L669" s="24">
        <v>8.8900000000000007E-2</v>
      </c>
      <c r="M669" s="24">
        <v>8.2000000000000003E-2</v>
      </c>
      <c r="N669" s="24">
        <v>8.8300000000000003E-2</v>
      </c>
      <c r="O669" s="24">
        <v>8.5800000000000001E-2</v>
      </c>
      <c r="P669" s="24">
        <v>9.0999999999999998E-2</v>
      </c>
      <c r="Q669" s="237">
        <v>7.5407849999999998E-2</v>
      </c>
      <c r="R669" s="24">
        <v>8.6800000000000002E-2</v>
      </c>
      <c r="S669" s="24">
        <v>8.7600000000000011E-2</v>
      </c>
      <c r="T669" s="24">
        <v>9.01E-2</v>
      </c>
      <c r="U669" s="24">
        <v>9.4989999999999991E-2</v>
      </c>
      <c r="V669" s="24">
        <v>8.6999999999999994E-2</v>
      </c>
      <c r="W669" s="24">
        <v>9.1799999999999993E-2</v>
      </c>
      <c r="X669" s="24">
        <v>9.0537149999999997E-2</v>
      </c>
      <c r="Y669" s="24">
        <v>8.6999999999999994E-2</v>
      </c>
      <c r="Z669" s="24">
        <v>8.2000000000000003E-2</v>
      </c>
      <c r="AA669" s="24">
        <v>9.0999999999999998E-2</v>
      </c>
      <c r="AB669" s="24">
        <v>8.4999999999999992E-2</v>
      </c>
      <c r="AC669" s="24">
        <v>8.4199999999999997E-2</v>
      </c>
      <c r="AD669" s="209"/>
      <c r="AE669" s="210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0"/>
      <c r="BH669" s="210"/>
      <c r="BI669" s="210"/>
      <c r="BJ669" s="210"/>
      <c r="BK669" s="210"/>
      <c r="BL669" s="210"/>
      <c r="BM669" s="236">
        <v>16</v>
      </c>
    </row>
    <row r="670" spans="1:65">
      <c r="A670" s="30"/>
      <c r="B670" s="19">
        <v>1</v>
      </c>
      <c r="C670" s="9">
        <v>4</v>
      </c>
      <c r="D670" s="24">
        <v>9.0999999999999998E-2</v>
      </c>
      <c r="E670" s="24">
        <v>8.8000000000000009E-2</v>
      </c>
      <c r="F670" s="24">
        <v>8.8000000000000009E-2</v>
      </c>
      <c r="G670" s="24">
        <v>0.08</v>
      </c>
      <c r="H670" s="24">
        <v>8.9300000000000004E-2</v>
      </c>
      <c r="I670" s="238">
        <v>8.5999999999999993E-2</v>
      </c>
      <c r="J670" s="24">
        <v>8.7245881143195536E-2</v>
      </c>
      <c r="K670" s="24">
        <v>9.64E-2</v>
      </c>
      <c r="L670" s="24">
        <v>8.9800000000000005E-2</v>
      </c>
      <c r="M670" s="24">
        <v>8.2000000000000003E-2</v>
      </c>
      <c r="N670" s="24">
        <v>8.8300000000000003E-2</v>
      </c>
      <c r="O670" s="24">
        <v>8.6099999999999996E-2</v>
      </c>
      <c r="P670" s="24">
        <v>9.1999999999999998E-2</v>
      </c>
      <c r="Q670" s="237">
        <v>7.4973399999999996E-2</v>
      </c>
      <c r="R670" s="24">
        <v>8.4500000000000006E-2</v>
      </c>
      <c r="S670" s="24">
        <v>8.8300000000000003E-2</v>
      </c>
      <c r="T670" s="24">
        <v>0.09</v>
      </c>
      <c r="U670" s="24">
        <v>9.5819000000000001E-2</v>
      </c>
      <c r="V670" s="24">
        <v>8.5999999999999993E-2</v>
      </c>
      <c r="W670" s="24">
        <v>9.1499999999999998E-2</v>
      </c>
      <c r="X670" s="24">
        <v>9.0372499999999995E-2</v>
      </c>
      <c r="Y670" s="24">
        <v>8.8000000000000009E-2</v>
      </c>
      <c r="Z670" s="24">
        <v>8.5000000000000006E-2</v>
      </c>
      <c r="AA670" s="238">
        <v>9.6000000000000002E-2</v>
      </c>
      <c r="AB670" s="24">
        <v>0.08</v>
      </c>
      <c r="AC670" s="24">
        <v>8.3299999999999999E-2</v>
      </c>
      <c r="AD670" s="209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0"/>
      <c r="BH670" s="210"/>
      <c r="BI670" s="210"/>
      <c r="BJ670" s="210"/>
      <c r="BK670" s="210"/>
      <c r="BL670" s="210"/>
      <c r="BM670" s="236">
        <v>8.7687596912321239E-2</v>
      </c>
    </row>
    <row r="671" spans="1:65">
      <c r="A671" s="30"/>
      <c r="B671" s="19">
        <v>1</v>
      </c>
      <c r="C671" s="9">
        <v>5</v>
      </c>
      <c r="D671" s="24">
        <v>9.4E-2</v>
      </c>
      <c r="E671" s="24">
        <v>8.6999999999999994E-2</v>
      </c>
      <c r="F671" s="24">
        <v>9.0999999999999998E-2</v>
      </c>
      <c r="G671" s="24">
        <v>0.08</v>
      </c>
      <c r="H671" s="24">
        <v>8.5800000000000001E-2</v>
      </c>
      <c r="I671" s="24">
        <v>8.1000000000000003E-2</v>
      </c>
      <c r="J671" s="24">
        <v>8.825999705702349E-2</v>
      </c>
      <c r="K671" s="24">
        <v>9.6000000000000002E-2</v>
      </c>
      <c r="L671" s="24">
        <v>9.0200000000000002E-2</v>
      </c>
      <c r="M671" s="24">
        <v>8.4000000000000005E-2</v>
      </c>
      <c r="N671" s="24">
        <v>8.9200000000000002E-2</v>
      </c>
      <c r="O671" s="24">
        <v>8.4099999999999994E-2</v>
      </c>
      <c r="P671" s="24">
        <v>9.2999999999999999E-2</v>
      </c>
      <c r="Q671" s="237">
        <v>7.3800850000000001E-2</v>
      </c>
      <c r="R671" s="24">
        <v>8.4500000000000006E-2</v>
      </c>
      <c r="S671" s="24">
        <v>8.72E-2</v>
      </c>
      <c r="T671" s="24">
        <v>8.9700000000000002E-2</v>
      </c>
      <c r="U671" s="24">
        <v>9.5449000000000006E-2</v>
      </c>
      <c r="V671" s="24">
        <v>8.5999999999999993E-2</v>
      </c>
      <c r="W671" s="24">
        <v>0.09</v>
      </c>
      <c r="X671" s="24">
        <v>9.1438099999999994E-2</v>
      </c>
      <c r="Y671" s="24">
        <v>8.8000000000000009E-2</v>
      </c>
      <c r="Z671" s="24">
        <v>8.3000000000000004E-2</v>
      </c>
      <c r="AA671" s="24">
        <v>9.2999999999999999E-2</v>
      </c>
      <c r="AB671" s="24">
        <v>7.4999999999999997E-2</v>
      </c>
      <c r="AC671" s="24">
        <v>8.3600000000000008E-2</v>
      </c>
      <c r="AD671" s="209"/>
      <c r="AE671" s="210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0"/>
      <c r="BH671" s="210"/>
      <c r="BI671" s="210"/>
      <c r="BJ671" s="210"/>
      <c r="BK671" s="210"/>
      <c r="BL671" s="210"/>
      <c r="BM671" s="236">
        <v>44</v>
      </c>
    </row>
    <row r="672" spans="1:65">
      <c r="A672" s="30"/>
      <c r="B672" s="19">
        <v>1</v>
      </c>
      <c r="C672" s="9">
        <v>6</v>
      </c>
      <c r="D672" s="24">
        <v>9.4E-2</v>
      </c>
      <c r="E672" s="24">
        <v>8.6999999999999994E-2</v>
      </c>
      <c r="F672" s="24">
        <v>8.8999999999999996E-2</v>
      </c>
      <c r="G672" s="24">
        <v>0.08</v>
      </c>
      <c r="H672" s="24">
        <v>8.9700000000000002E-2</v>
      </c>
      <c r="I672" s="24">
        <v>8.3000000000000004E-2</v>
      </c>
      <c r="J672" s="24">
        <v>8.7304991655229883E-2</v>
      </c>
      <c r="K672" s="24">
        <v>9.7299999999999998E-2</v>
      </c>
      <c r="L672" s="24">
        <v>8.9200000000000002E-2</v>
      </c>
      <c r="M672" s="24">
        <v>8.3000000000000004E-2</v>
      </c>
      <c r="N672" s="24">
        <v>8.8300000000000003E-2</v>
      </c>
      <c r="O672" s="24">
        <v>8.5599999999999996E-2</v>
      </c>
      <c r="P672" s="24">
        <v>9.0999999999999998E-2</v>
      </c>
      <c r="Q672" s="237">
        <v>7.4966500000000005E-2</v>
      </c>
      <c r="R672" s="24">
        <v>8.6300000000000002E-2</v>
      </c>
      <c r="S672" s="24">
        <v>8.7900000000000006E-2</v>
      </c>
      <c r="T672" s="24">
        <v>0.09</v>
      </c>
      <c r="U672" s="24">
        <v>9.5045000000000004E-2</v>
      </c>
      <c r="V672" s="24">
        <v>8.8000000000000009E-2</v>
      </c>
      <c r="W672" s="24">
        <v>9.0300000000000005E-2</v>
      </c>
      <c r="X672" s="24">
        <v>8.9029400000000009E-2</v>
      </c>
      <c r="Y672" s="24">
        <v>8.8000000000000009E-2</v>
      </c>
      <c r="Z672" s="24">
        <v>7.9000000000000001E-2</v>
      </c>
      <c r="AA672" s="24">
        <v>9.0999999999999998E-2</v>
      </c>
      <c r="AB672" s="24">
        <v>0.08</v>
      </c>
      <c r="AC672" s="24">
        <v>8.4500000000000006E-2</v>
      </c>
      <c r="AD672" s="209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56"/>
    </row>
    <row r="673" spans="1:65">
      <c r="A673" s="30"/>
      <c r="B673" s="20" t="s">
        <v>267</v>
      </c>
      <c r="C673" s="12"/>
      <c r="D673" s="239">
        <v>9.3333333333333324E-2</v>
      </c>
      <c r="E673" s="239">
        <v>8.716666666666667E-2</v>
      </c>
      <c r="F673" s="239">
        <v>9.0000000000000011E-2</v>
      </c>
      <c r="G673" s="239">
        <v>0.08</v>
      </c>
      <c r="H673" s="239">
        <v>8.9266666666666661E-2</v>
      </c>
      <c r="I673" s="239">
        <v>8.1833333333333327E-2</v>
      </c>
      <c r="J673" s="239">
        <v>8.704710016737198E-2</v>
      </c>
      <c r="K673" s="239">
        <v>9.6199999999999994E-2</v>
      </c>
      <c r="L673" s="239">
        <v>8.953333333333334E-2</v>
      </c>
      <c r="M673" s="239">
        <v>8.2333333333333342E-2</v>
      </c>
      <c r="N673" s="239">
        <v>8.8083333333333333E-2</v>
      </c>
      <c r="O673" s="239">
        <v>8.5500000000000007E-2</v>
      </c>
      <c r="P673" s="239">
        <v>9.2166666666666661E-2</v>
      </c>
      <c r="Q673" s="239">
        <v>7.5168499999999999E-2</v>
      </c>
      <c r="R673" s="239">
        <v>8.5783333333333336E-2</v>
      </c>
      <c r="S673" s="239">
        <v>8.7749999999999995E-2</v>
      </c>
      <c r="T673" s="239">
        <v>8.9949999999999988E-2</v>
      </c>
      <c r="U673" s="239">
        <v>9.5519999999999994E-2</v>
      </c>
      <c r="V673" s="239">
        <v>8.699999999999998E-2</v>
      </c>
      <c r="W673" s="239">
        <v>9.0633333333333344E-2</v>
      </c>
      <c r="X673" s="239">
        <v>9.0351841666666668E-2</v>
      </c>
      <c r="Y673" s="239">
        <v>8.8000000000000009E-2</v>
      </c>
      <c r="Z673" s="239">
        <v>8.1500000000000003E-2</v>
      </c>
      <c r="AA673" s="239">
        <v>9.1999999999999985E-2</v>
      </c>
      <c r="AB673" s="239">
        <v>7.9166666666666677E-2</v>
      </c>
      <c r="AC673" s="239">
        <v>8.3683333333333332E-2</v>
      </c>
      <c r="AD673" s="209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56"/>
    </row>
    <row r="674" spans="1:65">
      <c r="A674" s="30"/>
      <c r="B674" s="3" t="s">
        <v>268</v>
      </c>
      <c r="C674" s="29"/>
      <c r="D674" s="24">
        <v>9.4E-2</v>
      </c>
      <c r="E674" s="24">
        <v>8.6999999999999994E-2</v>
      </c>
      <c r="F674" s="24">
        <v>0.09</v>
      </c>
      <c r="G674" s="24">
        <v>0.08</v>
      </c>
      <c r="H674" s="24">
        <v>8.9499999999999996E-2</v>
      </c>
      <c r="I674" s="24">
        <v>8.1000000000000003E-2</v>
      </c>
      <c r="J674" s="24">
        <v>8.7102119948278406E-2</v>
      </c>
      <c r="K674" s="24">
        <v>9.6200000000000008E-2</v>
      </c>
      <c r="L674" s="24">
        <v>8.9499999999999996E-2</v>
      </c>
      <c r="M674" s="24">
        <v>8.2000000000000003E-2</v>
      </c>
      <c r="N674" s="24">
        <v>8.8300000000000003E-2</v>
      </c>
      <c r="O674" s="24">
        <v>8.5699999999999998E-2</v>
      </c>
      <c r="P674" s="24">
        <v>9.1999999999999998E-2</v>
      </c>
      <c r="Q674" s="24">
        <v>7.5190624999999997E-2</v>
      </c>
      <c r="R674" s="24">
        <v>8.6300000000000002E-2</v>
      </c>
      <c r="S674" s="24">
        <v>8.7750000000000009E-2</v>
      </c>
      <c r="T674" s="24">
        <v>0.09</v>
      </c>
      <c r="U674" s="24">
        <v>9.5568500000000001E-2</v>
      </c>
      <c r="V674" s="24">
        <v>8.6499999999999994E-2</v>
      </c>
      <c r="W674" s="24">
        <v>9.0300000000000005E-2</v>
      </c>
      <c r="X674" s="24">
        <v>9.0454824999999989E-2</v>
      </c>
      <c r="Y674" s="24">
        <v>8.8000000000000009E-2</v>
      </c>
      <c r="Z674" s="24">
        <v>8.2000000000000003E-2</v>
      </c>
      <c r="AA674" s="24">
        <v>9.0999999999999998E-2</v>
      </c>
      <c r="AB674" s="24">
        <v>0.08</v>
      </c>
      <c r="AC674" s="24">
        <v>8.3850000000000008E-2</v>
      </c>
      <c r="AD674" s="209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56"/>
    </row>
    <row r="675" spans="1:65">
      <c r="A675" s="30"/>
      <c r="B675" s="3" t="s">
        <v>269</v>
      </c>
      <c r="C675" s="29"/>
      <c r="D675" s="24">
        <v>1.9663841605003516E-3</v>
      </c>
      <c r="E675" s="24">
        <v>7.5277265270908781E-4</v>
      </c>
      <c r="F675" s="24">
        <v>1.4142135623730924E-3</v>
      </c>
      <c r="G675" s="24">
        <v>0</v>
      </c>
      <c r="H675" s="24">
        <v>2.0106383729220582E-3</v>
      </c>
      <c r="I675" s="24">
        <v>2.4013884872437141E-3</v>
      </c>
      <c r="J675" s="24">
        <v>7.5801909259243347E-4</v>
      </c>
      <c r="K675" s="24">
        <v>9.9196774141097673E-4</v>
      </c>
      <c r="L675" s="24">
        <v>7.0332543439482098E-4</v>
      </c>
      <c r="M675" s="24">
        <v>1.032795558988649E-3</v>
      </c>
      <c r="N675" s="24">
        <v>8.3046171896522037E-4</v>
      </c>
      <c r="O675" s="24">
        <v>8.3426614458456867E-4</v>
      </c>
      <c r="P675" s="24">
        <v>1.1690451944500132E-3</v>
      </c>
      <c r="Q675" s="24">
        <v>7.9808953319787223E-4</v>
      </c>
      <c r="R675" s="24">
        <v>1.012752026246634E-3</v>
      </c>
      <c r="S675" s="24">
        <v>3.9370039370059131E-4</v>
      </c>
      <c r="T675" s="24">
        <v>1.6431676725154779E-4</v>
      </c>
      <c r="U675" s="24">
        <v>4.4722969489961062E-4</v>
      </c>
      <c r="V675" s="24">
        <v>1.264911064067355E-3</v>
      </c>
      <c r="W675" s="24">
        <v>8.0911474258393281E-4</v>
      </c>
      <c r="X675" s="24">
        <v>9.3706739867880295E-4</v>
      </c>
      <c r="Y675" s="24">
        <v>6.3245553203367642E-4</v>
      </c>
      <c r="Z675" s="24">
        <v>2.5884358211089591E-3</v>
      </c>
      <c r="AA675" s="24">
        <v>2.1908902300206666E-3</v>
      </c>
      <c r="AB675" s="24">
        <v>3.7638632635454039E-3</v>
      </c>
      <c r="AC675" s="24">
        <v>7.6267074590983641E-4</v>
      </c>
      <c r="AD675" s="209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56"/>
    </row>
    <row r="676" spans="1:65">
      <c r="A676" s="30"/>
      <c r="B676" s="3" t="s">
        <v>86</v>
      </c>
      <c r="C676" s="29"/>
      <c r="D676" s="13">
        <v>2.1068401719646628E-2</v>
      </c>
      <c r="E676" s="13">
        <v>8.6360151362419244E-3</v>
      </c>
      <c r="F676" s="13">
        <v>1.5713484026367693E-2</v>
      </c>
      <c r="G676" s="13">
        <v>0</v>
      </c>
      <c r="H676" s="13">
        <v>2.252395488710297E-2</v>
      </c>
      <c r="I676" s="13">
        <v>2.934486949788653E-2</v>
      </c>
      <c r="J676" s="13">
        <v>8.7081487049532197E-3</v>
      </c>
      <c r="K676" s="13">
        <v>1.0311514983482086E-2</v>
      </c>
      <c r="L676" s="13">
        <v>7.8554590587656837E-3</v>
      </c>
      <c r="M676" s="13">
        <v>1.2544075615246748E-2</v>
      </c>
      <c r="N676" s="13">
        <v>9.4281368283657945E-3</v>
      </c>
      <c r="O676" s="13">
        <v>9.7574987670709778E-3</v>
      </c>
      <c r="P676" s="13">
        <v>1.2684034659493816E-2</v>
      </c>
      <c r="Q676" s="13">
        <v>1.0617340151764E-2</v>
      </c>
      <c r="R676" s="13">
        <v>1.180592997373189E-2</v>
      </c>
      <c r="S676" s="13">
        <v>4.4866141732261122E-3</v>
      </c>
      <c r="T676" s="13">
        <v>1.8267567231967517E-3</v>
      </c>
      <c r="U676" s="13">
        <v>4.6820529198032942E-3</v>
      </c>
      <c r="V676" s="13">
        <v>1.4539207632958106E-2</v>
      </c>
      <c r="W676" s="13">
        <v>8.9273417717977126E-3</v>
      </c>
      <c r="X676" s="13">
        <v>1.0371314866341163E-2</v>
      </c>
      <c r="Y676" s="13">
        <v>7.1869946822008673E-3</v>
      </c>
      <c r="Z676" s="13">
        <v>3.1759948725263297E-2</v>
      </c>
      <c r="AA676" s="13">
        <v>2.3814024239355077E-2</v>
      </c>
      <c r="AB676" s="13">
        <v>4.7543535960573514E-2</v>
      </c>
      <c r="AC676" s="13">
        <v>9.1137711122466006E-3</v>
      </c>
      <c r="AD676" s="152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3" t="s">
        <v>270</v>
      </c>
      <c r="C677" s="29"/>
      <c r="D677" s="13">
        <v>6.4384663507853324E-2</v>
      </c>
      <c r="E677" s="13">
        <v>-5.9407517596297144E-3</v>
      </c>
      <c r="F677" s="13">
        <v>2.63709255254303E-2</v>
      </c>
      <c r="G677" s="13">
        <v>-8.7670288421839881E-2</v>
      </c>
      <c r="H677" s="13">
        <v>1.8007903169297013E-2</v>
      </c>
      <c r="I677" s="13">
        <v>-6.6762732531507107E-2</v>
      </c>
      <c r="J677" s="13">
        <v>-7.3043026323288407E-3</v>
      </c>
      <c r="K677" s="13">
        <v>9.7076478172737568E-2</v>
      </c>
      <c r="L677" s="13">
        <v>2.1049002207890855E-2</v>
      </c>
      <c r="M677" s="13">
        <v>-6.1060671834143432E-2</v>
      </c>
      <c r="N677" s="13">
        <v>4.5130261855366172E-3</v>
      </c>
      <c r="O677" s="13">
        <v>-2.4947620750841337E-2</v>
      </c>
      <c r="P677" s="13">
        <v>5.1079855214005265E-2</v>
      </c>
      <c r="Q677" s="13">
        <v>-0.14276930094046336</v>
      </c>
      <c r="R677" s="13">
        <v>-2.171645302233538E-2</v>
      </c>
      <c r="S677" s="13">
        <v>7.1165238729431479E-4</v>
      </c>
      <c r="T677" s="13">
        <v>2.5800719455693732E-2</v>
      </c>
      <c r="U677" s="13">
        <v>8.9321675624323138E-2</v>
      </c>
      <c r="V677" s="13">
        <v>-7.8414386587510876E-3</v>
      </c>
      <c r="W677" s="13">
        <v>3.3593535742090674E-2</v>
      </c>
      <c r="X677" s="13">
        <v>3.0383370603819904E-2</v>
      </c>
      <c r="Y677" s="13">
        <v>3.5626827359762636E-3</v>
      </c>
      <c r="Z677" s="13">
        <v>-7.0564106329749299E-2</v>
      </c>
      <c r="AA677" s="13">
        <v>4.9179168314883892E-2</v>
      </c>
      <c r="AB677" s="13">
        <v>-9.7173722917445637E-2</v>
      </c>
      <c r="AC677" s="13">
        <v>-4.5665107951262107E-2</v>
      </c>
      <c r="AD677" s="152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30"/>
      <c r="B678" s="46" t="s">
        <v>271</v>
      </c>
      <c r="C678" s="47"/>
      <c r="D678" s="45">
        <v>1.41</v>
      </c>
      <c r="E678" s="45">
        <v>0.18</v>
      </c>
      <c r="F678" s="45">
        <v>0.55000000000000004</v>
      </c>
      <c r="G678" s="45">
        <v>2.0299999999999998</v>
      </c>
      <c r="H678" s="45">
        <v>0.36</v>
      </c>
      <c r="I678" s="45">
        <v>1.56</v>
      </c>
      <c r="J678" s="45">
        <v>0.21</v>
      </c>
      <c r="K678" s="45">
        <v>2.15</v>
      </c>
      <c r="L678" s="45">
        <v>0.43</v>
      </c>
      <c r="M678" s="45">
        <v>1.43</v>
      </c>
      <c r="N678" s="45">
        <v>0.05</v>
      </c>
      <c r="O678" s="45">
        <v>0.61</v>
      </c>
      <c r="P678" s="45">
        <v>1.1100000000000001</v>
      </c>
      <c r="Q678" s="45">
        <v>3.27</v>
      </c>
      <c r="R678" s="45">
        <v>0.54</v>
      </c>
      <c r="S678" s="45">
        <v>0.03</v>
      </c>
      <c r="T678" s="45">
        <v>0.53</v>
      </c>
      <c r="U678" s="45">
        <v>1.97</v>
      </c>
      <c r="V678" s="45">
        <v>0.23</v>
      </c>
      <c r="W678" s="45">
        <v>0.71</v>
      </c>
      <c r="X678" s="45">
        <v>0.64</v>
      </c>
      <c r="Y678" s="45">
        <v>0.03</v>
      </c>
      <c r="Z678" s="45">
        <v>1.64</v>
      </c>
      <c r="AA678" s="45">
        <v>1.06</v>
      </c>
      <c r="AB678" s="45">
        <v>2.2400000000000002</v>
      </c>
      <c r="AC678" s="45">
        <v>1.08</v>
      </c>
      <c r="AD678" s="152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B679" s="3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BM679" s="55"/>
    </row>
    <row r="680" spans="1:65" ht="15">
      <c r="B680" s="8" t="s">
        <v>490</v>
      </c>
      <c r="BM680" s="28" t="s">
        <v>66</v>
      </c>
    </row>
    <row r="681" spans="1:65" ht="15">
      <c r="A681" s="25" t="s">
        <v>37</v>
      </c>
      <c r="B681" s="18" t="s">
        <v>109</v>
      </c>
      <c r="C681" s="15" t="s">
        <v>110</v>
      </c>
      <c r="D681" s="16" t="s">
        <v>227</v>
      </c>
      <c r="E681" s="17" t="s">
        <v>227</v>
      </c>
      <c r="F681" s="17" t="s">
        <v>227</v>
      </c>
      <c r="G681" s="17" t="s">
        <v>227</v>
      </c>
      <c r="H681" s="17" t="s">
        <v>227</v>
      </c>
      <c r="I681" s="17" t="s">
        <v>227</v>
      </c>
      <c r="J681" s="17" t="s">
        <v>227</v>
      </c>
      <c r="K681" s="17" t="s">
        <v>227</v>
      </c>
      <c r="L681" s="17" t="s">
        <v>227</v>
      </c>
      <c r="M681" s="17" t="s">
        <v>227</v>
      </c>
      <c r="N681" s="17" t="s">
        <v>227</v>
      </c>
      <c r="O681" s="17" t="s">
        <v>227</v>
      </c>
      <c r="P681" s="17" t="s">
        <v>227</v>
      </c>
      <c r="Q681" s="17" t="s">
        <v>227</v>
      </c>
      <c r="R681" s="17" t="s">
        <v>227</v>
      </c>
      <c r="S681" s="17" t="s">
        <v>227</v>
      </c>
      <c r="T681" s="17" t="s">
        <v>227</v>
      </c>
      <c r="U681" s="17" t="s">
        <v>227</v>
      </c>
      <c r="V681" s="17" t="s">
        <v>227</v>
      </c>
      <c r="W681" s="17" t="s">
        <v>227</v>
      </c>
      <c r="X681" s="17" t="s">
        <v>227</v>
      </c>
      <c r="Y681" s="17" t="s">
        <v>227</v>
      </c>
      <c r="Z681" s="17" t="s">
        <v>227</v>
      </c>
      <c r="AA681" s="17" t="s">
        <v>227</v>
      </c>
      <c r="AB681" s="17" t="s">
        <v>227</v>
      </c>
      <c r="AC681" s="17" t="s">
        <v>227</v>
      </c>
      <c r="AD681" s="152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</v>
      </c>
    </row>
    <row r="682" spans="1:65">
      <c r="A682" s="30"/>
      <c r="B682" s="19" t="s">
        <v>228</v>
      </c>
      <c r="C682" s="9" t="s">
        <v>228</v>
      </c>
      <c r="D682" s="150" t="s">
        <v>230</v>
      </c>
      <c r="E682" s="151" t="s">
        <v>231</v>
      </c>
      <c r="F682" s="151" t="s">
        <v>232</v>
      </c>
      <c r="G682" s="151" t="s">
        <v>233</v>
      </c>
      <c r="H682" s="151" t="s">
        <v>234</v>
      </c>
      <c r="I682" s="151" t="s">
        <v>235</v>
      </c>
      <c r="J682" s="151" t="s">
        <v>236</v>
      </c>
      <c r="K682" s="151" t="s">
        <v>237</v>
      </c>
      <c r="L682" s="151" t="s">
        <v>239</v>
      </c>
      <c r="M682" s="151" t="s">
        <v>240</v>
      </c>
      <c r="N682" s="151" t="s">
        <v>241</v>
      </c>
      <c r="O682" s="151" t="s">
        <v>244</v>
      </c>
      <c r="P682" s="151" t="s">
        <v>245</v>
      </c>
      <c r="Q682" s="151" t="s">
        <v>246</v>
      </c>
      <c r="R682" s="151" t="s">
        <v>247</v>
      </c>
      <c r="S682" s="151" t="s">
        <v>248</v>
      </c>
      <c r="T682" s="151" t="s">
        <v>249</v>
      </c>
      <c r="U682" s="151" t="s">
        <v>250</v>
      </c>
      <c r="V682" s="151" t="s">
        <v>251</v>
      </c>
      <c r="W682" s="151" t="s">
        <v>252</v>
      </c>
      <c r="X682" s="151" t="s">
        <v>253</v>
      </c>
      <c r="Y682" s="151" t="s">
        <v>254</v>
      </c>
      <c r="Z682" s="151" t="s">
        <v>255</v>
      </c>
      <c r="AA682" s="151" t="s">
        <v>256</v>
      </c>
      <c r="AB682" s="151" t="s">
        <v>257</v>
      </c>
      <c r="AC682" s="151" t="s">
        <v>258</v>
      </c>
      <c r="AD682" s="152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 t="s">
        <v>3</v>
      </c>
    </row>
    <row r="683" spans="1:65">
      <c r="A683" s="30"/>
      <c r="B683" s="19"/>
      <c r="C683" s="9"/>
      <c r="D683" s="10" t="s">
        <v>113</v>
      </c>
      <c r="E683" s="11" t="s">
        <v>281</v>
      </c>
      <c r="F683" s="11" t="s">
        <v>281</v>
      </c>
      <c r="G683" s="11" t="s">
        <v>281</v>
      </c>
      <c r="H683" s="11" t="s">
        <v>282</v>
      </c>
      <c r="I683" s="11" t="s">
        <v>281</v>
      </c>
      <c r="J683" s="11" t="s">
        <v>282</v>
      </c>
      <c r="K683" s="11" t="s">
        <v>282</v>
      </c>
      <c r="L683" s="11" t="s">
        <v>281</v>
      </c>
      <c r="M683" s="11" t="s">
        <v>282</v>
      </c>
      <c r="N683" s="11" t="s">
        <v>282</v>
      </c>
      <c r="O683" s="11" t="s">
        <v>281</v>
      </c>
      <c r="P683" s="11" t="s">
        <v>281</v>
      </c>
      <c r="Q683" s="11" t="s">
        <v>113</v>
      </c>
      <c r="R683" s="11" t="s">
        <v>282</v>
      </c>
      <c r="S683" s="11" t="s">
        <v>282</v>
      </c>
      <c r="T683" s="11" t="s">
        <v>113</v>
      </c>
      <c r="U683" s="11" t="s">
        <v>113</v>
      </c>
      <c r="V683" s="11" t="s">
        <v>281</v>
      </c>
      <c r="W683" s="11" t="s">
        <v>281</v>
      </c>
      <c r="X683" s="11" t="s">
        <v>281</v>
      </c>
      <c r="Y683" s="11" t="s">
        <v>281</v>
      </c>
      <c r="Z683" s="11" t="s">
        <v>281</v>
      </c>
      <c r="AA683" s="11" t="s">
        <v>281</v>
      </c>
      <c r="AB683" s="11" t="s">
        <v>282</v>
      </c>
      <c r="AC683" s="11" t="s">
        <v>281</v>
      </c>
      <c r="AD683" s="152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0</v>
      </c>
    </row>
    <row r="684" spans="1:65">
      <c r="A684" s="30"/>
      <c r="B684" s="19"/>
      <c r="C684" s="9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152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8">
        <v>1</v>
      </c>
      <c r="C685" s="14">
        <v>1</v>
      </c>
      <c r="D685" s="211">
        <v>47</v>
      </c>
      <c r="E685" s="211">
        <v>52.9</v>
      </c>
      <c r="F685" s="211">
        <v>53.8</v>
      </c>
      <c r="G685" s="211">
        <v>50</v>
      </c>
      <c r="H685" s="211">
        <v>52</v>
      </c>
      <c r="I685" s="211">
        <v>50.79</v>
      </c>
      <c r="J685" s="211">
        <v>52.154217872234774</v>
      </c>
      <c r="K685" s="213">
        <v>80.400000000000006</v>
      </c>
      <c r="L685" s="213">
        <v>41</v>
      </c>
      <c r="M685" s="211">
        <v>53</v>
      </c>
      <c r="N685" s="211">
        <v>55.2</v>
      </c>
      <c r="O685" s="211">
        <v>52</v>
      </c>
      <c r="P685" s="211">
        <v>54</v>
      </c>
      <c r="Q685" s="211">
        <v>48.152500000000003</v>
      </c>
      <c r="R685" s="212">
        <v>41.79</v>
      </c>
      <c r="S685" s="211">
        <v>52.1</v>
      </c>
      <c r="T685" s="211">
        <v>54</v>
      </c>
      <c r="U685" s="211">
        <v>52.66</v>
      </c>
      <c r="V685" s="211">
        <v>57.4</v>
      </c>
      <c r="W685" s="211">
        <v>50.9</v>
      </c>
      <c r="X685" s="211">
        <v>49.39</v>
      </c>
      <c r="Y685" s="211">
        <v>53.3</v>
      </c>
      <c r="Z685" s="211">
        <v>49</v>
      </c>
      <c r="AA685" s="211">
        <v>52.4</v>
      </c>
      <c r="AB685" s="211">
        <v>50</v>
      </c>
      <c r="AC685" s="211">
        <v>55.1</v>
      </c>
      <c r="AD685" s="214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6">
        <v>1</v>
      </c>
    </row>
    <row r="686" spans="1:65">
      <c r="A686" s="30"/>
      <c r="B686" s="19">
        <v>1</v>
      </c>
      <c r="C686" s="9">
        <v>2</v>
      </c>
      <c r="D686" s="217">
        <v>46</v>
      </c>
      <c r="E686" s="217">
        <v>46.7</v>
      </c>
      <c r="F686" s="217">
        <v>52.8</v>
      </c>
      <c r="G686" s="217">
        <v>50</v>
      </c>
      <c r="H686" s="219">
        <v>56.1</v>
      </c>
      <c r="I686" s="217">
        <v>49.1</v>
      </c>
      <c r="J686" s="217">
        <v>52.267447536457055</v>
      </c>
      <c r="K686" s="217">
        <v>57.8</v>
      </c>
      <c r="L686" s="217">
        <v>50</v>
      </c>
      <c r="M686" s="217">
        <v>53</v>
      </c>
      <c r="N686" s="217">
        <v>55.9</v>
      </c>
      <c r="O686" s="217">
        <v>48.7</v>
      </c>
      <c r="P686" s="217">
        <v>57.3</v>
      </c>
      <c r="Q686" s="217">
        <v>48.253500000000003</v>
      </c>
      <c r="R686" s="218">
        <v>41.94</v>
      </c>
      <c r="S686" s="217">
        <v>52.9</v>
      </c>
      <c r="T686" s="217">
        <v>54</v>
      </c>
      <c r="U686" s="217">
        <v>53</v>
      </c>
      <c r="V686" s="217">
        <v>52.6</v>
      </c>
      <c r="W686" s="217">
        <v>53.9</v>
      </c>
      <c r="X686" s="217">
        <v>50.65</v>
      </c>
      <c r="Y686" s="217">
        <v>51.4</v>
      </c>
      <c r="Z686" s="217">
        <v>48</v>
      </c>
      <c r="AA686" s="217">
        <v>52.1</v>
      </c>
      <c r="AB686" s="217">
        <v>50</v>
      </c>
      <c r="AC686" s="217">
        <v>54.3</v>
      </c>
      <c r="AD686" s="214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6">
        <v>23</v>
      </c>
    </row>
    <row r="687" spans="1:65">
      <c r="A687" s="30"/>
      <c r="B687" s="19">
        <v>1</v>
      </c>
      <c r="C687" s="9">
        <v>3</v>
      </c>
      <c r="D687" s="217">
        <v>48</v>
      </c>
      <c r="E687" s="217">
        <v>49.2</v>
      </c>
      <c r="F687" s="217">
        <v>54.9</v>
      </c>
      <c r="G687" s="217">
        <v>51</v>
      </c>
      <c r="H687" s="217">
        <v>51.5</v>
      </c>
      <c r="I687" s="217">
        <v>49.65</v>
      </c>
      <c r="J687" s="217">
        <v>52.116398990395602</v>
      </c>
      <c r="K687" s="217">
        <v>52.8</v>
      </c>
      <c r="L687" s="217">
        <v>46</v>
      </c>
      <c r="M687" s="217">
        <v>56</v>
      </c>
      <c r="N687" s="217">
        <v>56.1</v>
      </c>
      <c r="O687" s="217">
        <v>49.9</v>
      </c>
      <c r="P687" s="217">
        <v>53.4</v>
      </c>
      <c r="Q687" s="217">
        <v>48.174499999999995</v>
      </c>
      <c r="R687" s="218">
        <v>41.89</v>
      </c>
      <c r="S687" s="217">
        <v>52.4</v>
      </c>
      <c r="T687" s="217">
        <v>56</v>
      </c>
      <c r="U687" s="217">
        <v>53.760000000000005</v>
      </c>
      <c r="V687" s="217">
        <v>54.4</v>
      </c>
      <c r="W687" s="217">
        <v>50.6</v>
      </c>
      <c r="X687" s="217">
        <v>49.34</v>
      </c>
      <c r="Y687" s="217">
        <v>53.9</v>
      </c>
      <c r="Z687" s="217">
        <v>49</v>
      </c>
      <c r="AA687" s="217">
        <v>53.5</v>
      </c>
      <c r="AB687" s="217">
        <v>48</v>
      </c>
      <c r="AC687" s="217">
        <v>53.7</v>
      </c>
      <c r="AD687" s="214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6">
        <v>16</v>
      </c>
    </row>
    <row r="688" spans="1:65">
      <c r="A688" s="30"/>
      <c r="B688" s="19">
        <v>1</v>
      </c>
      <c r="C688" s="9">
        <v>4</v>
      </c>
      <c r="D688" s="217">
        <v>48</v>
      </c>
      <c r="E688" s="217">
        <v>51.6</v>
      </c>
      <c r="F688" s="217">
        <v>54.3</v>
      </c>
      <c r="G688" s="217">
        <v>50</v>
      </c>
      <c r="H688" s="217">
        <v>53.2</v>
      </c>
      <c r="I688" s="217">
        <v>49.6</v>
      </c>
      <c r="J688" s="217">
        <v>53.484036047699028</v>
      </c>
      <c r="K688" s="217">
        <v>56.9</v>
      </c>
      <c r="L688" s="217">
        <v>47</v>
      </c>
      <c r="M688" s="217">
        <v>56</v>
      </c>
      <c r="N688" s="217">
        <v>56.5</v>
      </c>
      <c r="O688" s="217">
        <v>50</v>
      </c>
      <c r="P688" s="217">
        <v>54.7</v>
      </c>
      <c r="Q688" s="217">
        <v>49.275500000000001</v>
      </c>
      <c r="R688" s="218">
        <v>40.49</v>
      </c>
      <c r="S688" s="217">
        <v>53.3</v>
      </c>
      <c r="T688" s="217">
        <v>56</v>
      </c>
      <c r="U688" s="217">
        <v>53.13</v>
      </c>
      <c r="V688" s="217">
        <v>54</v>
      </c>
      <c r="W688" s="217">
        <v>52.1</v>
      </c>
      <c r="X688" s="217">
        <v>48.72</v>
      </c>
      <c r="Y688" s="217">
        <v>52.5</v>
      </c>
      <c r="Z688" s="217">
        <v>50</v>
      </c>
      <c r="AA688" s="217">
        <v>53.6</v>
      </c>
      <c r="AB688" s="217">
        <v>50</v>
      </c>
      <c r="AC688" s="217">
        <v>54.3</v>
      </c>
      <c r="AD688" s="214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6">
        <v>52.006539426714774</v>
      </c>
    </row>
    <row r="689" spans="1:65">
      <c r="A689" s="30"/>
      <c r="B689" s="19">
        <v>1</v>
      </c>
      <c r="C689" s="9">
        <v>5</v>
      </c>
      <c r="D689" s="217">
        <v>46</v>
      </c>
      <c r="E689" s="217">
        <v>52.1</v>
      </c>
      <c r="F689" s="217">
        <v>55.7</v>
      </c>
      <c r="G689" s="217">
        <v>51</v>
      </c>
      <c r="H689" s="217">
        <v>52.6</v>
      </c>
      <c r="I689" s="217">
        <v>49.46</v>
      </c>
      <c r="J689" s="217">
        <v>53.33409949872317</v>
      </c>
      <c r="K689" s="217">
        <v>55</v>
      </c>
      <c r="L689" s="217">
        <v>44</v>
      </c>
      <c r="M689" s="217">
        <v>58</v>
      </c>
      <c r="N689" s="217">
        <v>55.8</v>
      </c>
      <c r="O689" s="217">
        <v>49.2</v>
      </c>
      <c r="P689" s="217">
        <v>55.7</v>
      </c>
      <c r="Q689" s="217">
        <v>48.804500000000004</v>
      </c>
      <c r="R689" s="218">
        <v>40.24</v>
      </c>
      <c r="S689" s="217">
        <v>52.9</v>
      </c>
      <c r="T689" s="217">
        <v>56</v>
      </c>
      <c r="U689" s="217">
        <v>53.62</v>
      </c>
      <c r="V689" s="217">
        <v>51.4</v>
      </c>
      <c r="W689" s="217">
        <v>51.3</v>
      </c>
      <c r="X689" s="217">
        <v>49.89</v>
      </c>
      <c r="Y689" s="217">
        <v>52.6</v>
      </c>
      <c r="Z689" s="217">
        <v>49</v>
      </c>
      <c r="AA689" s="217">
        <v>53.4</v>
      </c>
      <c r="AB689" s="217">
        <v>50</v>
      </c>
      <c r="AC689" s="217">
        <v>56</v>
      </c>
      <c r="AD689" s="214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6">
        <v>45</v>
      </c>
    </row>
    <row r="690" spans="1:65">
      <c r="A690" s="30"/>
      <c r="B690" s="19">
        <v>1</v>
      </c>
      <c r="C690" s="9">
        <v>6</v>
      </c>
      <c r="D690" s="217">
        <v>48</v>
      </c>
      <c r="E690" s="217">
        <v>53.1</v>
      </c>
      <c r="F690" s="217">
        <v>51.5</v>
      </c>
      <c r="G690" s="217">
        <v>51</v>
      </c>
      <c r="H690" s="217">
        <v>51.7</v>
      </c>
      <c r="I690" s="217">
        <v>49.04</v>
      </c>
      <c r="J690" s="217">
        <v>53.337214061707122</v>
      </c>
      <c r="K690" s="217">
        <v>55.2</v>
      </c>
      <c r="L690" s="217">
        <v>50</v>
      </c>
      <c r="M690" s="217">
        <v>54</v>
      </c>
      <c r="N690" s="217">
        <v>54.5</v>
      </c>
      <c r="O690" s="217">
        <v>51.1</v>
      </c>
      <c r="P690" s="217">
        <v>51.4</v>
      </c>
      <c r="Q690" s="217">
        <v>49.337000000000003</v>
      </c>
      <c r="R690" s="218">
        <v>41.72</v>
      </c>
      <c r="S690" s="217">
        <v>54.6</v>
      </c>
      <c r="T690" s="217">
        <v>54</v>
      </c>
      <c r="U690" s="217">
        <v>53.04</v>
      </c>
      <c r="V690" s="217">
        <v>54.4</v>
      </c>
      <c r="W690" s="217">
        <v>52.1</v>
      </c>
      <c r="X690" s="217">
        <v>50.67</v>
      </c>
      <c r="Y690" s="219">
        <v>46.9</v>
      </c>
      <c r="Z690" s="217">
        <v>49</v>
      </c>
      <c r="AA690" s="217">
        <v>54.6</v>
      </c>
      <c r="AB690" s="217">
        <v>49</v>
      </c>
      <c r="AC690" s="217">
        <v>56.2</v>
      </c>
      <c r="AD690" s="214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20"/>
    </row>
    <row r="691" spans="1:65">
      <c r="A691" s="30"/>
      <c r="B691" s="20" t="s">
        <v>267</v>
      </c>
      <c r="C691" s="12"/>
      <c r="D691" s="221">
        <v>47.166666666666664</v>
      </c>
      <c r="E691" s="221">
        <v>50.933333333333337</v>
      </c>
      <c r="F691" s="221">
        <v>53.833333333333336</v>
      </c>
      <c r="G691" s="221">
        <v>50.5</v>
      </c>
      <c r="H691" s="221">
        <v>52.85</v>
      </c>
      <c r="I691" s="221">
        <v>49.606666666666662</v>
      </c>
      <c r="J691" s="221">
        <v>52.782235667869458</v>
      </c>
      <c r="K691" s="221">
        <v>59.68333333333333</v>
      </c>
      <c r="L691" s="221">
        <v>46.333333333333336</v>
      </c>
      <c r="M691" s="221">
        <v>55</v>
      </c>
      <c r="N691" s="221">
        <v>55.666666666666664</v>
      </c>
      <c r="O691" s="221">
        <v>50.150000000000006</v>
      </c>
      <c r="P691" s="221">
        <v>54.416666666666657</v>
      </c>
      <c r="Q691" s="221">
        <v>48.666249999999998</v>
      </c>
      <c r="R691" s="221">
        <v>41.344999999999999</v>
      </c>
      <c r="S691" s="221">
        <v>53.033333333333331</v>
      </c>
      <c r="T691" s="221">
        <v>55</v>
      </c>
      <c r="U691" s="221">
        <v>53.201666666666675</v>
      </c>
      <c r="V691" s="221">
        <v>54.033333333333331</v>
      </c>
      <c r="W691" s="221">
        <v>51.81666666666667</v>
      </c>
      <c r="X691" s="221">
        <v>49.776666666666671</v>
      </c>
      <c r="Y691" s="221">
        <v>51.766666666666659</v>
      </c>
      <c r="Z691" s="221">
        <v>49</v>
      </c>
      <c r="AA691" s="221">
        <v>53.266666666666673</v>
      </c>
      <c r="AB691" s="221">
        <v>49.5</v>
      </c>
      <c r="AC691" s="221">
        <v>54.933333333333337</v>
      </c>
      <c r="AD691" s="214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20"/>
    </row>
    <row r="692" spans="1:65">
      <c r="A692" s="30"/>
      <c r="B692" s="3" t="s">
        <v>268</v>
      </c>
      <c r="C692" s="29"/>
      <c r="D692" s="217">
        <v>47.5</v>
      </c>
      <c r="E692" s="217">
        <v>51.85</v>
      </c>
      <c r="F692" s="217">
        <v>54.05</v>
      </c>
      <c r="G692" s="217">
        <v>50.5</v>
      </c>
      <c r="H692" s="217">
        <v>52.3</v>
      </c>
      <c r="I692" s="217">
        <v>49.53</v>
      </c>
      <c r="J692" s="217">
        <v>52.800773517590116</v>
      </c>
      <c r="K692" s="217">
        <v>56.05</v>
      </c>
      <c r="L692" s="217">
        <v>46.5</v>
      </c>
      <c r="M692" s="217">
        <v>55</v>
      </c>
      <c r="N692" s="217">
        <v>55.849999999999994</v>
      </c>
      <c r="O692" s="217">
        <v>49.95</v>
      </c>
      <c r="P692" s="217">
        <v>54.35</v>
      </c>
      <c r="Q692" s="217">
        <v>48.529000000000003</v>
      </c>
      <c r="R692" s="217">
        <v>41.754999999999995</v>
      </c>
      <c r="S692" s="217">
        <v>52.9</v>
      </c>
      <c r="T692" s="217">
        <v>55</v>
      </c>
      <c r="U692" s="217">
        <v>53.085000000000001</v>
      </c>
      <c r="V692" s="217">
        <v>54.2</v>
      </c>
      <c r="W692" s="217">
        <v>51.7</v>
      </c>
      <c r="X692" s="217">
        <v>49.64</v>
      </c>
      <c r="Y692" s="217">
        <v>52.55</v>
      </c>
      <c r="Z692" s="217">
        <v>49</v>
      </c>
      <c r="AA692" s="217">
        <v>53.45</v>
      </c>
      <c r="AB692" s="217">
        <v>50</v>
      </c>
      <c r="AC692" s="217">
        <v>54.7</v>
      </c>
      <c r="AD692" s="214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20"/>
    </row>
    <row r="693" spans="1:65">
      <c r="A693" s="30"/>
      <c r="B693" s="3" t="s">
        <v>269</v>
      </c>
      <c r="C693" s="29"/>
      <c r="D693" s="226">
        <v>0.98319208025017502</v>
      </c>
      <c r="E693" s="226">
        <v>2.5017327328606989</v>
      </c>
      <c r="F693" s="226">
        <v>1.5068731421943484</v>
      </c>
      <c r="G693" s="226">
        <v>0.54772255750516607</v>
      </c>
      <c r="H693" s="226">
        <v>1.7096783323186853</v>
      </c>
      <c r="I693" s="226">
        <v>0.63269792687084581</v>
      </c>
      <c r="J693" s="226">
        <v>0.66450434633739475</v>
      </c>
      <c r="K693" s="226">
        <v>10.294545481305523</v>
      </c>
      <c r="L693" s="226">
        <v>3.502380143083653</v>
      </c>
      <c r="M693" s="226">
        <v>2</v>
      </c>
      <c r="N693" s="226">
        <v>0.71180521680208708</v>
      </c>
      <c r="O693" s="226">
        <v>1.2177848742696709</v>
      </c>
      <c r="P693" s="226">
        <v>2.0173414848921012</v>
      </c>
      <c r="Q693" s="226">
        <v>0.55069481112500163</v>
      </c>
      <c r="R693" s="226">
        <v>0.7670397642886565</v>
      </c>
      <c r="S693" s="226">
        <v>0.87559503577091347</v>
      </c>
      <c r="T693" s="226">
        <v>1.0954451150103321</v>
      </c>
      <c r="U693" s="226">
        <v>0.41281553588336295</v>
      </c>
      <c r="V693" s="226">
        <v>2.0294498433483552</v>
      </c>
      <c r="W693" s="226">
        <v>1.1906580813426944</v>
      </c>
      <c r="X693" s="226">
        <v>0.77850283664651254</v>
      </c>
      <c r="Y693" s="226">
        <v>2.5279767931424266</v>
      </c>
      <c r="Z693" s="226">
        <v>0.63245553203367588</v>
      </c>
      <c r="AA693" s="226">
        <v>0.90258886912406988</v>
      </c>
      <c r="AB693" s="226">
        <v>0.83666002653407556</v>
      </c>
      <c r="AC693" s="226">
        <v>1.0092901796146976</v>
      </c>
      <c r="AD693" s="223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4"/>
      <c r="AT693" s="224"/>
      <c r="AU693" s="224"/>
      <c r="AV693" s="224"/>
      <c r="AW693" s="224"/>
      <c r="AX693" s="224"/>
      <c r="AY693" s="224"/>
      <c r="AZ693" s="224"/>
      <c r="BA693" s="224"/>
      <c r="BB693" s="224"/>
      <c r="BC693" s="224"/>
      <c r="BD693" s="224"/>
      <c r="BE693" s="224"/>
      <c r="BF693" s="224"/>
      <c r="BG693" s="224"/>
      <c r="BH693" s="224"/>
      <c r="BI693" s="224"/>
      <c r="BJ693" s="224"/>
      <c r="BK693" s="224"/>
      <c r="BL693" s="224"/>
      <c r="BM693" s="227"/>
    </row>
    <row r="694" spans="1:65">
      <c r="A694" s="30"/>
      <c r="B694" s="3" t="s">
        <v>86</v>
      </c>
      <c r="C694" s="29"/>
      <c r="D694" s="13">
        <v>2.0845061772088516E-2</v>
      </c>
      <c r="E694" s="13">
        <v>4.911778925773623E-2</v>
      </c>
      <c r="F694" s="13">
        <v>2.7991451557789752E-2</v>
      </c>
      <c r="G694" s="13">
        <v>1.084599123772606E-2</v>
      </c>
      <c r="H694" s="13">
        <v>3.2349637319180419E-2</v>
      </c>
      <c r="I694" s="13">
        <v>1.2754292303538084E-2</v>
      </c>
      <c r="J694" s="13">
        <v>1.2589545287902681E-2</v>
      </c>
      <c r="K694" s="13">
        <v>0.17248610133435671</v>
      </c>
      <c r="L694" s="13">
        <v>7.5590938339934952E-2</v>
      </c>
      <c r="M694" s="13">
        <v>3.6363636363636362E-2</v>
      </c>
      <c r="N694" s="13">
        <v>1.2786920062312941E-2</v>
      </c>
      <c r="O694" s="13">
        <v>2.428284893857768E-2</v>
      </c>
      <c r="P694" s="13">
        <v>3.7072125296638926E-2</v>
      </c>
      <c r="Q694" s="13">
        <v>1.1315743685305558E-2</v>
      </c>
      <c r="R694" s="13">
        <v>1.8552177150529849E-2</v>
      </c>
      <c r="S694" s="13">
        <v>1.6510277230124076E-2</v>
      </c>
      <c r="T694" s="13">
        <v>1.9917183909278765E-2</v>
      </c>
      <c r="U694" s="13">
        <v>7.7594474336649139E-3</v>
      </c>
      <c r="V694" s="13">
        <v>3.7559219802869005E-2</v>
      </c>
      <c r="W694" s="13">
        <v>2.2978283975735495E-2</v>
      </c>
      <c r="X694" s="13">
        <v>1.5639915020019671E-2</v>
      </c>
      <c r="Y694" s="13">
        <v>4.8834065546859505E-2</v>
      </c>
      <c r="Z694" s="13">
        <v>1.2907255755789304E-2</v>
      </c>
      <c r="AA694" s="13">
        <v>1.6944722198824841E-2</v>
      </c>
      <c r="AB694" s="13">
        <v>1.6902222758264154E-2</v>
      </c>
      <c r="AC694" s="13">
        <v>1.8373000842500563E-2</v>
      </c>
      <c r="AD694" s="152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3" t="s">
        <v>270</v>
      </c>
      <c r="C695" s="29"/>
      <c r="D695" s="13">
        <v>-9.3062772747420253E-2</v>
      </c>
      <c r="E695" s="13">
        <v>-2.0635983574599281E-2</v>
      </c>
      <c r="F695" s="13">
        <v>3.5126234638103382E-2</v>
      </c>
      <c r="G695" s="13">
        <v>-2.8968269054658435E-2</v>
      </c>
      <c r="H695" s="13">
        <v>1.621835604873878E-2</v>
      </c>
      <c r="I695" s="13">
        <v>-4.6145596044318671E-2</v>
      </c>
      <c r="J695" s="13">
        <v>1.4915359677944995E-2</v>
      </c>
      <c r="K695" s="13">
        <v>0.14761208861890029</v>
      </c>
      <c r="L695" s="13">
        <v>-0.10908639867061065</v>
      </c>
      <c r="M695" s="13">
        <v>5.7559310930570096E-2</v>
      </c>
      <c r="N695" s="13">
        <v>7.0378211669122281E-2</v>
      </c>
      <c r="O695" s="13">
        <v>-3.5698191942398316E-2</v>
      </c>
      <c r="P695" s="13">
        <v>4.6342772784336628E-2</v>
      </c>
      <c r="Q695" s="13">
        <v>-6.4228257898639063E-2</v>
      </c>
      <c r="R695" s="13">
        <v>-0.20500382344682877</v>
      </c>
      <c r="S695" s="13">
        <v>1.9743553751840448E-2</v>
      </c>
      <c r="T695" s="13">
        <v>5.7559310930570096E-2</v>
      </c>
      <c r="U695" s="13">
        <v>2.298032618832524E-2</v>
      </c>
      <c r="V695" s="13">
        <v>3.897190485966906E-2</v>
      </c>
      <c r="W695" s="13">
        <v>-3.6509400960174077E-3</v>
      </c>
      <c r="X695" s="13">
        <v>-4.2876776355987634E-2</v>
      </c>
      <c r="Y695" s="13">
        <v>-4.6123576514091047E-3</v>
      </c>
      <c r="Z695" s="13">
        <v>-5.7810795716401242E-2</v>
      </c>
      <c r="AA695" s="13">
        <v>2.4230169010333924E-2</v>
      </c>
      <c r="AB695" s="13">
        <v>-4.8196620162486936E-2</v>
      </c>
      <c r="AC695" s="13">
        <v>5.6277420856714944E-2</v>
      </c>
      <c r="AD695" s="152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46" t="s">
        <v>271</v>
      </c>
      <c r="C696" s="47"/>
      <c r="D696" s="45">
        <v>1.48</v>
      </c>
      <c r="E696" s="45">
        <v>0.39</v>
      </c>
      <c r="F696" s="45">
        <v>0.44</v>
      </c>
      <c r="G696" s="45">
        <v>0.52</v>
      </c>
      <c r="H696" s="45">
        <v>0.16</v>
      </c>
      <c r="I696" s="45">
        <v>0.78</v>
      </c>
      <c r="J696" s="45">
        <v>0.14000000000000001</v>
      </c>
      <c r="K696" s="45">
        <v>2.13</v>
      </c>
      <c r="L696" s="45">
        <v>1.72</v>
      </c>
      <c r="M696" s="45">
        <v>0.78</v>
      </c>
      <c r="N696" s="45">
        <v>0.97</v>
      </c>
      <c r="O696" s="45">
        <v>0.62</v>
      </c>
      <c r="P696" s="45">
        <v>0.61</v>
      </c>
      <c r="Q696" s="45">
        <v>1.05</v>
      </c>
      <c r="R696" s="45">
        <v>3.16</v>
      </c>
      <c r="S696" s="45">
        <v>0.21</v>
      </c>
      <c r="T696" s="45">
        <v>0.78</v>
      </c>
      <c r="U696" s="45">
        <v>0.26</v>
      </c>
      <c r="V696" s="45">
        <v>0.5</v>
      </c>
      <c r="W696" s="45">
        <v>0.14000000000000001</v>
      </c>
      <c r="X696" s="45">
        <v>0.73</v>
      </c>
      <c r="Y696" s="45">
        <v>0.15</v>
      </c>
      <c r="Z696" s="45">
        <v>0.95</v>
      </c>
      <c r="AA696" s="45">
        <v>0.28000000000000003</v>
      </c>
      <c r="AB696" s="45">
        <v>0.81</v>
      </c>
      <c r="AC696" s="45">
        <v>0.76</v>
      </c>
      <c r="AD696" s="152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B697" s="3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BM697" s="55"/>
    </row>
    <row r="698" spans="1:65" ht="15">
      <c r="B698" s="8" t="s">
        <v>491</v>
      </c>
      <c r="BM698" s="28" t="s">
        <v>66</v>
      </c>
    </row>
    <row r="699" spans="1:65" ht="15">
      <c r="A699" s="25" t="s">
        <v>40</v>
      </c>
      <c r="B699" s="18" t="s">
        <v>109</v>
      </c>
      <c r="C699" s="15" t="s">
        <v>110</v>
      </c>
      <c r="D699" s="16" t="s">
        <v>227</v>
      </c>
      <c r="E699" s="17" t="s">
        <v>227</v>
      </c>
      <c r="F699" s="17" t="s">
        <v>227</v>
      </c>
      <c r="G699" s="17" t="s">
        <v>227</v>
      </c>
      <c r="H699" s="17" t="s">
        <v>227</v>
      </c>
      <c r="I699" s="17" t="s">
        <v>227</v>
      </c>
      <c r="J699" s="17" t="s">
        <v>227</v>
      </c>
      <c r="K699" s="17" t="s">
        <v>227</v>
      </c>
      <c r="L699" s="15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 t="s">
        <v>228</v>
      </c>
      <c r="C700" s="9" t="s">
        <v>228</v>
      </c>
      <c r="D700" s="150" t="s">
        <v>235</v>
      </c>
      <c r="E700" s="151" t="s">
        <v>236</v>
      </c>
      <c r="F700" s="151" t="s">
        <v>237</v>
      </c>
      <c r="G700" s="151" t="s">
        <v>247</v>
      </c>
      <c r="H700" s="151" t="s">
        <v>248</v>
      </c>
      <c r="I700" s="151" t="s">
        <v>250</v>
      </c>
      <c r="J700" s="151" t="s">
        <v>255</v>
      </c>
      <c r="K700" s="151" t="s">
        <v>257</v>
      </c>
      <c r="L700" s="15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 t="s">
        <v>3</v>
      </c>
    </row>
    <row r="701" spans="1:65">
      <c r="A701" s="30"/>
      <c r="B701" s="19"/>
      <c r="C701" s="9"/>
      <c r="D701" s="10" t="s">
        <v>281</v>
      </c>
      <c r="E701" s="11" t="s">
        <v>282</v>
      </c>
      <c r="F701" s="11" t="s">
        <v>282</v>
      </c>
      <c r="G701" s="11" t="s">
        <v>282</v>
      </c>
      <c r="H701" s="11" t="s">
        <v>282</v>
      </c>
      <c r="I701" s="11" t="s">
        <v>282</v>
      </c>
      <c r="J701" s="11" t="s">
        <v>281</v>
      </c>
      <c r="K701" s="11" t="s">
        <v>282</v>
      </c>
      <c r="L701" s="15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2</v>
      </c>
    </row>
    <row r="702" spans="1:65">
      <c r="A702" s="30"/>
      <c r="B702" s="19"/>
      <c r="C702" s="9"/>
      <c r="D702" s="26"/>
      <c r="E702" s="26"/>
      <c r="F702" s="26"/>
      <c r="G702" s="26"/>
      <c r="H702" s="26"/>
      <c r="I702" s="26"/>
      <c r="J702" s="26"/>
      <c r="K702" s="26"/>
      <c r="L702" s="15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2</v>
      </c>
    </row>
    <row r="703" spans="1:65">
      <c r="A703" s="30"/>
      <c r="B703" s="18">
        <v>1</v>
      </c>
      <c r="C703" s="14">
        <v>1</v>
      </c>
      <c r="D703" s="22">
        <v>3.6</v>
      </c>
      <c r="E703" s="22">
        <v>3.3567855896054599</v>
      </c>
      <c r="F703" s="22">
        <v>3.2</v>
      </c>
      <c r="G703" s="22">
        <v>3.7</v>
      </c>
      <c r="H703" s="22">
        <v>3.82</v>
      </c>
      <c r="I703" s="22">
        <v>4.1712260525834699</v>
      </c>
      <c r="J703" s="22">
        <v>3.7</v>
      </c>
      <c r="K703" s="22">
        <v>4.3</v>
      </c>
      <c r="L703" s="15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>
        <v>1</v>
      </c>
      <c r="C704" s="9">
        <v>2</v>
      </c>
      <c r="D704" s="11">
        <v>3.4</v>
      </c>
      <c r="E704" s="11">
        <v>3.5671939798759653</v>
      </c>
      <c r="F704" s="11">
        <v>3</v>
      </c>
      <c r="G704" s="11">
        <v>3.8</v>
      </c>
      <c r="H704" s="11">
        <v>3.89</v>
      </c>
      <c r="I704" s="11">
        <v>4.1323410337685633</v>
      </c>
      <c r="J704" s="11">
        <v>3.6</v>
      </c>
      <c r="K704" s="11">
        <v>4.3499999999999996</v>
      </c>
      <c r="L704" s="15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24</v>
      </c>
    </row>
    <row r="705" spans="1:65">
      <c r="A705" s="30"/>
      <c r="B705" s="19">
        <v>1</v>
      </c>
      <c r="C705" s="9">
        <v>3</v>
      </c>
      <c r="D705" s="11">
        <v>3.5</v>
      </c>
      <c r="E705" s="11">
        <v>3.3769620821015209</v>
      </c>
      <c r="F705" s="11">
        <v>2.9</v>
      </c>
      <c r="G705" s="11">
        <v>3.8</v>
      </c>
      <c r="H705" s="11">
        <v>3.8299999999999996</v>
      </c>
      <c r="I705" s="11">
        <v>4.1424930028683251</v>
      </c>
      <c r="J705" s="11">
        <v>3.7</v>
      </c>
      <c r="K705" s="11">
        <v>4.3499999999999996</v>
      </c>
      <c r="L705" s="15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16</v>
      </c>
    </row>
    <row r="706" spans="1:65">
      <c r="A706" s="30"/>
      <c r="B706" s="19">
        <v>1</v>
      </c>
      <c r="C706" s="9">
        <v>4</v>
      </c>
      <c r="D706" s="11">
        <v>3.5</v>
      </c>
      <c r="E706" s="11">
        <v>3.4297389855570035</v>
      </c>
      <c r="F706" s="11">
        <v>3.1</v>
      </c>
      <c r="G706" s="11">
        <v>3.8</v>
      </c>
      <c r="H706" s="11">
        <v>3.8599999999999994</v>
      </c>
      <c r="I706" s="11">
        <v>4.1650015556424496</v>
      </c>
      <c r="J706" s="11">
        <v>3.6</v>
      </c>
      <c r="K706" s="11">
        <v>4.25</v>
      </c>
      <c r="L706" s="15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3.7228480705148521</v>
      </c>
    </row>
    <row r="707" spans="1:65">
      <c r="A707" s="30"/>
      <c r="B707" s="19">
        <v>1</v>
      </c>
      <c r="C707" s="9">
        <v>5</v>
      </c>
      <c r="D707" s="11">
        <v>3.6</v>
      </c>
      <c r="E707" s="11">
        <v>3.454922388423582</v>
      </c>
      <c r="F707" s="11">
        <v>3.1</v>
      </c>
      <c r="G707" s="11">
        <v>3.5</v>
      </c>
      <c r="H707" s="11">
        <v>3.8599999999999994</v>
      </c>
      <c r="I707" s="11">
        <v>4.0966252413458584</v>
      </c>
      <c r="J707" s="11">
        <v>3.8</v>
      </c>
      <c r="K707" s="11">
        <v>4.25</v>
      </c>
      <c r="L707" s="15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46</v>
      </c>
    </row>
    <row r="708" spans="1:65">
      <c r="A708" s="30"/>
      <c r="B708" s="19">
        <v>1</v>
      </c>
      <c r="C708" s="9">
        <v>6</v>
      </c>
      <c r="D708" s="11">
        <v>3.5</v>
      </c>
      <c r="E708" s="11">
        <v>3.4773216529842044</v>
      </c>
      <c r="F708" s="11">
        <v>3.1</v>
      </c>
      <c r="G708" s="11">
        <v>3.6</v>
      </c>
      <c r="H708" s="11">
        <v>3.92</v>
      </c>
      <c r="I708" s="11">
        <v>4.1960958199564997</v>
      </c>
      <c r="J708" s="11">
        <v>3.9</v>
      </c>
      <c r="K708" s="11">
        <v>4.45</v>
      </c>
      <c r="L708" s="15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20" t="s">
        <v>267</v>
      </c>
      <c r="C709" s="12"/>
      <c r="D709" s="23">
        <v>3.5166666666666671</v>
      </c>
      <c r="E709" s="23">
        <v>3.4438207797579561</v>
      </c>
      <c r="F709" s="23">
        <v>3.0666666666666664</v>
      </c>
      <c r="G709" s="23">
        <v>3.7000000000000006</v>
      </c>
      <c r="H709" s="23">
        <v>3.8633333333333333</v>
      </c>
      <c r="I709" s="23">
        <v>4.1506304510275278</v>
      </c>
      <c r="J709" s="23">
        <v>3.7166666666666663</v>
      </c>
      <c r="K709" s="23">
        <v>4.3250000000000002</v>
      </c>
      <c r="L709" s="15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268</v>
      </c>
      <c r="C710" s="29"/>
      <c r="D710" s="11">
        <v>3.5</v>
      </c>
      <c r="E710" s="11">
        <v>3.4423306869902928</v>
      </c>
      <c r="F710" s="11">
        <v>3.1</v>
      </c>
      <c r="G710" s="11">
        <v>3.75</v>
      </c>
      <c r="H710" s="11">
        <v>3.8599999999999994</v>
      </c>
      <c r="I710" s="11">
        <v>4.1537472792553878</v>
      </c>
      <c r="J710" s="11">
        <v>3.7</v>
      </c>
      <c r="K710" s="11">
        <v>4.3249999999999993</v>
      </c>
      <c r="L710" s="15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269</v>
      </c>
      <c r="C711" s="29"/>
      <c r="D711" s="24">
        <v>7.5277265270908167E-2</v>
      </c>
      <c r="E711" s="24">
        <v>7.577599545285825E-2</v>
      </c>
      <c r="F711" s="24">
        <v>0.10327955589886455</v>
      </c>
      <c r="G711" s="24">
        <v>0.12649110640673508</v>
      </c>
      <c r="H711" s="24">
        <v>3.7237973450050629E-2</v>
      </c>
      <c r="I711" s="24">
        <v>3.4684552014200717E-2</v>
      </c>
      <c r="J711" s="24">
        <v>0.11690451944500112</v>
      </c>
      <c r="K711" s="24">
        <v>7.5828754440515525E-2</v>
      </c>
      <c r="L711" s="15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86</v>
      </c>
      <c r="C712" s="29"/>
      <c r="D712" s="13">
        <v>2.140585742300706E-2</v>
      </c>
      <c r="E712" s="13">
        <v>2.2003466585210643E-2</v>
      </c>
      <c r="F712" s="13">
        <v>3.3678116053977573E-2</v>
      </c>
      <c r="G712" s="13">
        <v>3.4186785515333801E-2</v>
      </c>
      <c r="H712" s="13">
        <v>9.6388197023426995E-3</v>
      </c>
      <c r="I712" s="13">
        <v>8.356453898615385E-3</v>
      </c>
      <c r="J712" s="13">
        <v>3.1454130792376987E-2</v>
      </c>
      <c r="K712" s="13">
        <v>1.7532659986246365E-2</v>
      </c>
      <c r="L712" s="15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270</v>
      </c>
      <c r="C713" s="29"/>
      <c r="D713" s="13">
        <v>-5.5382706987468056E-2</v>
      </c>
      <c r="E713" s="13">
        <v>-7.4949953764379074E-2</v>
      </c>
      <c r="F713" s="13">
        <v>-0.17625790561940358</v>
      </c>
      <c r="G713" s="13">
        <v>-6.1372556929758515E-3</v>
      </c>
      <c r="H713" s="13">
        <v>3.7735964551207868E-2</v>
      </c>
      <c r="I713" s="13">
        <v>0.11490728936824857</v>
      </c>
      <c r="J713" s="13">
        <v>-1.6603964843858732E-3</v>
      </c>
      <c r="K713" s="13">
        <v>0.16174496462915644</v>
      </c>
      <c r="L713" s="15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46" t="s">
        <v>271</v>
      </c>
      <c r="C714" s="47"/>
      <c r="D714" s="45">
        <v>0.56999999999999995</v>
      </c>
      <c r="E714" s="45">
        <v>0.78</v>
      </c>
      <c r="F714" s="45">
        <v>1.9</v>
      </c>
      <c r="G714" s="45">
        <v>0.02</v>
      </c>
      <c r="H714" s="45">
        <v>0.46</v>
      </c>
      <c r="I714" s="45">
        <v>1.31</v>
      </c>
      <c r="J714" s="45">
        <v>0.02</v>
      </c>
      <c r="K714" s="45">
        <v>1.82</v>
      </c>
      <c r="L714" s="15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B715" s="31"/>
      <c r="C715" s="20"/>
      <c r="D715" s="20"/>
      <c r="E715" s="20"/>
      <c r="F715" s="20"/>
      <c r="G715" s="20"/>
      <c r="H715" s="20"/>
      <c r="I715" s="20"/>
      <c r="J715" s="20"/>
      <c r="K715" s="20"/>
      <c r="BM715" s="55"/>
    </row>
    <row r="716" spans="1:65" ht="15">
      <c r="B716" s="8" t="s">
        <v>492</v>
      </c>
      <c r="BM716" s="28" t="s">
        <v>66</v>
      </c>
    </row>
    <row r="717" spans="1:65" ht="15">
      <c r="A717" s="25" t="s">
        <v>43</v>
      </c>
      <c r="B717" s="18" t="s">
        <v>109</v>
      </c>
      <c r="C717" s="15" t="s">
        <v>110</v>
      </c>
      <c r="D717" s="16" t="s">
        <v>227</v>
      </c>
      <c r="E717" s="17" t="s">
        <v>227</v>
      </c>
      <c r="F717" s="17" t="s">
        <v>227</v>
      </c>
      <c r="G717" s="17" t="s">
        <v>227</v>
      </c>
      <c r="H717" s="17" t="s">
        <v>227</v>
      </c>
      <c r="I717" s="17" t="s">
        <v>227</v>
      </c>
      <c r="J717" s="17" t="s">
        <v>227</v>
      </c>
      <c r="K717" s="17" t="s">
        <v>227</v>
      </c>
      <c r="L717" s="17" t="s">
        <v>227</v>
      </c>
      <c r="M717" s="17" t="s">
        <v>227</v>
      </c>
      <c r="N717" s="17" t="s">
        <v>227</v>
      </c>
      <c r="O717" s="17" t="s">
        <v>227</v>
      </c>
      <c r="P717" s="17" t="s">
        <v>227</v>
      </c>
      <c r="Q717" s="17" t="s">
        <v>227</v>
      </c>
      <c r="R717" s="17" t="s">
        <v>227</v>
      </c>
      <c r="S717" s="17" t="s">
        <v>227</v>
      </c>
      <c r="T717" s="17" t="s">
        <v>227</v>
      </c>
      <c r="U717" s="17" t="s">
        <v>227</v>
      </c>
      <c r="V717" s="17" t="s">
        <v>227</v>
      </c>
      <c r="W717" s="17" t="s">
        <v>227</v>
      </c>
      <c r="X717" s="17" t="s">
        <v>227</v>
      </c>
      <c r="Y717" s="17" t="s">
        <v>227</v>
      </c>
      <c r="Z717" s="17" t="s">
        <v>227</v>
      </c>
      <c r="AA717" s="152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 t="s">
        <v>228</v>
      </c>
      <c r="C718" s="9" t="s">
        <v>228</v>
      </c>
      <c r="D718" s="150" t="s">
        <v>230</v>
      </c>
      <c r="E718" s="151" t="s">
        <v>231</v>
      </c>
      <c r="F718" s="151" t="s">
        <v>232</v>
      </c>
      <c r="G718" s="151" t="s">
        <v>233</v>
      </c>
      <c r="H718" s="151" t="s">
        <v>234</v>
      </c>
      <c r="I718" s="151" t="s">
        <v>235</v>
      </c>
      <c r="J718" s="151" t="s">
        <v>236</v>
      </c>
      <c r="K718" s="151" t="s">
        <v>237</v>
      </c>
      <c r="L718" s="151" t="s">
        <v>239</v>
      </c>
      <c r="M718" s="151" t="s">
        <v>240</v>
      </c>
      <c r="N718" s="151" t="s">
        <v>241</v>
      </c>
      <c r="O718" s="151" t="s">
        <v>244</v>
      </c>
      <c r="P718" s="151" t="s">
        <v>245</v>
      </c>
      <c r="Q718" s="151" t="s">
        <v>247</v>
      </c>
      <c r="R718" s="151" t="s">
        <v>248</v>
      </c>
      <c r="S718" s="151" t="s">
        <v>250</v>
      </c>
      <c r="T718" s="151" t="s">
        <v>251</v>
      </c>
      <c r="U718" s="151" t="s">
        <v>252</v>
      </c>
      <c r="V718" s="151" t="s">
        <v>254</v>
      </c>
      <c r="W718" s="151" t="s">
        <v>255</v>
      </c>
      <c r="X718" s="151" t="s">
        <v>256</v>
      </c>
      <c r="Y718" s="151" t="s">
        <v>257</v>
      </c>
      <c r="Z718" s="151" t="s">
        <v>258</v>
      </c>
      <c r="AA718" s="152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 t="s">
        <v>3</v>
      </c>
    </row>
    <row r="719" spans="1:65">
      <c r="A719" s="30"/>
      <c r="B719" s="19"/>
      <c r="C719" s="9"/>
      <c r="D719" s="10" t="s">
        <v>113</v>
      </c>
      <c r="E719" s="11" t="s">
        <v>281</v>
      </c>
      <c r="F719" s="11" t="s">
        <v>281</v>
      </c>
      <c r="G719" s="11" t="s">
        <v>281</v>
      </c>
      <c r="H719" s="11" t="s">
        <v>282</v>
      </c>
      <c r="I719" s="11" t="s">
        <v>281</v>
      </c>
      <c r="J719" s="11" t="s">
        <v>282</v>
      </c>
      <c r="K719" s="11" t="s">
        <v>282</v>
      </c>
      <c r="L719" s="11" t="s">
        <v>282</v>
      </c>
      <c r="M719" s="11" t="s">
        <v>282</v>
      </c>
      <c r="N719" s="11" t="s">
        <v>282</v>
      </c>
      <c r="O719" s="11" t="s">
        <v>281</v>
      </c>
      <c r="P719" s="11" t="s">
        <v>281</v>
      </c>
      <c r="Q719" s="11" t="s">
        <v>282</v>
      </c>
      <c r="R719" s="11" t="s">
        <v>282</v>
      </c>
      <c r="S719" s="11" t="s">
        <v>282</v>
      </c>
      <c r="T719" s="11" t="s">
        <v>281</v>
      </c>
      <c r="U719" s="11" t="s">
        <v>281</v>
      </c>
      <c r="V719" s="11" t="s">
        <v>281</v>
      </c>
      <c r="W719" s="11" t="s">
        <v>281</v>
      </c>
      <c r="X719" s="11" t="s">
        <v>281</v>
      </c>
      <c r="Y719" s="11" t="s">
        <v>282</v>
      </c>
      <c r="Z719" s="11" t="s">
        <v>281</v>
      </c>
      <c r="AA719" s="152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0</v>
      </c>
    </row>
    <row r="720" spans="1:65">
      <c r="A720" s="30"/>
      <c r="B720" s="19"/>
      <c r="C720" s="9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152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</v>
      </c>
    </row>
    <row r="721" spans="1:65">
      <c r="A721" s="30"/>
      <c r="B721" s="18">
        <v>1</v>
      </c>
      <c r="C721" s="14">
        <v>1</v>
      </c>
      <c r="D721" s="211">
        <v>61.600000000000009</v>
      </c>
      <c r="E721" s="213">
        <v>57.9</v>
      </c>
      <c r="F721" s="211">
        <v>65.3</v>
      </c>
      <c r="G721" s="212">
        <v>47.3</v>
      </c>
      <c r="H721" s="211">
        <v>67.09</v>
      </c>
      <c r="I721" s="211">
        <v>61.3</v>
      </c>
      <c r="J721" s="212">
        <v>52.608830376598846</v>
      </c>
      <c r="K721" s="211">
        <v>65.8</v>
      </c>
      <c r="L721" s="211">
        <v>65.099999999999994</v>
      </c>
      <c r="M721" s="211">
        <v>66.099999999999994</v>
      </c>
      <c r="N721" s="211">
        <v>69.599999999999994</v>
      </c>
      <c r="O721" s="211">
        <v>72.5</v>
      </c>
      <c r="P721" s="211">
        <v>62.20000000000001</v>
      </c>
      <c r="Q721" s="211">
        <v>62.100000000000009</v>
      </c>
      <c r="R721" s="211">
        <v>66.069999999999993</v>
      </c>
      <c r="S721" s="211">
        <v>72.673683290416605</v>
      </c>
      <c r="T721" s="211">
        <v>70</v>
      </c>
      <c r="U721" s="211">
        <v>60.7</v>
      </c>
      <c r="V721" s="211">
        <v>64.8</v>
      </c>
      <c r="W721" s="211">
        <v>57.9</v>
      </c>
      <c r="X721" s="211">
        <v>56.3</v>
      </c>
      <c r="Y721" s="211">
        <v>62.6</v>
      </c>
      <c r="Z721" s="211">
        <v>71.099999999999994</v>
      </c>
      <c r="AA721" s="214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6">
        <v>1</v>
      </c>
    </row>
    <row r="722" spans="1:65">
      <c r="A722" s="30"/>
      <c r="B722" s="19">
        <v>1</v>
      </c>
      <c r="C722" s="9">
        <v>2</v>
      </c>
      <c r="D722" s="217">
        <v>62.5</v>
      </c>
      <c r="E722" s="217">
        <v>64.099999999999994</v>
      </c>
      <c r="F722" s="217">
        <v>65.5</v>
      </c>
      <c r="G722" s="218">
        <v>47.4</v>
      </c>
      <c r="H722" s="217">
        <v>66.94</v>
      </c>
      <c r="I722" s="217">
        <v>60.9</v>
      </c>
      <c r="J722" s="218">
        <v>54.304831560879563</v>
      </c>
      <c r="K722" s="217">
        <v>60.9</v>
      </c>
      <c r="L722" s="217">
        <v>66.400000000000006</v>
      </c>
      <c r="M722" s="217">
        <v>65.599999999999994</v>
      </c>
      <c r="N722" s="217">
        <v>69.8</v>
      </c>
      <c r="O722" s="217">
        <v>68</v>
      </c>
      <c r="P722" s="217">
        <v>53.4</v>
      </c>
      <c r="Q722" s="217">
        <v>62.20000000000001</v>
      </c>
      <c r="R722" s="217">
        <v>65.010000000000005</v>
      </c>
      <c r="S722" s="217">
        <v>72.065274280822393</v>
      </c>
      <c r="T722" s="217">
        <v>66</v>
      </c>
      <c r="U722" s="217">
        <v>62.6</v>
      </c>
      <c r="V722" s="217">
        <v>61.500000000000007</v>
      </c>
      <c r="W722" s="217">
        <v>58.8</v>
      </c>
      <c r="X722" s="217">
        <v>58.9</v>
      </c>
      <c r="Y722" s="217">
        <v>61</v>
      </c>
      <c r="Z722" s="217">
        <v>71.3</v>
      </c>
      <c r="AA722" s="214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6">
        <v>25</v>
      </c>
    </row>
    <row r="723" spans="1:65">
      <c r="A723" s="30"/>
      <c r="B723" s="19">
        <v>1</v>
      </c>
      <c r="C723" s="9">
        <v>3</v>
      </c>
      <c r="D723" s="217">
        <v>62.20000000000001</v>
      </c>
      <c r="E723" s="217">
        <v>64.2</v>
      </c>
      <c r="F723" s="217">
        <v>65.8</v>
      </c>
      <c r="G723" s="218">
        <v>46.2</v>
      </c>
      <c r="H723" s="217">
        <v>68.41</v>
      </c>
      <c r="I723" s="217">
        <v>60.8</v>
      </c>
      <c r="J723" s="218">
        <v>51.945345649726775</v>
      </c>
      <c r="K723" s="217">
        <v>59.8</v>
      </c>
      <c r="L723" s="217">
        <v>65.400000000000006</v>
      </c>
      <c r="M723" s="217">
        <v>69.099999999999994</v>
      </c>
      <c r="N723" s="217">
        <v>70.599999999999994</v>
      </c>
      <c r="O723" s="217">
        <v>70</v>
      </c>
      <c r="P723" s="217">
        <v>65.099999999999994</v>
      </c>
      <c r="Q723" s="217">
        <v>63.1</v>
      </c>
      <c r="R723" s="217">
        <v>65.7</v>
      </c>
      <c r="S723" s="217">
        <v>72.702694925112894</v>
      </c>
      <c r="T723" s="217">
        <v>62.9</v>
      </c>
      <c r="U723" s="217">
        <v>60.7</v>
      </c>
      <c r="V723" s="217">
        <v>56.4</v>
      </c>
      <c r="W723" s="217">
        <v>58.8</v>
      </c>
      <c r="X723" s="217">
        <v>61.9</v>
      </c>
      <c r="Y723" s="217">
        <v>60.6</v>
      </c>
      <c r="Z723" s="217">
        <v>70.7</v>
      </c>
      <c r="AA723" s="214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6">
        <v>16</v>
      </c>
    </row>
    <row r="724" spans="1:65">
      <c r="A724" s="30"/>
      <c r="B724" s="19">
        <v>1</v>
      </c>
      <c r="C724" s="9">
        <v>4</v>
      </c>
      <c r="D724" s="217">
        <v>63.2</v>
      </c>
      <c r="E724" s="217">
        <v>65.900000000000006</v>
      </c>
      <c r="F724" s="217">
        <v>66.3</v>
      </c>
      <c r="G724" s="218">
        <v>45.6</v>
      </c>
      <c r="H724" s="217">
        <v>67.05</v>
      </c>
      <c r="I724" s="219">
        <v>63.4</v>
      </c>
      <c r="J724" s="218">
        <v>53.167494600629695</v>
      </c>
      <c r="K724" s="217">
        <v>62.6</v>
      </c>
      <c r="L724" s="217">
        <v>66.400000000000006</v>
      </c>
      <c r="M724" s="217">
        <v>70.5</v>
      </c>
      <c r="N724" s="217">
        <v>71</v>
      </c>
      <c r="O724" s="217">
        <v>65.599999999999994</v>
      </c>
      <c r="P724" s="217">
        <v>61.70000000000001</v>
      </c>
      <c r="Q724" s="217">
        <v>64</v>
      </c>
      <c r="R724" s="217">
        <v>64.989999999999995</v>
      </c>
      <c r="S724" s="217">
        <v>72.516134711548105</v>
      </c>
      <c r="T724" s="217">
        <v>64.900000000000006</v>
      </c>
      <c r="U724" s="217">
        <v>63</v>
      </c>
      <c r="V724" s="217">
        <v>59.2</v>
      </c>
      <c r="W724" s="217">
        <v>55.5</v>
      </c>
      <c r="X724" s="217">
        <v>59.2</v>
      </c>
      <c r="Y724" s="217">
        <v>59.6</v>
      </c>
      <c r="Z724" s="217">
        <v>70.900000000000006</v>
      </c>
      <c r="AA724" s="214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6">
        <v>64.601792584672836</v>
      </c>
    </row>
    <row r="725" spans="1:65">
      <c r="A725" s="30"/>
      <c r="B725" s="19">
        <v>1</v>
      </c>
      <c r="C725" s="9">
        <v>5</v>
      </c>
      <c r="D725" s="217">
        <v>61.600000000000009</v>
      </c>
      <c r="E725" s="217">
        <v>66.7</v>
      </c>
      <c r="F725" s="217">
        <v>65.2</v>
      </c>
      <c r="G725" s="218">
        <v>45.7</v>
      </c>
      <c r="H725" s="217">
        <v>68.930000000000007</v>
      </c>
      <c r="I725" s="217">
        <v>60.6</v>
      </c>
      <c r="J725" s="218">
        <v>53.924551705850064</v>
      </c>
      <c r="K725" s="217">
        <v>62.100000000000009</v>
      </c>
      <c r="L725" s="217">
        <v>65.900000000000006</v>
      </c>
      <c r="M725" s="217">
        <v>72.400000000000006</v>
      </c>
      <c r="N725" s="217">
        <v>69.099999999999994</v>
      </c>
      <c r="O725" s="217">
        <v>67.8</v>
      </c>
      <c r="P725" s="217">
        <v>54.4</v>
      </c>
      <c r="Q725" s="217">
        <v>61.4</v>
      </c>
      <c r="R725" s="217">
        <v>64.28</v>
      </c>
      <c r="S725" s="217">
        <v>72.213366898124605</v>
      </c>
      <c r="T725" s="217">
        <v>64.900000000000006</v>
      </c>
      <c r="U725" s="217">
        <v>61.199999999999996</v>
      </c>
      <c r="V725" s="217">
        <v>62.7</v>
      </c>
      <c r="W725" s="217">
        <v>60.5</v>
      </c>
      <c r="X725" s="217">
        <v>61.8</v>
      </c>
      <c r="Y725" s="217">
        <v>60.2</v>
      </c>
      <c r="Z725" s="217">
        <v>72.8</v>
      </c>
      <c r="AA725" s="214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6">
        <v>47</v>
      </c>
    </row>
    <row r="726" spans="1:65">
      <c r="A726" s="30"/>
      <c r="B726" s="19">
        <v>1</v>
      </c>
      <c r="C726" s="9">
        <v>6</v>
      </c>
      <c r="D726" s="217">
        <v>62.9</v>
      </c>
      <c r="E726" s="217">
        <v>65.599999999999994</v>
      </c>
      <c r="F726" s="217">
        <v>63.79999999999999</v>
      </c>
      <c r="G726" s="218">
        <v>44.8</v>
      </c>
      <c r="H726" s="217">
        <v>67.06</v>
      </c>
      <c r="I726" s="217">
        <v>60.6</v>
      </c>
      <c r="J726" s="218">
        <v>53.5988761820267</v>
      </c>
      <c r="K726" s="217">
        <v>61.600000000000009</v>
      </c>
      <c r="L726" s="217">
        <v>64.900000000000006</v>
      </c>
      <c r="M726" s="217">
        <v>69.099999999999994</v>
      </c>
      <c r="N726" s="217">
        <v>69.2</v>
      </c>
      <c r="O726" s="217">
        <v>71.599999999999994</v>
      </c>
      <c r="P726" s="217">
        <v>59.3</v>
      </c>
      <c r="Q726" s="217">
        <v>64.599999999999994</v>
      </c>
      <c r="R726" s="217">
        <v>64.94</v>
      </c>
      <c r="S726" s="217">
        <v>72.644711562753699</v>
      </c>
      <c r="T726" s="217">
        <v>63.1</v>
      </c>
      <c r="U726" s="217">
        <v>62.7</v>
      </c>
      <c r="V726" s="217">
        <v>61.4</v>
      </c>
      <c r="W726" s="217">
        <v>61.100000000000009</v>
      </c>
      <c r="X726" s="217">
        <v>63.7</v>
      </c>
      <c r="Y726" s="217">
        <v>61</v>
      </c>
      <c r="Z726" s="217">
        <v>72.900000000000006</v>
      </c>
      <c r="AA726" s="214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20"/>
    </row>
    <row r="727" spans="1:65">
      <c r="A727" s="30"/>
      <c r="B727" s="20" t="s">
        <v>267</v>
      </c>
      <c r="C727" s="12"/>
      <c r="D727" s="221">
        <v>62.333333333333336</v>
      </c>
      <c r="E727" s="221">
        <v>64.066666666666663</v>
      </c>
      <c r="F727" s="221">
        <v>65.316666666666677</v>
      </c>
      <c r="G727" s="221">
        <v>46.166666666666664</v>
      </c>
      <c r="H727" s="221">
        <v>67.58</v>
      </c>
      <c r="I727" s="221">
        <v>61.266666666666673</v>
      </c>
      <c r="J727" s="221">
        <v>53.258321679285274</v>
      </c>
      <c r="K727" s="221">
        <v>62.133333333333333</v>
      </c>
      <c r="L727" s="221">
        <v>65.683333333333337</v>
      </c>
      <c r="M727" s="221">
        <v>68.8</v>
      </c>
      <c r="N727" s="221">
        <v>69.88333333333334</v>
      </c>
      <c r="O727" s="221">
        <v>69.25</v>
      </c>
      <c r="P727" s="221">
        <v>59.35</v>
      </c>
      <c r="Q727" s="221">
        <v>62.9</v>
      </c>
      <c r="R727" s="221">
        <v>65.164999999999992</v>
      </c>
      <c r="S727" s="221">
        <v>72.469310944796376</v>
      </c>
      <c r="T727" s="221">
        <v>65.300000000000011</v>
      </c>
      <c r="U727" s="221">
        <v>61.816666666666663</v>
      </c>
      <c r="V727" s="221">
        <v>61</v>
      </c>
      <c r="W727" s="221">
        <v>58.766666666666673</v>
      </c>
      <c r="X727" s="221">
        <v>60.300000000000004</v>
      </c>
      <c r="Y727" s="221">
        <v>60.833333333333336</v>
      </c>
      <c r="Z727" s="221">
        <v>71.616666666666674</v>
      </c>
      <c r="AA727" s="214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20"/>
    </row>
    <row r="728" spans="1:65">
      <c r="A728" s="30"/>
      <c r="B728" s="3" t="s">
        <v>268</v>
      </c>
      <c r="C728" s="29"/>
      <c r="D728" s="217">
        <v>62.350000000000009</v>
      </c>
      <c r="E728" s="217">
        <v>64.900000000000006</v>
      </c>
      <c r="F728" s="217">
        <v>65.400000000000006</v>
      </c>
      <c r="G728" s="217">
        <v>45.95</v>
      </c>
      <c r="H728" s="217">
        <v>67.075000000000003</v>
      </c>
      <c r="I728" s="217">
        <v>60.849999999999994</v>
      </c>
      <c r="J728" s="217">
        <v>53.383185391328198</v>
      </c>
      <c r="K728" s="217">
        <v>61.850000000000009</v>
      </c>
      <c r="L728" s="217">
        <v>65.650000000000006</v>
      </c>
      <c r="M728" s="217">
        <v>69.099999999999994</v>
      </c>
      <c r="N728" s="217">
        <v>69.699999999999989</v>
      </c>
      <c r="O728" s="217">
        <v>69</v>
      </c>
      <c r="P728" s="217">
        <v>60.5</v>
      </c>
      <c r="Q728" s="217">
        <v>62.650000000000006</v>
      </c>
      <c r="R728" s="217">
        <v>65</v>
      </c>
      <c r="S728" s="217">
        <v>72.580423137150902</v>
      </c>
      <c r="T728" s="217">
        <v>64.900000000000006</v>
      </c>
      <c r="U728" s="217">
        <v>61.9</v>
      </c>
      <c r="V728" s="217">
        <v>61.45</v>
      </c>
      <c r="W728" s="217">
        <v>58.8</v>
      </c>
      <c r="X728" s="217">
        <v>60.5</v>
      </c>
      <c r="Y728" s="217">
        <v>60.8</v>
      </c>
      <c r="Z728" s="217">
        <v>71.199999999999989</v>
      </c>
      <c r="AA728" s="214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20"/>
    </row>
    <row r="729" spans="1:65">
      <c r="A729" s="30"/>
      <c r="B729" s="3" t="s">
        <v>269</v>
      </c>
      <c r="C729" s="29"/>
      <c r="D729" s="226">
        <v>0.66231915770771854</v>
      </c>
      <c r="E729" s="226">
        <v>3.1841273006377544</v>
      </c>
      <c r="F729" s="226">
        <v>0.84241715715355114</v>
      </c>
      <c r="G729" s="226">
        <v>1.0211105065891082</v>
      </c>
      <c r="H729" s="226">
        <v>0.86167279172549172</v>
      </c>
      <c r="I729" s="226">
        <v>1.0764137989949152</v>
      </c>
      <c r="J729" s="226">
        <v>0.87281353273034157</v>
      </c>
      <c r="K729" s="226">
        <v>2.0451568806980713</v>
      </c>
      <c r="L729" s="226">
        <v>0.64935865795927394</v>
      </c>
      <c r="M729" s="226">
        <v>2.590752786353808</v>
      </c>
      <c r="N729" s="226">
        <v>0.76528861657982783</v>
      </c>
      <c r="O729" s="226">
        <v>2.5936460822556349</v>
      </c>
      <c r="P729" s="226">
        <v>4.6176834018802122</v>
      </c>
      <c r="Q729" s="226">
        <v>1.2263767773404679</v>
      </c>
      <c r="R729" s="226">
        <v>0.63146654701575289</v>
      </c>
      <c r="S729" s="226">
        <v>0.26756194075289297</v>
      </c>
      <c r="T729" s="226">
        <v>2.5884358211089564</v>
      </c>
      <c r="U729" s="226">
        <v>1.064737839407742</v>
      </c>
      <c r="V729" s="226">
        <v>2.9031017894658806</v>
      </c>
      <c r="W729" s="226">
        <v>1.9936566070080062</v>
      </c>
      <c r="X729" s="226">
        <v>2.6660832695172907</v>
      </c>
      <c r="Y729" s="226">
        <v>1.015217546473004</v>
      </c>
      <c r="Z729" s="226">
        <v>0.97655858332547929</v>
      </c>
      <c r="AA729" s="223"/>
      <c r="AB729" s="224"/>
      <c r="AC729" s="224"/>
      <c r="AD729" s="224"/>
      <c r="AE729" s="224"/>
      <c r="AF729" s="224"/>
      <c r="AG729" s="224"/>
      <c r="AH729" s="224"/>
      <c r="AI729" s="224"/>
      <c r="AJ729" s="224"/>
      <c r="AK729" s="224"/>
      <c r="AL729" s="224"/>
      <c r="AM729" s="224"/>
      <c r="AN729" s="224"/>
      <c r="AO729" s="224"/>
      <c r="AP729" s="224"/>
      <c r="AQ729" s="224"/>
      <c r="AR729" s="224"/>
      <c r="AS729" s="224"/>
      <c r="AT729" s="224"/>
      <c r="AU729" s="224"/>
      <c r="AV729" s="224"/>
      <c r="AW729" s="224"/>
      <c r="AX729" s="224"/>
      <c r="AY729" s="224"/>
      <c r="AZ729" s="224"/>
      <c r="BA729" s="224"/>
      <c r="BB729" s="224"/>
      <c r="BC729" s="224"/>
      <c r="BD729" s="224"/>
      <c r="BE729" s="224"/>
      <c r="BF729" s="224"/>
      <c r="BG729" s="224"/>
      <c r="BH729" s="224"/>
      <c r="BI729" s="224"/>
      <c r="BJ729" s="224"/>
      <c r="BK729" s="224"/>
      <c r="BL729" s="224"/>
      <c r="BM729" s="227"/>
    </row>
    <row r="730" spans="1:65">
      <c r="A730" s="30"/>
      <c r="B730" s="3" t="s">
        <v>86</v>
      </c>
      <c r="C730" s="29"/>
      <c r="D730" s="13">
        <v>1.0625441032744147E-2</v>
      </c>
      <c r="E730" s="13">
        <v>4.970021801203571E-2</v>
      </c>
      <c r="F730" s="13">
        <v>1.2897430321309789E-2</v>
      </c>
      <c r="G730" s="13">
        <v>2.2117917110233393E-2</v>
      </c>
      <c r="H730" s="13">
        <v>1.2750411241868775E-2</v>
      </c>
      <c r="I730" s="13">
        <v>1.7569322072822337E-2</v>
      </c>
      <c r="J730" s="13">
        <v>1.6388303371373807E-2</v>
      </c>
      <c r="K730" s="13">
        <v>3.291561503269428E-2</v>
      </c>
      <c r="L730" s="13">
        <v>9.8862013391414448E-3</v>
      </c>
      <c r="M730" s="13">
        <v>3.7656290499328608E-2</v>
      </c>
      <c r="N730" s="13">
        <v>1.0950946099401303E-2</v>
      </c>
      <c r="O730" s="13">
        <v>3.7453373028962234E-2</v>
      </c>
      <c r="P730" s="13">
        <v>7.7804269618874683E-2</v>
      </c>
      <c r="Q730" s="13">
        <v>1.949724606264655E-2</v>
      </c>
      <c r="R730" s="13">
        <v>9.6902715724047107E-3</v>
      </c>
      <c r="S730" s="13">
        <v>3.6920723719411205E-3</v>
      </c>
      <c r="T730" s="13">
        <v>3.9639139680075895E-2</v>
      </c>
      <c r="U730" s="13">
        <v>1.722412250322581E-2</v>
      </c>
      <c r="V730" s="13">
        <v>4.7591832614194765E-2</v>
      </c>
      <c r="W730" s="13">
        <v>3.3924956443698341E-2</v>
      </c>
      <c r="X730" s="13">
        <v>4.4213652894150753E-2</v>
      </c>
      <c r="Y730" s="13">
        <v>1.6688507613254858E-2</v>
      </c>
      <c r="Z730" s="13">
        <v>1.3635912264260822E-2</v>
      </c>
      <c r="AA730" s="152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270</v>
      </c>
      <c r="C731" s="29"/>
      <c r="D731" s="13">
        <v>-3.5114493895293308E-2</v>
      </c>
      <c r="E731" s="13">
        <v>-8.2834530838256093E-3</v>
      </c>
      <c r="F731" s="13">
        <v>1.1065855193675311E-2</v>
      </c>
      <c r="G731" s="13">
        <v>-0.28536554761763711</v>
      </c>
      <c r="H731" s="13">
        <v>4.6101002714803219E-2</v>
      </c>
      <c r="I731" s="13">
        <v>-5.1625903625427294E-2</v>
      </c>
      <c r="J731" s="13">
        <v>-0.17559065238816407</v>
      </c>
      <c r="K731" s="13">
        <v>-3.82103832196935E-2</v>
      </c>
      <c r="L731" s="13">
        <v>1.6741652288408737E-2</v>
      </c>
      <c r="M731" s="13">
        <v>6.4985927593643966E-2</v>
      </c>
      <c r="N731" s="13">
        <v>8.1755328100811653E-2</v>
      </c>
      <c r="O731" s="13">
        <v>7.1951678573544342E-2</v>
      </c>
      <c r="P731" s="13">
        <v>-8.1294842984261928E-2</v>
      </c>
      <c r="Q731" s="13">
        <v>-2.6342807476159691E-2</v>
      </c>
      <c r="R731" s="13">
        <v>8.7181391226716087E-3</v>
      </c>
      <c r="S731" s="13">
        <v>0.12178483050314237</v>
      </c>
      <c r="T731" s="13">
        <v>1.0807864416642055E-2</v>
      </c>
      <c r="U731" s="13">
        <v>-4.3112207983327044E-2</v>
      </c>
      <c r="V731" s="13">
        <v>-5.5753756057960846E-2</v>
      </c>
      <c r="W731" s="13">
        <v>-9.0324520180428913E-2</v>
      </c>
      <c r="X731" s="13">
        <v>-6.6589368693361295E-2</v>
      </c>
      <c r="Y731" s="13">
        <v>-5.8333663828294302E-2</v>
      </c>
      <c r="Z731" s="13">
        <v>0.10858636891227946</v>
      </c>
      <c r="AA731" s="152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46" t="s">
        <v>271</v>
      </c>
      <c r="C732" s="47"/>
      <c r="D732" s="45">
        <v>0.15</v>
      </c>
      <c r="E732" s="45">
        <v>0.3</v>
      </c>
      <c r="F732" s="45">
        <v>0.63</v>
      </c>
      <c r="G732" s="45">
        <v>4.34</v>
      </c>
      <c r="H732" s="45">
        <v>1.21</v>
      </c>
      <c r="I732" s="45">
        <v>0.42</v>
      </c>
      <c r="J732" s="45">
        <v>2.5</v>
      </c>
      <c r="K732" s="45">
        <v>0.2</v>
      </c>
      <c r="L732" s="45">
        <v>0.72</v>
      </c>
      <c r="M732" s="45">
        <v>1.53</v>
      </c>
      <c r="N732" s="45">
        <v>1.81</v>
      </c>
      <c r="O732" s="45">
        <v>1.65</v>
      </c>
      <c r="P732" s="45">
        <v>0.92</v>
      </c>
      <c r="Q732" s="45">
        <v>0</v>
      </c>
      <c r="R732" s="45">
        <v>0.59</v>
      </c>
      <c r="S732" s="45">
        <v>2.48</v>
      </c>
      <c r="T732" s="45">
        <v>0.62</v>
      </c>
      <c r="U732" s="45">
        <v>0.28000000000000003</v>
      </c>
      <c r="V732" s="45">
        <v>0.49</v>
      </c>
      <c r="W732" s="45">
        <v>1.07</v>
      </c>
      <c r="X732" s="45">
        <v>0.67</v>
      </c>
      <c r="Y732" s="45">
        <v>0.54</v>
      </c>
      <c r="Z732" s="45">
        <v>2.2599999999999998</v>
      </c>
      <c r="AA732" s="152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B733" s="3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BM733" s="55"/>
    </row>
    <row r="734" spans="1:65" ht="15">
      <c r="B734" s="8" t="s">
        <v>493</v>
      </c>
      <c r="BM734" s="28" t="s">
        <v>66</v>
      </c>
    </row>
    <row r="735" spans="1:65" ht="15">
      <c r="A735" s="25" t="s">
        <v>59</v>
      </c>
      <c r="B735" s="18" t="s">
        <v>109</v>
      </c>
      <c r="C735" s="15" t="s">
        <v>110</v>
      </c>
      <c r="D735" s="16" t="s">
        <v>227</v>
      </c>
      <c r="E735" s="17" t="s">
        <v>227</v>
      </c>
      <c r="F735" s="17" t="s">
        <v>227</v>
      </c>
      <c r="G735" s="17" t="s">
        <v>227</v>
      </c>
      <c r="H735" s="17" t="s">
        <v>227</v>
      </c>
      <c r="I735" s="17" t="s">
        <v>227</v>
      </c>
      <c r="J735" s="17" t="s">
        <v>227</v>
      </c>
      <c r="K735" s="17" t="s">
        <v>227</v>
      </c>
      <c r="L735" s="17" t="s">
        <v>227</v>
      </c>
      <c r="M735" s="17" t="s">
        <v>227</v>
      </c>
      <c r="N735" s="17" t="s">
        <v>227</v>
      </c>
      <c r="O735" s="17" t="s">
        <v>227</v>
      </c>
      <c r="P735" s="17" t="s">
        <v>227</v>
      </c>
      <c r="Q735" s="17" t="s">
        <v>227</v>
      </c>
      <c r="R735" s="17" t="s">
        <v>227</v>
      </c>
      <c r="S735" s="17" t="s">
        <v>227</v>
      </c>
      <c r="T735" s="17" t="s">
        <v>227</v>
      </c>
      <c r="U735" s="17" t="s">
        <v>227</v>
      </c>
      <c r="V735" s="152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</v>
      </c>
    </row>
    <row r="736" spans="1:65">
      <c r="A736" s="30"/>
      <c r="B736" s="19" t="s">
        <v>228</v>
      </c>
      <c r="C736" s="9" t="s">
        <v>228</v>
      </c>
      <c r="D736" s="150" t="s">
        <v>230</v>
      </c>
      <c r="E736" s="151" t="s">
        <v>231</v>
      </c>
      <c r="F736" s="151" t="s">
        <v>232</v>
      </c>
      <c r="G736" s="151" t="s">
        <v>234</v>
      </c>
      <c r="H736" s="151" t="s">
        <v>235</v>
      </c>
      <c r="I736" s="151" t="s">
        <v>239</v>
      </c>
      <c r="J736" s="151" t="s">
        <v>240</v>
      </c>
      <c r="K736" s="151" t="s">
        <v>241</v>
      </c>
      <c r="L736" s="151" t="s">
        <v>245</v>
      </c>
      <c r="M736" s="151" t="s">
        <v>247</v>
      </c>
      <c r="N736" s="151" t="s">
        <v>248</v>
      </c>
      <c r="O736" s="151" t="s">
        <v>251</v>
      </c>
      <c r="P736" s="151" t="s">
        <v>252</v>
      </c>
      <c r="Q736" s="151" t="s">
        <v>254</v>
      </c>
      <c r="R736" s="151" t="s">
        <v>255</v>
      </c>
      <c r="S736" s="151" t="s">
        <v>256</v>
      </c>
      <c r="T736" s="151" t="s">
        <v>257</v>
      </c>
      <c r="U736" s="151" t="s">
        <v>258</v>
      </c>
      <c r="V736" s="152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 t="s">
        <v>3</v>
      </c>
    </row>
    <row r="737" spans="1:65">
      <c r="A737" s="30"/>
      <c r="B737" s="19"/>
      <c r="C737" s="9"/>
      <c r="D737" s="10" t="s">
        <v>113</v>
      </c>
      <c r="E737" s="11" t="s">
        <v>281</v>
      </c>
      <c r="F737" s="11" t="s">
        <v>281</v>
      </c>
      <c r="G737" s="11" t="s">
        <v>282</v>
      </c>
      <c r="H737" s="11" t="s">
        <v>281</v>
      </c>
      <c r="I737" s="11" t="s">
        <v>282</v>
      </c>
      <c r="J737" s="11" t="s">
        <v>282</v>
      </c>
      <c r="K737" s="11" t="s">
        <v>282</v>
      </c>
      <c r="L737" s="11" t="s">
        <v>281</v>
      </c>
      <c r="M737" s="11" t="s">
        <v>282</v>
      </c>
      <c r="N737" s="11" t="s">
        <v>282</v>
      </c>
      <c r="O737" s="11" t="s">
        <v>281</v>
      </c>
      <c r="P737" s="11" t="s">
        <v>281</v>
      </c>
      <c r="Q737" s="11" t="s">
        <v>281</v>
      </c>
      <c r="R737" s="11" t="s">
        <v>281</v>
      </c>
      <c r="S737" s="11" t="s">
        <v>281</v>
      </c>
      <c r="T737" s="11" t="s">
        <v>282</v>
      </c>
      <c r="U737" s="11" t="s">
        <v>281</v>
      </c>
      <c r="V737" s="152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9"/>
      <c r="C738" s="9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152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3</v>
      </c>
    </row>
    <row r="739" spans="1:65">
      <c r="A739" s="30"/>
      <c r="B739" s="18">
        <v>1</v>
      </c>
      <c r="C739" s="14">
        <v>1</v>
      </c>
      <c r="D739" s="233" t="s">
        <v>207</v>
      </c>
      <c r="E739" s="234" t="s">
        <v>210</v>
      </c>
      <c r="F739" s="234" t="s">
        <v>210</v>
      </c>
      <c r="G739" s="234" t="s">
        <v>210</v>
      </c>
      <c r="H739" s="234" t="s">
        <v>210</v>
      </c>
      <c r="I739" s="234">
        <v>3.0000000000000001E-3</v>
      </c>
      <c r="J739" s="233" t="s">
        <v>207</v>
      </c>
      <c r="K739" s="233">
        <v>6.0000000000000001E-3</v>
      </c>
      <c r="L739" s="234" t="s">
        <v>210</v>
      </c>
      <c r="M739" s="234" t="s">
        <v>210</v>
      </c>
      <c r="N739" s="234" t="s">
        <v>210</v>
      </c>
      <c r="O739" s="234" t="s">
        <v>210</v>
      </c>
      <c r="P739" s="234" t="s">
        <v>210</v>
      </c>
      <c r="Q739" s="234" t="s">
        <v>210</v>
      </c>
      <c r="R739" s="234">
        <v>2E-3</v>
      </c>
      <c r="S739" s="234" t="s">
        <v>210</v>
      </c>
      <c r="T739" s="233" t="s">
        <v>104</v>
      </c>
      <c r="U739" s="233">
        <v>3.0000000000000001E-3</v>
      </c>
      <c r="V739" s="209"/>
      <c r="W739" s="210"/>
      <c r="X739" s="210"/>
      <c r="Y739" s="210"/>
      <c r="Z739" s="210"/>
      <c r="AA739" s="210"/>
      <c r="AB739" s="210"/>
      <c r="AC739" s="210"/>
      <c r="AD739" s="210"/>
      <c r="AE739" s="210"/>
      <c r="AF739" s="210"/>
      <c r="AG739" s="210"/>
      <c r="AH739" s="210"/>
      <c r="AI739" s="210"/>
      <c r="AJ739" s="210"/>
      <c r="AK739" s="210"/>
      <c r="AL739" s="210"/>
      <c r="AM739" s="210"/>
      <c r="AN739" s="210"/>
      <c r="AO739" s="210"/>
      <c r="AP739" s="210"/>
      <c r="AQ739" s="210"/>
      <c r="AR739" s="210"/>
      <c r="AS739" s="210"/>
      <c r="AT739" s="210"/>
      <c r="AU739" s="210"/>
      <c r="AV739" s="210"/>
      <c r="AW739" s="210"/>
      <c r="AX739" s="210"/>
      <c r="AY739" s="210"/>
      <c r="AZ739" s="210"/>
      <c r="BA739" s="210"/>
      <c r="BB739" s="210"/>
      <c r="BC739" s="210"/>
      <c r="BD739" s="210"/>
      <c r="BE739" s="210"/>
      <c r="BF739" s="210"/>
      <c r="BG739" s="210"/>
      <c r="BH739" s="210"/>
      <c r="BI739" s="210"/>
      <c r="BJ739" s="210"/>
      <c r="BK739" s="210"/>
      <c r="BL739" s="210"/>
      <c r="BM739" s="236">
        <v>1</v>
      </c>
    </row>
    <row r="740" spans="1:65">
      <c r="A740" s="30"/>
      <c r="B740" s="19">
        <v>1</v>
      </c>
      <c r="C740" s="9">
        <v>2</v>
      </c>
      <c r="D740" s="237" t="s">
        <v>207</v>
      </c>
      <c r="E740" s="24" t="s">
        <v>210</v>
      </c>
      <c r="F740" s="24" t="s">
        <v>210</v>
      </c>
      <c r="G740" s="24" t="s">
        <v>210</v>
      </c>
      <c r="H740" s="24" t="s">
        <v>210</v>
      </c>
      <c r="I740" s="24">
        <v>2E-3</v>
      </c>
      <c r="J740" s="237" t="s">
        <v>207</v>
      </c>
      <c r="K740" s="237">
        <v>5.0000000000000001E-3</v>
      </c>
      <c r="L740" s="24">
        <v>2E-3</v>
      </c>
      <c r="M740" s="24" t="s">
        <v>210</v>
      </c>
      <c r="N740" s="24" t="s">
        <v>210</v>
      </c>
      <c r="O740" s="24" t="s">
        <v>210</v>
      </c>
      <c r="P740" s="24" t="s">
        <v>210</v>
      </c>
      <c r="Q740" s="24" t="s">
        <v>210</v>
      </c>
      <c r="R740" s="24">
        <v>2E-3</v>
      </c>
      <c r="S740" s="24" t="s">
        <v>210</v>
      </c>
      <c r="T740" s="237" t="s">
        <v>104</v>
      </c>
      <c r="U740" s="237">
        <v>2E-3</v>
      </c>
      <c r="V740" s="209"/>
      <c r="W740" s="210"/>
      <c r="X740" s="210"/>
      <c r="Y740" s="210"/>
      <c r="Z740" s="210"/>
      <c r="AA740" s="210"/>
      <c r="AB740" s="210"/>
      <c r="AC740" s="210"/>
      <c r="AD740" s="210"/>
      <c r="AE740" s="210"/>
      <c r="AF740" s="210"/>
      <c r="AG740" s="210"/>
      <c r="AH740" s="210"/>
      <c r="AI740" s="210"/>
      <c r="AJ740" s="210"/>
      <c r="AK740" s="210"/>
      <c r="AL740" s="210"/>
      <c r="AM740" s="210"/>
      <c r="AN740" s="210"/>
      <c r="AO740" s="210"/>
      <c r="AP740" s="210"/>
      <c r="AQ740" s="210"/>
      <c r="AR740" s="210"/>
      <c r="AS740" s="210"/>
      <c r="AT740" s="210"/>
      <c r="AU740" s="210"/>
      <c r="AV740" s="210"/>
      <c r="AW740" s="210"/>
      <c r="AX740" s="210"/>
      <c r="AY740" s="210"/>
      <c r="AZ740" s="210"/>
      <c r="BA740" s="210"/>
      <c r="BB740" s="210"/>
      <c r="BC740" s="210"/>
      <c r="BD740" s="210"/>
      <c r="BE740" s="210"/>
      <c r="BF740" s="210"/>
      <c r="BG740" s="210"/>
      <c r="BH740" s="210"/>
      <c r="BI740" s="210"/>
      <c r="BJ740" s="210"/>
      <c r="BK740" s="210"/>
      <c r="BL740" s="210"/>
      <c r="BM740" s="236">
        <v>26</v>
      </c>
    </row>
    <row r="741" spans="1:65">
      <c r="A741" s="30"/>
      <c r="B741" s="19">
        <v>1</v>
      </c>
      <c r="C741" s="9">
        <v>3</v>
      </c>
      <c r="D741" s="237" t="s">
        <v>207</v>
      </c>
      <c r="E741" s="24" t="s">
        <v>210</v>
      </c>
      <c r="F741" s="24">
        <v>2E-3</v>
      </c>
      <c r="G741" s="24" t="s">
        <v>210</v>
      </c>
      <c r="H741" s="24" t="s">
        <v>210</v>
      </c>
      <c r="I741" s="24">
        <v>2E-3</v>
      </c>
      <c r="J741" s="237" t="s">
        <v>207</v>
      </c>
      <c r="K741" s="237">
        <v>5.0000000000000001E-3</v>
      </c>
      <c r="L741" s="24" t="s">
        <v>210</v>
      </c>
      <c r="M741" s="24" t="s">
        <v>210</v>
      </c>
      <c r="N741" s="24" t="s">
        <v>210</v>
      </c>
      <c r="O741" s="24" t="s">
        <v>210</v>
      </c>
      <c r="P741" s="24" t="s">
        <v>210</v>
      </c>
      <c r="Q741" s="24" t="s">
        <v>210</v>
      </c>
      <c r="R741" s="24">
        <v>2E-3</v>
      </c>
      <c r="S741" s="24" t="s">
        <v>210</v>
      </c>
      <c r="T741" s="237" t="s">
        <v>104</v>
      </c>
      <c r="U741" s="237">
        <v>3.0000000000000001E-3</v>
      </c>
      <c r="V741" s="209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  <c r="AJ741" s="210"/>
      <c r="AK741" s="210"/>
      <c r="AL741" s="210"/>
      <c r="AM741" s="210"/>
      <c r="AN741" s="210"/>
      <c r="AO741" s="210"/>
      <c r="AP741" s="210"/>
      <c r="AQ741" s="210"/>
      <c r="AR741" s="210"/>
      <c r="AS741" s="210"/>
      <c r="AT741" s="210"/>
      <c r="AU741" s="210"/>
      <c r="AV741" s="210"/>
      <c r="AW741" s="210"/>
      <c r="AX741" s="210"/>
      <c r="AY741" s="210"/>
      <c r="AZ741" s="210"/>
      <c r="BA741" s="210"/>
      <c r="BB741" s="210"/>
      <c r="BC741" s="210"/>
      <c r="BD741" s="210"/>
      <c r="BE741" s="210"/>
      <c r="BF741" s="210"/>
      <c r="BG741" s="210"/>
      <c r="BH741" s="210"/>
      <c r="BI741" s="210"/>
      <c r="BJ741" s="210"/>
      <c r="BK741" s="210"/>
      <c r="BL741" s="210"/>
      <c r="BM741" s="236">
        <v>16</v>
      </c>
    </row>
    <row r="742" spans="1:65">
      <c r="A742" s="30"/>
      <c r="B742" s="19">
        <v>1</v>
      </c>
      <c r="C742" s="9">
        <v>4</v>
      </c>
      <c r="D742" s="237" t="s">
        <v>207</v>
      </c>
      <c r="E742" s="24" t="s">
        <v>210</v>
      </c>
      <c r="F742" s="24" t="s">
        <v>210</v>
      </c>
      <c r="G742" s="24" t="s">
        <v>210</v>
      </c>
      <c r="H742" s="24" t="s">
        <v>210</v>
      </c>
      <c r="I742" s="24">
        <v>2E-3</v>
      </c>
      <c r="J742" s="237" t="s">
        <v>207</v>
      </c>
      <c r="K742" s="237">
        <v>4.0000000000000001E-3</v>
      </c>
      <c r="L742" s="24" t="s">
        <v>210</v>
      </c>
      <c r="M742" s="24" t="s">
        <v>210</v>
      </c>
      <c r="N742" s="24" t="s">
        <v>210</v>
      </c>
      <c r="O742" s="24" t="s">
        <v>210</v>
      </c>
      <c r="P742" s="24" t="s">
        <v>210</v>
      </c>
      <c r="Q742" s="24">
        <v>2E-3</v>
      </c>
      <c r="R742" s="24">
        <v>1E-3</v>
      </c>
      <c r="S742" s="24" t="s">
        <v>210</v>
      </c>
      <c r="T742" s="237" t="s">
        <v>104</v>
      </c>
      <c r="U742" s="237">
        <v>4.0000000000000001E-3</v>
      </c>
      <c r="V742" s="209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  <c r="AJ742" s="210"/>
      <c r="AK742" s="210"/>
      <c r="AL742" s="210"/>
      <c r="AM742" s="210"/>
      <c r="AN742" s="210"/>
      <c r="AO742" s="210"/>
      <c r="AP742" s="210"/>
      <c r="AQ742" s="210"/>
      <c r="AR742" s="210"/>
      <c r="AS742" s="210"/>
      <c r="AT742" s="210"/>
      <c r="AU742" s="210"/>
      <c r="AV742" s="210"/>
      <c r="AW742" s="210"/>
      <c r="AX742" s="210"/>
      <c r="AY742" s="210"/>
      <c r="AZ742" s="210"/>
      <c r="BA742" s="210"/>
      <c r="BB742" s="210"/>
      <c r="BC742" s="210"/>
      <c r="BD742" s="210"/>
      <c r="BE742" s="210"/>
      <c r="BF742" s="210"/>
      <c r="BG742" s="210"/>
      <c r="BH742" s="210"/>
      <c r="BI742" s="210"/>
      <c r="BJ742" s="210"/>
      <c r="BK742" s="210"/>
      <c r="BL742" s="210"/>
      <c r="BM742" s="236" t="s">
        <v>210</v>
      </c>
    </row>
    <row r="743" spans="1:65">
      <c r="A743" s="30"/>
      <c r="B743" s="19">
        <v>1</v>
      </c>
      <c r="C743" s="9">
        <v>5</v>
      </c>
      <c r="D743" s="237" t="s">
        <v>207</v>
      </c>
      <c r="E743" s="24" t="s">
        <v>210</v>
      </c>
      <c r="F743" s="24">
        <v>2E-3</v>
      </c>
      <c r="G743" s="24" t="s">
        <v>210</v>
      </c>
      <c r="H743" s="24" t="s">
        <v>210</v>
      </c>
      <c r="I743" s="24">
        <v>3.0000000000000001E-3</v>
      </c>
      <c r="J743" s="237" t="s">
        <v>207</v>
      </c>
      <c r="K743" s="237">
        <v>5.0000000000000001E-3</v>
      </c>
      <c r="L743" s="24" t="s">
        <v>210</v>
      </c>
      <c r="M743" s="24" t="s">
        <v>210</v>
      </c>
      <c r="N743" s="24" t="s">
        <v>210</v>
      </c>
      <c r="O743" s="24">
        <v>2E-3</v>
      </c>
      <c r="P743" s="24" t="s">
        <v>210</v>
      </c>
      <c r="Q743" s="24">
        <v>2E-3</v>
      </c>
      <c r="R743" s="24">
        <v>2E-3</v>
      </c>
      <c r="S743" s="24" t="s">
        <v>210</v>
      </c>
      <c r="T743" s="237" t="s">
        <v>104</v>
      </c>
      <c r="U743" s="237">
        <v>5.0000000000000001E-3</v>
      </c>
      <c r="V743" s="209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  <c r="AJ743" s="210"/>
      <c r="AK743" s="210"/>
      <c r="AL743" s="210"/>
      <c r="AM743" s="210"/>
      <c r="AN743" s="210"/>
      <c r="AO743" s="210"/>
      <c r="AP743" s="210"/>
      <c r="AQ743" s="210"/>
      <c r="AR743" s="210"/>
      <c r="AS743" s="210"/>
      <c r="AT743" s="210"/>
      <c r="AU743" s="210"/>
      <c r="AV743" s="210"/>
      <c r="AW743" s="210"/>
      <c r="AX743" s="210"/>
      <c r="AY743" s="210"/>
      <c r="AZ743" s="210"/>
      <c r="BA743" s="210"/>
      <c r="BB743" s="210"/>
      <c r="BC743" s="210"/>
      <c r="BD743" s="210"/>
      <c r="BE743" s="210"/>
      <c r="BF743" s="210"/>
      <c r="BG743" s="210"/>
      <c r="BH743" s="210"/>
      <c r="BI743" s="210"/>
      <c r="BJ743" s="210"/>
      <c r="BK743" s="210"/>
      <c r="BL743" s="210"/>
      <c r="BM743" s="236">
        <v>48</v>
      </c>
    </row>
    <row r="744" spans="1:65">
      <c r="A744" s="30"/>
      <c r="B744" s="19">
        <v>1</v>
      </c>
      <c r="C744" s="9">
        <v>6</v>
      </c>
      <c r="D744" s="237" t="s">
        <v>207</v>
      </c>
      <c r="E744" s="24">
        <v>2E-3</v>
      </c>
      <c r="F744" s="24">
        <v>2E-3</v>
      </c>
      <c r="G744" s="24" t="s">
        <v>210</v>
      </c>
      <c r="H744" s="24" t="s">
        <v>210</v>
      </c>
      <c r="I744" s="24">
        <v>2E-3</v>
      </c>
      <c r="J744" s="237" t="s">
        <v>207</v>
      </c>
      <c r="K744" s="237">
        <v>5.0000000000000001E-3</v>
      </c>
      <c r="L744" s="24" t="s">
        <v>210</v>
      </c>
      <c r="M744" s="24" t="s">
        <v>210</v>
      </c>
      <c r="N744" s="24">
        <v>3.0000000000000001E-3</v>
      </c>
      <c r="O744" s="24" t="s">
        <v>210</v>
      </c>
      <c r="P744" s="24" t="s">
        <v>210</v>
      </c>
      <c r="Q744" s="24" t="s">
        <v>210</v>
      </c>
      <c r="R744" s="238">
        <v>4.0000000000000001E-3</v>
      </c>
      <c r="S744" s="24">
        <v>2E-3</v>
      </c>
      <c r="T744" s="237" t="s">
        <v>104</v>
      </c>
      <c r="U744" s="237">
        <v>4.0000000000000001E-3</v>
      </c>
      <c r="V744" s="209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0"/>
      <c r="AT744" s="210"/>
      <c r="AU744" s="210"/>
      <c r="AV744" s="210"/>
      <c r="AW744" s="210"/>
      <c r="AX744" s="210"/>
      <c r="AY744" s="210"/>
      <c r="AZ744" s="210"/>
      <c r="BA744" s="210"/>
      <c r="BB744" s="210"/>
      <c r="BC744" s="210"/>
      <c r="BD744" s="210"/>
      <c r="BE744" s="210"/>
      <c r="BF744" s="210"/>
      <c r="BG744" s="210"/>
      <c r="BH744" s="210"/>
      <c r="BI744" s="210"/>
      <c r="BJ744" s="210"/>
      <c r="BK744" s="210"/>
      <c r="BL744" s="210"/>
      <c r="BM744" s="56"/>
    </row>
    <row r="745" spans="1:65">
      <c r="A745" s="30"/>
      <c r="B745" s="20" t="s">
        <v>267</v>
      </c>
      <c r="C745" s="12"/>
      <c r="D745" s="239" t="s">
        <v>644</v>
      </c>
      <c r="E745" s="239">
        <v>2E-3</v>
      </c>
      <c r="F745" s="239">
        <v>2E-3</v>
      </c>
      <c r="G745" s="239" t="s">
        <v>644</v>
      </c>
      <c r="H745" s="239" t="s">
        <v>644</v>
      </c>
      <c r="I745" s="239">
        <v>2.3333333333333335E-3</v>
      </c>
      <c r="J745" s="239" t="s">
        <v>644</v>
      </c>
      <c r="K745" s="239">
        <v>5.0000000000000001E-3</v>
      </c>
      <c r="L745" s="239">
        <v>2E-3</v>
      </c>
      <c r="M745" s="239" t="s">
        <v>644</v>
      </c>
      <c r="N745" s="239">
        <v>3.0000000000000001E-3</v>
      </c>
      <c r="O745" s="239">
        <v>2E-3</v>
      </c>
      <c r="P745" s="239" t="s">
        <v>644</v>
      </c>
      <c r="Q745" s="239">
        <v>2E-3</v>
      </c>
      <c r="R745" s="239">
        <v>2.166666666666667E-3</v>
      </c>
      <c r="S745" s="239">
        <v>2E-3</v>
      </c>
      <c r="T745" s="239" t="s">
        <v>644</v>
      </c>
      <c r="U745" s="239">
        <v>3.5000000000000001E-3</v>
      </c>
      <c r="V745" s="209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0"/>
      <c r="AT745" s="210"/>
      <c r="AU745" s="210"/>
      <c r="AV745" s="210"/>
      <c r="AW745" s="210"/>
      <c r="AX745" s="210"/>
      <c r="AY745" s="210"/>
      <c r="AZ745" s="210"/>
      <c r="BA745" s="210"/>
      <c r="BB745" s="210"/>
      <c r="BC745" s="210"/>
      <c r="BD745" s="210"/>
      <c r="BE745" s="210"/>
      <c r="BF745" s="210"/>
      <c r="BG745" s="210"/>
      <c r="BH745" s="210"/>
      <c r="BI745" s="210"/>
      <c r="BJ745" s="210"/>
      <c r="BK745" s="210"/>
      <c r="BL745" s="210"/>
      <c r="BM745" s="56"/>
    </row>
    <row r="746" spans="1:65">
      <c r="A746" s="30"/>
      <c r="B746" s="3" t="s">
        <v>268</v>
      </c>
      <c r="C746" s="29"/>
      <c r="D746" s="24" t="s">
        <v>644</v>
      </c>
      <c r="E746" s="24">
        <v>2E-3</v>
      </c>
      <c r="F746" s="24">
        <v>2E-3</v>
      </c>
      <c r="G746" s="24" t="s">
        <v>644</v>
      </c>
      <c r="H746" s="24" t="s">
        <v>644</v>
      </c>
      <c r="I746" s="24">
        <v>2E-3</v>
      </c>
      <c r="J746" s="24" t="s">
        <v>644</v>
      </c>
      <c r="K746" s="24">
        <v>5.0000000000000001E-3</v>
      </c>
      <c r="L746" s="24">
        <v>2E-3</v>
      </c>
      <c r="M746" s="24" t="s">
        <v>644</v>
      </c>
      <c r="N746" s="24">
        <v>3.0000000000000001E-3</v>
      </c>
      <c r="O746" s="24">
        <v>2E-3</v>
      </c>
      <c r="P746" s="24" t="s">
        <v>644</v>
      </c>
      <c r="Q746" s="24">
        <v>2E-3</v>
      </c>
      <c r="R746" s="24">
        <v>2E-3</v>
      </c>
      <c r="S746" s="24">
        <v>2E-3</v>
      </c>
      <c r="T746" s="24" t="s">
        <v>644</v>
      </c>
      <c r="U746" s="24">
        <v>3.5000000000000001E-3</v>
      </c>
      <c r="V746" s="209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0"/>
      <c r="AT746" s="210"/>
      <c r="AU746" s="210"/>
      <c r="AV746" s="210"/>
      <c r="AW746" s="210"/>
      <c r="AX746" s="210"/>
      <c r="AY746" s="210"/>
      <c r="AZ746" s="210"/>
      <c r="BA746" s="210"/>
      <c r="BB746" s="210"/>
      <c r="BC746" s="210"/>
      <c r="BD746" s="210"/>
      <c r="BE746" s="210"/>
      <c r="BF746" s="210"/>
      <c r="BG746" s="210"/>
      <c r="BH746" s="210"/>
      <c r="BI746" s="210"/>
      <c r="BJ746" s="210"/>
      <c r="BK746" s="210"/>
      <c r="BL746" s="210"/>
      <c r="BM746" s="56"/>
    </row>
    <row r="747" spans="1:65">
      <c r="A747" s="30"/>
      <c r="B747" s="3" t="s">
        <v>269</v>
      </c>
      <c r="C747" s="29"/>
      <c r="D747" s="24" t="s">
        <v>644</v>
      </c>
      <c r="E747" s="24" t="s">
        <v>644</v>
      </c>
      <c r="F747" s="24">
        <v>0</v>
      </c>
      <c r="G747" s="24" t="s">
        <v>644</v>
      </c>
      <c r="H747" s="24" t="s">
        <v>644</v>
      </c>
      <c r="I747" s="24">
        <v>5.1639777949432221E-4</v>
      </c>
      <c r="J747" s="24" t="s">
        <v>644</v>
      </c>
      <c r="K747" s="24">
        <v>6.3245553203367588E-4</v>
      </c>
      <c r="L747" s="24" t="s">
        <v>644</v>
      </c>
      <c r="M747" s="24" t="s">
        <v>644</v>
      </c>
      <c r="N747" s="24" t="s">
        <v>644</v>
      </c>
      <c r="O747" s="24" t="s">
        <v>644</v>
      </c>
      <c r="P747" s="24" t="s">
        <v>644</v>
      </c>
      <c r="Q747" s="24">
        <v>0</v>
      </c>
      <c r="R747" s="24">
        <v>9.8319208025017492E-4</v>
      </c>
      <c r="S747" s="24" t="s">
        <v>644</v>
      </c>
      <c r="T747" s="24" t="s">
        <v>644</v>
      </c>
      <c r="U747" s="24">
        <v>1.0488088481701515E-3</v>
      </c>
      <c r="V747" s="209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0"/>
      <c r="AT747" s="210"/>
      <c r="AU747" s="210"/>
      <c r="AV747" s="210"/>
      <c r="AW747" s="210"/>
      <c r="AX747" s="210"/>
      <c r="AY747" s="210"/>
      <c r="AZ747" s="210"/>
      <c r="BA747" s="210"/>
      <c r="BB747" s="210"/>
      <c r="BC747" s="210"/>
      <c r="BD747" s="210"/>
      <c r="BE747" s="210"/>
      <c r="BF747" s="210"/>
      <c r="BG747" s="210"/>
      <c r="BH747" s="210"/>
      <c r="BI747" s="210"/>
      <c r="BJ747" s="210"/>
      <c r="BK747" s="210"/>
      <c r="BL747" s="210"/>
      <c r="BM747" s="56"/>
    </row>
    <row r="748" spans="1:65">
      <c r="A748" s="30"/>
      <c r="B748" s="3" t="s">
        <v>86</v>
      </c>
      <c r="C748" s="29"/>
      <c r="D748" s="13" t="s">
        <v>644</v>
      </c>
      <c r="E748" s="13" t="s">
        <v>644</v>
      </c>
      <c r="F748" s="13">
        <v>0</v>
      </c>
      <c r="G748" s="13" t="s">
        <v>644</v>
      </c>
      <c r="H748" s="13" t="s">
        <v>644</v>
      </c>
      <c r="I748" s="13">
        <v>0.22131333406899523</v>
      </c>
      <c r="J748" s="13" t="s">
        <v>644</v>
      </c>
      <c r="K748" s="13">
        <v>0.12649110640673517</v>
      </c>
      <c r="L748" s="13" t="s">
        <v>644</v>
      </c>
      <c r="M748" s="13" t="s">
        <v>644</v>
      </c>
      <c r="N748" s="13" t="s">
        <v>644</v>
      </c>
      <c r="O748" s="13" t="s">
        <v>644</v>
      </c>
      <c r="P748" s="13" t="s">
        <v>644</v>
      </c>
      <c r="Q748" s="13">
        <v>0</v>
      </c>
      <c r="R748" s="13">
        <v>0.45378096011546526</v>
      </c>
      <c r="S748" s="13" t="s">
        <v>644</v>
      </c>
      <c r="T748" s="13" t="s">
        <v>644</v>
      </c>
      <c r="U748" s="13">
        <v>0.29965967090575757</v>
      </c>
      <c r="V748" s="152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3" t="s">
        <v>270</v>
      </c>
      <c r="C749" s="29"/>
      <c r="D749" s="13" t="s">
        <v>644</v>
      </c>
      <c r="E749" s="13" t="s">
        <v>644</v>
      </c>
      <c r="F749" s="13" t="s">
        <v>644</v>
      </c>
      <c r="G749" s="13" t="s">
        <v>644</v>
      </c>
      <c r="H749" s="13" t="s">
        <v>644</v>
      </c>
      <c r="I749" s="13" t="s">
        <v>644</v>
      </c>
      <c r="J749" s="13" t="s">
        <v>644</v>
      </c>
      <c r="K749" s="13" t="s">
        <v>644</v>
      </c>
      <c r="L749" s="13" t="s">
        <v>644</v>
      </c>
      <c r="M749" s="13" t="s">
        <v>644</v>
      </c>
      <c r="N749" s="13" t="s">
        <v>644</v>
      </c>
      <c r="O749" s="13" t="s">
        <v>644</v>
      </c>
      <c r="P749" s="13" t="s">
        <v>644</v>
      </c>
      <c r="Q749" s="13" t="s">
        <v>644</v>
      </c>
      <c r="R749" s="13" t="s">
        <v>644</v>
      </c>
      <c r="S749" s="13" t="s">
        <v>644</v>
      </c>
      <c r="T749" s="13" t="s">
        <v>644</v>
      </c>
      <c r="U749" s="13" t="s">
        <v>644</v>
      </c>
      <c r="V749" s="152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46" t="s">
        <v>271</v>
      </c>
      <c r="C750" s="47"/>
      <c r="D750" s="45">
        <v>47.88</v>
      </c>
      <c r="E750" s="45">
        <v>0.34</v>
      </c>
      <c r="F750" s="45">
        <v>0.34</v>
      </c>
      <c r="G750" s="45">
        <v>0.67</v>
      </c>
      <c r="H750" s="45">
        <v>0.67</v>
      </c>
      <c r="I750" s="45">
        <v>2.02</v>
      </c>
      <c r="J750" s="45">
        <v>47.88</v>
      </c>
      <c r="K750" s="45">
        <v>7.42</v>
      </c>
      <c r="L750" s="45">
        <v>0.34</v>
      </c>
      <c r="M750" s="45">
        <v>0.67</v>
      </c>
      <c r="N750" s="45">
        <v>0</v>
      </c>
      <c r="O750" s="45">
        <v>0.34</v>
      </c>
      <c r="P750" s="45">
        <v>0.67</v>
      </c>
      <c r="Q750" s="45">
        <v>0</v>
      </c>
      <c r="R750" s="45">
        <v>1.69</v>
      </c>
      <c r="S750" s="45">
        <v>0.34</v>
      </c>
      <c r="T750" s="45">
        <v>98.45</v>
      </c>
      <c r="U750" s="45">
        <v>4.38</v>
      </c>
      <c r="V750" s="152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B751" s="3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BM751" s="55"/>
    </row>
    <row r="752" spans="1:65" ht="15">
      <c r="B752" s="8" t="s">
        <v>494</v>
      </c>
      <c r="BM752" s="28" t="s">
        <v>66</v>
      </c>
    </row>
    <row r="753" spans="1:65" ht="15">
      <c r="A753" s="25" t="s">
        <v>60</v>
      </c>
      <c r="B753" s="18" t="s">
        <v>109</v>
      </c>
      <c r="C753" s="15" t="s">
        <v>110</v>
      </c>
      <c r="D753" s="16" t="s">
        <v>227</v>
      </c>
      <c r="E753" s="17" t="s">
        <v>227</v>
      </c>
      <c r="F753" s="17" t="s">
        <v>227</v>
      </c>
      <c r="G753" s="17" t="s">
        <v>227</v>
      </c>
      <c r="H753" s="17" t="s">
        <v>227</v>
      </c>
      <c r="I753" s="17" t="s">
        <v>227</v>
      </c>
      <c r="J753" s="17" t="s">
        <v>227</v>
      </c>
      <c r="K753" s="17" t="s">
        <v>227</v>
      </c>
      <c r="L753" s="17" t="s">
        <v>227</v>
      </c>
      <c r="M753" s="17" t="s">
        <v>227</v>
      </c>
      <c r="N753" s="17" t="s">
        <v>227</v>
      </c>
      <c r="O753" s="17" t="s">
        <v>227</v>
      </c>
      <c r="P753" s="17" t="s">
        <v>227</v>
      </c>
      <c r="Q753" s="17" t="s">
        <v>227</v>
      </c>
      <c r="R753" s="17" t="s">
        <v>227</v>
      </c>
      <c r="S753" s="17" t="s">
        <v>227</v>
      </c>
      <c r="T753" s="17" t="s">
        <v>227</v>
      </c>
      <c r="U753" s="17" t="s">
        <v>227</v>
      </c>
      <c r="V753" s="17" t="s">
        <v>227</v>
      </c>
      <c r="W753" s="17" t="s">
        <v>227</v>
      </c>
      <c r="X753" s="17" t="s">
        <v>227</v>
      </c>
      <c r="Y753" s="17" t="s">
        <v>227</v>
      </c>
      <c r="Z753" s="17" t="s">
        <v>227</v>
      </c>
      <c r="AA753" s="17" t="s">
        <v>227</v>
      </c>
      <c r="AB753" s="17" t="s">
        <v>227</v>
      </c>
      <c r="AC753" s="152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</v>
      </c>
    </row>
    <row r="754" spans="1:65">
      <c r="A754" s="30"/>
      <c r="B754" s="19" t="s">
        <v>228</v>
      </c>
      <c r="C754" s="9" t="s">
        <v>228</v>
      </c>
      <c r="D754" s="150" t="s">
        <v>230</v>
      </c>
      <c r="E754" s="151" t="s">
        <v>231</v>
      </c>
      <c r="F754" s="151" t="s">
        <v>232</v>
      </c>
      <c r="G754" s="151" t="s">
        <v>233</v>
      </c>
      <c r="H754" s="151" t="s">
        <v>234</v>
      </c>
      <c r="I754" s="151" t="s">
        <v>235</v>
      </c>
      <c r="J754" s="151" t="s">
        <v>237</v>
      </c>
      <c r="K754" s="151" t="s">
        <v>239</v>
      </c>
      <c r="L754" s="151" t="s">
        <v>240</v>
      </c>
      <c r="M754" s="151" t="s">
        <v>241</v>
      </c>
      <c r="N754" s="151" t="s">
        <v>244</v>
      </c>
      <c r="O754" s="151" t="s">
        <v>245</v>
      </c>
      <c r="P754" s="151" t="s">
        <v>246</v>
      </c>
      <c r="Q754" s="151" t="s">
        <v>247</v>
      </c>
      <c r="R754" s="151" t="s">
        <v>248</v>
      </c>
      <c r="S754" s="151" t="s">
        <v>249</v>
      </c>
      <c r="T754" s="151" t="s">
        <v>250</v>
      </c>
      <c r="U754" s="151" t="s">
        <v>251</v>
      </c>
      <c r="V754" s="151" t="s">
        <v>252</v>
      </c>
      <c r="W754" s="151" t="s">
        <v>253</v>
      </c>
      <c r="X754" s="151" t="s">
        <v>254</v>
      </c>
      <c r="Y754" s="151" t="s">
        <v>255</v>
      </c>
      <c r="Z754" s="151" t="s">
        <v>256</v>
      </c>
      <c r="AA754" s="151" t="s">
        <v>257</v>
      </c>
      <c r="AB754" s="151" t="s">
        <v>258</v>
      </c>
      <c r="AC754" s="152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 t="s">
        <v>1</v>
      </c>
    </row>
    <row r="755" spans="1:65">
      <c r="A755" s="30"/>
      <c r="B755" s="19"/>
      <c r="C755" s="9"/>
      <c r="D755" s="10" t="s">
        <v>113</v>
      </c>
      <c r="E755" s="11" t="s">
        <v>281</v>
      </c>
      <c r="F755" s="11" t="s">
        <v>281</v>
      </c>
      <c r="G755" s="11" t="s">
        <v>281</v>
      </c>
      <c r="H755" s="11" t="s">
        <v>282</v>
      </c>
      <c r="I755" s="11" t="s">
        <v>281</v>
      </c>
      <c r="J755" s="11" t="s">
        <v>113</v>
      </c>
      <c r="K755" s="11" t="s">
        <v>281</v>
      </c>
      <c r="L755" s="11" t="s">
        <v>113</v>
      </c>
      <c r="M755" s="11" t="s">
        <v>282</v>
      </c>
      <c r="N755" s="11" t="s">
        <v>281</v>
      </c>
      <c r="O755" s="11" t="s">
        <v>281</v>
      </c>
      <c r="P755" s="11" t="s">
        <v>113</v>
      </c>
      <c r="Q755" s="11" t="s">
        <v>282</v>
      </c>
      <c r="R755" s="11" t="s">
        <v>113</v>
      </c>
      <c r="S755" s="11" t="s">
        <v>113</v>
      </c>
      <c r="T755" s="11" t="s">
        <v>113</v>
      </c>
      <c r="U755" s="11" t="s">
        <v>281</v>
      </c>
      <c r="V755" s="11" t="s">
        <v>281</v>
      </c>
      <c r="W755" s="11" t="s">
        <v>281</v>
      </c>
      <c r="X755" s="11" t="s">
        <v>281</v>
      </c>
      <c r="Y755" s="11" t="s">
        <v>281</v>
      </c>
      <c r="Z755" s="11" t="s">
        <v>281</v>
      </c>
      <c r="AA755" s="11" t="s">
        <v>113</v>
      </c>
      <c r="AB755" s="11" t="s">
        <v>281</v>
      </c>
      <c r="AC755" s="152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</v>
      </c>
    </row>
    <row r="756" spans="1:65">
      <c r="A756" s="30"/>
      <c r="B756" s="19"/>
      <c r="C756" s="9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152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3</v>
      </c>
    </row>
    <row r="757" spans="1:65">
      <c r="A757" s="30"/>
      <c r="B757" s="18">
        <v>1</v>
      </c>
      <c r="C757" s="14">
        <v>1</v>
      </c>
      <c r="D757" s="234">
        <v>0.628</v>
      </c>
      <c r="E757" s="234">
        <v>0.59</v>
      </c>
      <c r="F757" s="234">
        <v>0.59</v>
      </c>
      <c r="G757" s="234">
        <v>0.56000000000000005</v>
      </c>
      <c r="H757" s="234">
        <v>0.59</v>
      </c>
      <c r="I757" s="234">
        <v>0.54</v>
      </c>
      <c r="J757" s="234">
        <v>0.59</v>
      </c>
      <c r="K757" s="234">
        <v>0.56000000000000005</v>
      </c>
      <c r="L757" s="234">
        <v>0.59300000000000008</v>
      </c>
      <c r="M757" s="234">
        <v>0.6</v>
      </c>
      <c r="N757" s="234">
        <v>0.62</v>
      </c>
      <c r="O757" s="234">
        <v>0.61</v>
      </c>
      <c r="P757" s="234">
        <v>0.56014910000000007</v>
      </c>
      <c r="Q757" s="234">
        <v>0.58329999999999993</v>
      </c>
      <c r="R757" s="234">
        <v>0.57379999999999998</v>
      </c>
      <c r="S757" s="234">
        <v>0.62</v>
      </c>
      <c r="T757" s="234">
        <v>0.59755000000000003</v>
      </c>
      <c r="U757" s="234">
        <v>0.56999999999999995</v>
      </c>
      <c r="V757" s="234">
        <v>0.6</v>
      </c>
      <c r="W757" s="234">
        <v>0.66480000000000006</v>
      </c>
      <c r="X757" s="234">
        <v>0.59</v>
      </c>
      <c r="Y757" s="234">
        <v>0.54</v>
      </c>
      <c r="Z757" s="234">
        <v>0.59</v>
      </c>
      <c r="AA757" s="234">
        <v>0.55500000000000005</v>
      </c>
      <c r="AB757" s="233">
        <v>0.67</v>
      </c>
      <c r="AC757" s="209"/>
      <c r="AD757" s="210"/>
      <c r="AE757" s="210"/>
      <c r="AF757" s="210"/>
      <c r="AG757" s="210"/>
      <c r="AH757" s="210"/>
      <c r="AI757" s="210"/>
      <c r="AJ757" s="210"/>
      <c r="AK757" s="210"/>
      <c r="AL757" s="210"/>
      <c r="AM757" s="210"/>
      <c r="AN757" s="210"/>
      <c r="AO757" s="210"/>
      <c r="AP757" s="210"/>
      <c r="AQ757" s="210"/>
      <c r="AR757" s="210"/>
      <c r="AS757" s="210"/>
      <c r="AT757" s="210"/>
      <c r="AU757" s="210"/>
      <c r="AV757" s="210"/>
      <c r="AW757" s="210"/>
      <c r="AX757" s="210"/>
      <c r="AY757" s="210"/>
      <c r="AZ757" s="210"/>
      <c r="BA757" s="210"/>
      <c r="BB757" s="210"/>
      <c r="BC757" s="210"/>
      <c r="BD757" s="210"/>
      <c r="BE757" s="210"/>
      <c r="BF757" s="210"/>
      <c r="BG757" s="210"/>
      <c r="BH757" s="210"/>
      <c r="BI757" s="210"/>
      <c r="BJ757" s="210"/>
      <c r="BK757" s="210"/>
      <c r="BL757" s="210"/>
      <c r="BM757" s="236">
        <v>1</v>
      </c>
    </row>
    <row r="758" spans="1:65">
      <c r="A758" s="30"/>
      <c r="B758" s="19">
        <v>1</v>
      </c>
      <c r="C758" s="9">
        <v>2</v>
      </c>
      <c r="D758" s="24">
        <v>0.63</v>
      </c>
      <c r="E758" s="24">
        <v>0.57999999999999996</v>
      </c>
      <c r="F758" s="24">
        <v>0.57999999999999996</v>
      </c>
      <c r="G758" s="24">
        <v>0.56000000000000005</v>
      </c>
      <c r="H758" s="24">
        <v>0.59</v>
      </c>
      <c r="I758" s="24">
        <v>0.54</v>
      </c>
      <c r="J758" s="24">
        <v>0.57600000000000007</v>
      </c>
      <c r="K758" s="24">
        <v>0.56999999999999995</v>
      </c>
      <c r="L758" s="24">
        <v>0.58799999999999997</v>
      </c>
      <c r="M758" s="24">
        <v>0.61</v>
      </c>
      <c r="N758" s="24">
        <v>0.62</v>
      </c>
      <c r="O758" s="24">
        <v>0.61</v>
      </c>
      <c r="P758" s="24">
        <v>0.55999675000000004</v>
      </c>
      <c r="Q758" s="24">
        <v>0.58379999999999999</v>
      </c>
      <c r="R758" s="24">
        <v>0.5806</v>
      </c>
      <c r="S758" s="24">
        <v>0.62</v>
      </c>
      <c r="T758" s="24">
        <v>0.59355999999999998</v>
      </c>
      <c r="U758" s="24">
        <v>0.55000000000000004</v>
      </c>
      <c r="V758" s="24">
        <v>0.6</v>
      </c>
      <c r="W758" s="24">
        <v>0.64952999999999994</v>
      </c>
      <c r="X758" s="24">
        <v>0.59</v>
      </c>
      <c r="Y758" s="24">
        <v>0.55000000000000004</v>
      </c>
      <c r="Z758" s="24">
        <v>0.6</v>
      </c>
      <c r="AA758" s="24">
        <v>0.57000000000000006</v>
      </c>
      <c r="AB758" s="237">
        <v>0.7</v>
      </c>
      <c r="AC758" s="209"/>
      <c r="AD758" s="210"/>
      <c r="AE758" s="210"/>
      <c r="AF758" s="210"/>
      <c r="AG758" s="210"/>
      <c r="AH758" s="210"/>
      <c r="AI758" s="210"/>
      <c r="AJ758" s="210"/>
      <c r="AK758" s="210"/>
      <c r="AL758" s="210"/>
      <c r="AM758" s="210"/>
      <c r="AN758" s="210"/>
      <c r="AO758" s="210"/>
      <c r="AP758" s="210"/>
      <c r="AQ758" s="210"/>
      <c r="AR758" s="210"/>
      <c r="AS758" s="210"/>
      <c r="AT758" s="210"/>
      <c r="AU758" s="210"/>
      <c r="AV758" s="210"/>
      <c r="AW758" s="210"/>
      <c r="AX758" s="210"/>
      <c r="AY758" s="210"/>
      <c r="AZ758" s="210"/>
      <c r="BA758" s="210"/>
      <c r="BB758" s="210"/>
      <c r="BC758" s="210"/>
      <c r="BD758" s="210"/>
      <c r="BE758" s="210"/>
      <c r="BF758" s="210"/>
      <c r="BG758" s="210"/>
      <c r="BH758" s="210"/>
      <c r="BI758" s="210"/>
      <c r="BJ758" s="210"/>
      <c r="BK758" s="210"/>
      <c r="BL758" s="210"/>
      <c r="BM758" s="236">
        <v>31</v>
      </c>
    </row>
    <row r="759" spans="1:65">
      <c r="A759" s="30"/>
      <c r="B759" s="19">
        <v>1</v>
      </c>
      <c r="C759" s="9">
        <v>3</v>
      </c>
      <c r="D759" s="24">
        <v>0.61499999999999999</v>
      </c>
      <c r="E759" s="24">
        <v>0.57999999999999996</v>
      </c>
      <c r="F759" s="24">
        <v>0.61</v>
      </c>
      <c r="G759" s="24">
        <v>0.56000000000000005</v>
      </c>
      <c r="H759" s="24">
        <v>0.6</v>
      </c>
      <c r="I759" s="24">
        <v>0.53</v>
      </c>
      <c r="J759" s="24">
        <v>0.58900000000000008</v>
      </c>
      <c r="K759" s="24">
        <v>0.56000000000000005</v>
      </c>
      <c r="L759" s="24">
        <v>0.59899999999999998</v>
      </c>
      <c r="M759" s="24">
        <v>0.61</v>
      </c>
      <c r="N759" s="24">
        <v>0.61</v>
      </c>
      <c r="O759" s="24">
        <v>0.6</v>
      </c>
      <c r="P759" s="24">
        <v>0.56485284999999996</v>
      </c>
      <c r="Q759" s="24">
        <v>0.58190000000000008</v>
      </c>
      <c r="R759" s="24">
        <v>0.58389999999999997</v>
      </c>
      <c r="S759" s="24">
        <v>0.62</v>
      </c>
      <c r="T759" s="24">
        <v>0.59678000000000009</v>
      </c>
      <c r="U759" s="24">
        <v>0.56000000000000005</v>
      </c>
      <c r="V759" s="24">
        <v>0.62</v>
      </c>
      <c r="W759" s="24">
        <v>0.6609799999999999</v>
      </c>
      <c r="X759" s="24">
        <v>0.59</v>
      </c>
      <c r="Y759" s="24">
        <v>0.57999999999999996</v>
      </c>
      <c r="Z759" s="24">
        <v>0.59</v>
      </c>
      <c r="AA759" s="24">
        <v>0.57000000000000006</v>
      </c>
      <c r="AB759" s="237">
        <v>0.67</v>
      </c>
      <c r="AC759" s="209"/>
      <c r="AD759" s="210"/>
      <c r="AE759" s="210"/>
      <c r="AF759" s="210"/>
      <c r="AG759" s="210"/>
      <c r="AH759" s="210"/>
      <c r="AI759" s="210"/>
      <c r="AJ759" s="210"/>
      <c r="AK759" s="210"/>
      <c r="AL759" s="210"/>
      <c r="AM759" s="210"/>
      <c r="AN759" s="210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36">
        <v>16</v>
      </c>
    </row>
    <row r="760" spans="1:65">
      <c r="A760" s="30"/>
      <c r="B760" s="19">
        <v>1</v>
      </c>
      <c r="C760" s="9">
        <v>4</v>
      </c>
      <c r="D760" s="24">
        <v>0.61499999999999999</v>
      </c>
      <c r="E760" s="24">
        <v>0.57999999999999996</v>
      </c>
      <c r="F760" s="24">
        <v>0.57999999999999996</v>
      </c>
      <c r="G760" s="24">
        <v>0.55000000000000004</v>
      </c>
      <c r="H760" s="24">
        <v>0.57999999999999996</v>
      </c>
      <c r="I760" s="238">
        <v>0.57999999999999996</v>
      </c>
      <c r="J760" s="24">
        <v>0.59399999999999997</v>
      </c>
      <c r="K760" s="24">
        <v>0.57999999999999996</v>
      </c>
      <c r="L760" s="24">
        <v>0.59599999999999997</v>
      </c>
      <c r="M760" s="24">
        <v>0.62</v>
      </c>
      <c r="N760" s="24">
        <v>0.6</v>
      </c>
      <c r="O760" s="24">
        <v>0.61</v>
      </c>
      <c r="P760" s="24">
        <v>0.56314434999999996</v>
      </c>
      <c r="Q760" s="24">
        <v>0.57710000000000006</v>
      </c>
      <c r="R760" s="24">
        <v>0.58910000000000007</v>
      </c>
      <c r="S760" s="24">
        <v>0.62</v>
      </c>
      <c r="T760" s="24">
        <v>0.59467999999999999</v>
      </c>
      <c r="U760" s="24">
        <v>0.56000000000000005</v>
      </c>
      <c r="V760" s="24">
        <v>0.6</v>
      </c>
      <c r="W760" s="24">
        <v>0.65128999999999992</v>
      </c>
      <c r="X760" s="24">
        <v>0.6</v>
      </c>
      <c r="Y760" s="24">
        <v>0.59</v>
      </c>
      <c r="Z760" s="24">
        <v>0.62</v>
      </c>
      <c r="AA760" s="24">
        <v>0.55999999999999994</v>
      </c>
      <c r="AB760" s="237">
        <v>0.68</v>
      </c>
      <c r="AC760" s="209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36">
        <v>0.58900730451388894</v>
      </c>
    </row>
    <row r="761" spans="1:65">
      <c r="A761" s="30"/>
      <c r="B761" s="19">
        <v>1</v>
      </c>
      <c r="C761" s="9">
        <v>5</v>
      </c>
      <c r="D761" s="24">
        <v>0.627</v>
      </c>
      <c r="E761" s="24">
        <v>0.57999999999999996</v>
      </c>
      <c r="F761" s="24">
        <v>0.6</v>
      </c>
      <c r="G761" s="24">
        <v>0.56000000000000005</v>
      </c>
      <c r="H761" s="24">
        <v>0.55000000000000004</v>
      </c>
      <c r="I761" s="24">
        <v>0.53</v>
      </c>
      <c r="J761" s="24">
        <v>0.58299999999999996</v>
      </c>
      <c r="K761" s="24">
        <v>0.57999999999999996</v>
      </c>
      <c r="L761" s="24">
        <v>0.60899999999999999</v>
      </c>
      <c r="M761" s="24">
        <v>0.63</v>
      </c>
      <c r="N761" s="24">
        <v>0.6</v>
      </c>
      <c r="O761" s="24">
        <v>0.61</v>
      </c>
      <c r="P761" s="24">
        <v>0.56140600000000007</v>
      </c>
      <c r="Q761" s="24">
        <v>0.56559999999999999</v>
      </c>
      <c r="R761" s="24">
        <v>0.57950000000000002</v>
      </c>
      <c r="S761" s="24">
        <v>0.62</v>
      </c>
      <c r="T761" s="24">
        <v>0.59486000000000006</v>
      </c>
      <c r="U761" s="24">
        <v>0.56000000000000005</v>
      </c>
      <c r="V761" s="24">
        <v>0.6</v>
      </c>
      <c r="W761" s="24">
        <v>0.6569299999999999</v>
      </c>
      <c r="X761" s="24">
        <v>0.6</v>
      </c>
      <c r="Y761" s="24">
        <v>0.56000000000000005</v>
      </c>
      <c r="Z761" s="24">
        <v>0.6</v>
      </c>
      <c r="AA761" s="24">
        <v>0.56499999999999995</v>
      </c>
      <c r="AB761" s="237">
        <v>0.69</v>
      </c>
      <c r="AC761" s="209"/>
      <c r="AD761" s="210"/>
      <c r="AE761" s="210"/>
      <c r="AF761" s="210"/>
      <c r="AG761" s="210"/>
      <c r="AH761" s="210"/>
      <c r="AI761" s="210"/>
      <c r="AJ761" s="210"/>
      <c r="AK761" s="210"/>
      <c r="AL761" s="210"/>
      <c r="AM761" s="210"/>
      <c r="AN761" s="210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36">
        <v>49</v>
      </c>
    </row>
    <row r="762" spans="1:65">
      <c r="A762" s="30"/>
      <c r="B762" s="19">
        <v>1</v>
      </c>
      <c r="C762" s="9">
        <v>6</v>
      </c>
      <c r="D762" s="24">
        <v>0.63600000000000001</v>
      </c>
      <c r="E762" s="24">
        <v>0.57999999999999996</v>
      </c>
      <c r="F762" s="24">
        <v>0.57999999999999996</v>
      </c>
      <c r="G762" s="24">
        <v>0.56000000000000005</v>
      </c>
      <c r="H762" s="24">
        <v>0.57999999999999996</v>
      </c>
      <c r="I762" s="24">
        <v>0.52</v>
      </c>
      <c r="J762" s="24">
        <v>0.58799999999999997</v>
      </c>
      <c r="K762" s="24">
        <v>0.56999999999999995</v>
      </c>
      <c r="L762" s="24">
        <v>0.60599999999999998</v>
      </c>
      <c r="M762" s="24">
        <v>0.62</v>
      </c>
      <c r="N762" s="24">
        <v>0.61</v>
      </c>
      <c r="O762" s="24">
        <v>0.6</v>
      </c>
      <c r="P762" s="24">
        <v>0.56473280000000003</v>
      </c>
      <c r="Q762" s="24">
        <v>0.57879999999999998</v>
      </c>
      <c r="R762" s="24">
        <v>0.58849999999999991</v>
      </c>
      <c r="S762" s="24">
        <v>0.62</v>
      </c>
      <c r="T762" s="24">
        <v>0.59829999999999994</v>
      </c>
      <c r="U762" s="24">
        <v>0.56999999999999995</v>
      </c>
      <c r="V762" s="24">
        <v>0.6</v>
      </c>
      <c r="W762" s="24">
        <v>0.64861000000000002</v>
      </c>
      <c r="X762" s="24">
        <v>0.6</v>
      </c>
      <c r="Y762" s="24">
        <v>0.55000000000000004</v>
      </c>
      <c r="Z762" s="24">
        <v>0.59</v>
      </c>
      <c r="AA762" s="24">
        <v>0.57499999999999996</v>
      </c>
      <c r="AB762" s="237">
        <v>0.69</v>
      </c>
      <c r="AC762" s="209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56"/>
    </row>
    <row r="763" spans="1:65">
      <c r="A763" s="30"/>
      <c r="B763" s="20" t="s">
        <v>267</v>
      </c>
      <c r="C763" s="12"/>
      <c r="D763" s="239">
        <v>0.62516666666666676</v>
      </c>
      <c r="E763" s="239">
        <v>0.58166666666666667</v>
      </c>
      <c r="F763" s="239">
        <v>0.59</v>
      </c>
      <c r="G763" s="239">
        <v>0.55833333333333346</v>
      </c>
      <c r="H763" s="239">
        <v>0.58166666666666667</v>
      </c>
      <c r="I763" s="239">
        <v>0.53999999999999992</v>
      </c>
      <c r="J763" s="239">
        <v>0.58666666666666656</v>
      </c>
      <c r="K763" s="239">
        <v>0.56999999999999995</v>
      </c>
      <c r="L763" s="239">
        <v>0.59849999999999992</v>
      </c>
      <c r="M763" s="239">
        <v>0.61499999999999999</v>
      </c>
      <c r="N763" s="239">
        <v>0.61</v>
      </c>
      <c r="O763" s="239">
        <v>0.60666666666666658</v>
      </c>
      <c r="P763" s="239">
        <v>0.5623803083333333</v>
      </c>
      <c r="Q763" s="239">
        <v>0.57841666666666669</v>
      </c>
      <c r="R763" s="239">
        <v>0.58256666666666657</v>
      </c>
      <c r="S763" s="239">
        <v>0.62</v>
      </c>
      <c r="T763" s="239">
        <v>0.59595500000000012</v>
      </c>
      <c r="U763" s="239">
        <v>0.56166666666666665</v>
      </c>
      <c r="V763" s="239">
        <v>0.60333333333333339</v>
      </c>
      <c r="W763" s="239">
        <v>0.6553566666666667</v>
      </c>
      <c r="X763" s="239">
        <v>0.59500000000000008</v>
      </c>
      <c r="Y763" s="239">
        <v>0.56166666666666665</v>
      </c>
      <c r="Z763" s="239">
        <v>0.59833333333333327</v>
      </c>
      <c r="AA763" s="239">
        <v>0.5658333333333333</v>
      </c>
      <c r="AB763" s="239">
        <v>0.68333333333333324</v>
      </c>
      <c r="AC763" s="209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56"/>
    </row>
    <row r="764" spans="1:65">
      <c r="A764" s="30"/>
      <c r="B764" s="3" t="s">
        <v>268</v>
      </c>
      <c r="C764" s="29"/>
      <c r="D764" s="24">
        <v>0.62749999999999995</v>
      </c>
      <c r="E764" s="24">
        <v>0.57999999999999996</v>
      </c>
      <c r="F764" s="24">
        <v>0.58499999999999996</v>
      </c>
      <c r="G764" s="24">
        <v>0.56000000000000005</v>
      </c>
      <c r="H764" s="24">
        <v>0.58499999999999996</v>
      </c>
      <c r="I764" s="24">
        <v>0.53500000000000003</v>
      </c>
      <c r="J764" s="24">
        <v>0.58850000000000002</v>
      </c>
      <c r="K764" s="24">
        <v>0.56999999999999995</v>
      </c>
      <c r="L764" s="24">
        <v>0.59749999999999992</v>
      </c>
      <c r="M764" s="24">
        <v>0.61499999999999999</v>
      </c>
      <c r="N764" s="24">
        <v>0.61</v>
      </c>
      <c r="O764" s="24">
        <v>0.61</v>
      </c>
      <c r="P764" s="24">
        <v>0.56227517500000002</v>
      </c>
      <c r="Q764" s="24">
        <v>0.58035000000000003</v>
      </c>
      <c r="R764" s="24">
        <v>0.58224999999999993</v>
      </c>
      <c r="S764" s="24">
        <v>0.62</v>
      </c>
      <c r="T764" s="24">
        <v>0.59582000000000002</v>
      </c>
      <c r="U764" s="24">
        <v>0.56000000000000005</v>
      </c>
      <c r="V764" s="24">
        <v>0.6</v>
      </c>
      <c r="W764" s="24">
        <v>0.65410999999999997</v>
      </c>
      <c r="X764" s="24">
        <v>0.59499999999999997</v>
      </c>
      <c r="Y764" s="24">
        <v>0.55500000000000005</v>
      </c>
      <c r="Z764" s="24">
        <v>0.59499999999999997</v>
      </c>
      <c r="AA764" s="24">
        <v>0.5675</v>
      </c>
      <c r="AB764" s="24">
        <v>0.68500000000000005</v>
      </c>
      <c r="AC764" s="209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56"/>
    </row>
    <row r="765" spans="1:65">
      <c r="A765" s="30"/>
      <c r="B765" s="3" t="s">
        <v>269</v>
      </c>
      <c r="C765" s="29"/>
      <c r="D765" s="24">
        <v>8.4715209181508138E-3</v>
      </c>
      <c r="E765" s="24">
        <v>4.0824829046386341E-3</v>
      </c>
      <c r="F765" s="24">
        <v>1.2649110640673528E-2</v>
      </c>
      <c r="G765" s="24">
        <v>4.0824829046386332E-3</v>
      </c>
      <c r="H765" s="24">
        <v>1.7224014243685061E-2</v>
      </c>
      <c r="I765" s="24">
        <v>2.0976176963403006E-2</v>
      </c>
      <c r="J765" s="24">
        <v>6.3140055960274827E-3</v>
      </c>
      <c r="K765" s="24">
        <v>8.9442719099991179E-3</v>
      </c>
      <c r="L765" s="24">
        <v>7.9183331579316535E-3</v>
      </c>
      <c r="M765" s="24">
        <v>1.0488088481701525E-2</v>
      </c>
      <c r="N765" s="24">
        <v>8.9442719099991665E-3</v>
      </c>
      <c r="O765" s="24">
        <v>5.1639777949432277E-3</v>
      </c>
      <c r="P765" s="24">
        <v>2.1835913851763842E-3</v>
      </c>
      <c r="Q765" s="24">
        <v>6.7986518271394535E-3</v>
      </c>
      <c r="R765" s="24">
        <v>5.8274065129066367E-3</v>
      </c>
      <c r="S765" s="24">
        <v>0</v>
      </c>
      <c r="T765" s="24">
        <v>1.8592659841991401E-3</v>
      </c>
      <c r="U765" s="24">
        <v>7.5277265270907679E-3</v>
      </c>
      <c r="V765" s="24">
        <v>8.1649658092772682E-3</v>
      </c>
      <c r="W765" s="24">
        <v>6.6223731899272189E-3</v>
      </c>
      <c r="X765" s="24">
        <v>5.4772255750516656E-3</v>
      </c>
      <c r="Y765" s="24">
        <v>1.9407902170679479E-2</v>
      </c>
      <c r="Z765" s="24">
        <v>1.169045194450013E-2</v>
      </c>
      <c r="AA765" s="24">
        <v>7.3598007219398713E-3</v>
      </c>
      <c r="AB765" s="24">
        <v>1.2110601416389923E-2</v>
      </c>
      <c r="AC765" s="209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56"/>
    </row>
    <row r="766" spans="1:65">
      <c r="A766" s="30"/>
      <c r="B766" s="3" t="s">
        <v>86</v>
      </c>
      <c r="C766" s="29"/>
      <c r="D766" s="13">
        <v>1.3550819917063417E-2</v>
      </c>
      <c r="E766" s="13">
        <v>7.0185952515277377E-3</v>
      </c>
      <c r="F766" s="13">
        <v>2.143917057741276E-2</v>
      </c>
      <c r="G766" s="13">
        <v>7.3119096799497893E-3</v>
      </c>
      <c r="H766" s="13">
        <v>2.9611485805762283E-2</v>
      </c>
      <c r="I766" s="13">
        <v>3.8844772154450015E-2</v>
      </c>
      <c r="J766" s="13">
        <v>1.0762509538683211E-2</v>
      </c>
      <c r="K766" s="13">
        <v>1.5691705105261612E-2</v>
      </c>
      <c r="L766" s="13">
        <v>1.323029767407127E-2</v>
      </c>
      <c r="M766" s="13">
        <v>1.7053802409270773E-2</v>
      </c>
      <c r="N766" s="13">
        <v>1.4662740836064208E-2</v>
      </c>
      <c r="O766" s="13">
        <v>8.5120513103459812E-3</v>
      </c>
      <c r="P766" s="13">
        <v>3.8827664354885785E-3</v>
      </c>
      <c r="Q766" s="13">
        <v>1.1753900291841729E-2</v>
      </c>
      <c r="R766" s="13">
        <v>1.000298651869309E-2</v>
      </c>
      <c r="S766" s="13">
        <v>0</v>
      </c>
      <c r="T766" s="13">
        <v>3.1198093550673118E-3</v>
      </c>
      <c r="U766" s="13">
        <v>1.3402480463663088E-2</v>
      </c>
      <c r="V766" s="13">
        <v>1.3533092501564531E-2</v>
      </c>
      <c r="W766" s="13">
        <v>1.0104990956467295E-2</v>
      </c>
      <c r="X766" s="13">
        <v>9.2054211345406131E-3</v>
      </c>
      <c r="Y766" s="13">
        <v>3.4554128493791358E-2</v>
      </c>
      <c r="Z766" s="13">
        <v>1.9538359795821948E-2</v>
      </c>
      <c r="AA766" s="13">
        <v>1.3007011585166194E-2</v>
      </c>
      <c r="AB766" s="13">
        <v>1.7722831341058426E-2</v>
      </c>
      <c r="AC766" s="152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3" t="s">
        <v>270</v>
      </c>
      <c r="C767" s="29"/>
      <c r="D767" s="13">
        <v>6.1390345884793973E-2</v>
      </c>
      <c r="E767" s="13">
        <v>-1.2462728035742332E-2</v>
      </c>
      <c r="F767" s="13">
        <v>1.6853704164676575E-3</v>
      </c>
      <c r="G767" s="13">
        <v>-5.2077403701930147E-2</v>
      </c>
      <c r="H767" s="13">
        <v>-1.2462728035742332E-2</v>
      </c>
      <c r="I767" s="13">
        <v>-8.3203220296792502E-2</v>
      </c>
      <c r="J767" s="13">
        <v>-3.9738689644165381E-3</v>
      </c>
      <c r="K767" s="13">
        <v>-3.2270065868836406E-2</v>
      </c>
      <c r="L767" s="13">
        <v>1.611643083772174E-2</v>
      </c>
      <c r="M767" s="13">
        <v>4.4129665773097626E-2</v>
      </c>
      <c r="N767" s="13">
        <v>3.5640806701771721E-2</v>
      </c>
      <c r="O767" s="13">
        <v>2.9981567320887414E-2</v>
      </c>
      <c r="P767" s="13">
        <v>-4.5206563613894524E-2</v>
      </c>
      <c r="Q767" s="13">
        <v>-1.7980486432104259E-2</v>
      </c>
      <c r="R767" s="13">
        <v>-1.0934733402903851E-2</v>
      </c>
      <c r="S767" s="13">
        <v>5.2618524844423531E-2</v>
      </c>
      <c r="T767" s="13">
        <v>1.1795601570417036E-2</v>
      </c>
      <c r="U767" s="13">
        <v>-4.6418164321046396E-2</v>
      </c>
      <c r="V767" s="13">
        <v>2.4322327940003774E-2</v>
      </c>
      <c r="W767" s="13">
        <v>0.11264607695746021</v>
      </c>
      <c r="X767" s="13">
        <v>1.0174229487793784E-2</v>
      </c>
      <c r="Y767" s="13">
        <v>-4.6418164321046396E-2</v>
      </c>
      <c r="Z767" s="13">
        <v>1.5833468868677647E-2</v>
      </c>
      <c r="AA767" s="13">
        <v>-3.9344115094941401E-2</v>
      </c>
      <c r="AB767" s="13">
        <v>0.16014407308121936</v>
      </c>
      <c r="AC767" s="152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46" t="s">
        <v>271</v>
      </c>
      <c r="C768" s="47"/>
      <c r="D768" s="45">
        <v>1.19</v>
      </c>
      <c r="E768" s="45">
        <v>0.28000000000000003</v>
      </c>
      <c r="F768" s="45">
        <v>0</v>
      </c>
      <c r="G768" s="45">
        <v>1.07</v>
      </c>
      <c r="H768" s="45">
        <v>0.28000000000000003</v>
      </c>
      <c r="I768" s="45">
        <v>1.69</v>
      </c>
      <c r="J768" s="45">
        <v>0.11</v>
      </c>
      <c r="K768" s="45">
        <v>0.67</v>
      </c>
      <c r="L768" s="45">
        <v>0.28999999999999998</v>
      </c>
      <c r="M768" s="45">
        <v>0.84</v>
      </c>
      <c r="N768" s="45">
        <v>0.67</v>
      </c>
      <c r="O768" s="45">
        <v>0.56000000000000005</v>
      </c>
      <c r="P768" s="45">
        <v>0.93</v>
      </c>
      <c r="Q768" s="45">
        <v>0.39</v>
      </c>
      <c r="R768" s="45">
        <v>0.25</v>
      </c>
      <c r="S768" s="45">
        <v>1.01</v>
      </c>
      <c r="T768" s="45">
        <v>0.2</v>
      </c>
      <c r="U768" s="45">
        <v>0.96</v>
      </c>
      <c r="V768" s="45">
        <v>0.45</v>
      </c>
      <c r="W768" s="45">
        <v>2.2000000000000002</v>
      </c>
      <c r="X768" s="45">
        <v>0.17</v>
      </c>
      <c r="Y768" s="45">
        <v>0.96</v>
      </c>
      <c r="Z768" s="45">
        <v>0.28000000000000003</v>
      </c>
      <c r="AA768" s="45">
        <v>0.81</v>
      </c>
      <c r="AB768" s="45">
        <v>3.15</v>
      </c>
      <c r="AC768" s="152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B769" s="3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BM769" s="55"/>
    </row>
    <row r="770" spans="1:65" ht="15">
      <c r="B770" s="8" t="s">
        <v>495</v>
      </c>
      <c r="BM770" s="28" t="s">
        <v>66</v>
      </c>
    </row>
    <row r="771" spans="1:65" ht="15">
      <c r="A771" s="25" t="s">
        <v>6</v>
      </c>
      <c r="B771" s="18" t="s">
        <v>109</v>
      </c>
      <c r="C771" s="15" t="s">
        <v>110</v>
      </c>
      <c r="D771" s="16" t="s">
        <v>227</v>
      </c>
      <c r="E771" s="17" t="s">
        <v>227</v>
      </c>
      <c r="F771" s="17" t="s">
        <v>227</v>
      </c>
      <c r="G771" s="17" t="s">
        <v>227</v>
      </c>
      <c r="H771" s="17" t="s">
        <v>227</v>
      </c>
      <c r="I771" s="17" t="s">
        <v>227</v>
      </c>
      <c r="J771" s="17" t="s">
        <v>227</v>
      </c>
      <c r="K771" s="17" t="s">
        <v>227</v>
      </c>
      <c r="L771" s="17" t="s">
        <v>227</v>
      </c>
      <c r="M771" s="17" t="s">
        <v>227</v>
      </c>
      <c r="N771" s="17" t="s">
        <v>227</v>
      </c>
      <c r="O771" s="17" t="s">
        <v>227</v>
      </c>
      <c r="P771" s="17" t="s">
        <v>227</v>
      </c>
      <c r="Q771" s="17" t="s">
        <v>227</v>
      </c>
      <c r="R771" s="17" t="s">
        <v>227</v>
      </c>
      <c r="S771" s="17" t="s">
        <v>227</v>
      </c>
      <c r="T771" s="17" t="s">
        <v>227</v>
      </c>
      <c r="U771" s="17" t="s">
        <v>227</v>
      </c>
      <c r="V771" s="17" t="s">
        <v>227</v>
      </c>
      <c r="W771" s="17" t="s">
        <v>227</v>
      </c>
      <c r="X771" s="17" t="s">
        <v>227</v>
      </c>
      <c r="Y771" s="17" t="s">
        <v>227</v>
      </c>
      <c r="Z771" s="17" t="s">
        <v>227</v>
      </c>
      <c r="AA771" s="152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1</v>
      </c>
    </row>
    <row r="772" spans="1:65">
      <c r="A772" s="30"/>
      <c r="B772" s="19" t="s">
        <v>228</v>
      </c>
      <c r="C772" s="9" t="s">
        <v>228</v>
      </c>
      <c r="D772" s="150" t="s">
        <v>230</v>
      </c>
      <c r="E772" s="151" t="s">
        <v>231</v>
      </c>
      <c r="F772" s="151" t="s">
        <v>232</v>
      </c>
      <c r="G772" s="151" t="s">
        <v>233</v>
      </c>
      <c r="H772" s="151" t="s">
        <v>234</v>
      </c>
      <c r="I772" s="151" t="s">
        <v>235</v>
      </c>
      <c r="J772" s="151" t="s">
        <v>236</v>
      </c>
      <c r="K772" s="151" t="s">
        <v>239</v>
      </c>
      <c r="L772" s="151" t="s">
        <v>240</v>
      </c>
      <c r="M772" s="151" t="s">
        <v>241</v>
      </c>
      <c r="N772" s="151" t="s">
        <v>244</v>
      </c>
      <c r="O772" s="151" t="s">
        <v>245</v>
      </c>
      <c r="P772" s="151" t="s">
        <v>246</v>
      </c>
      <c r="Q772" s="151" t="s">
        <v>247</v>
      </c>
      <c r="R772" s="151" t="s">
        <v>248</v>
      </c>
      <c r="S772" s="151" t="s">
        <v>249</v>
      </c>
      <c r="T772" s="151" t="s">
        <v>251</v>
      </c>
      <c r="U772" s="151" t="s">
        <v>252</v>
      </c>
      <c r="V772" s="151" t="s">
        <v>254</v>
      </c>
      <c r="W772" s="151" t="s">
        <v>255</v>
      </c>
      <c r="X772" s="151" t="s">
        <v>256</v>
      </c>
      <c r="Y772" s="151" t="s">
        <v>257</v>
      </c>
      <c r="Z772" s="151" t="s">
        <v>258</v>
      </c>
      <c r="AA772" s="152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 t="s">
        <v>3</v>
      </c>
    </row>
    <row r="773" spans="1:65">
      <c r="A773" s="30"/>
      <c r="B773" s="19"/>
      <c r="C773" s="9"/>
      <c r="D773" s="10" t="s">
        <v>113</v>
      </c>
      <c r="E773" s="11" t="s">
        <v>281</v>
      </c>
      <c r="F773" s="11" t="s">
        <v>281</v>
      </c>
      <c r="G773" s="11" t="s">
        <v>281</v>
      </c>
      <c r="H773" s="11" t="s">
        <v>282</v>
      </c>
      <c r="I773" s="11" t="s">
        <v>281</v>
      </c>
      <c r="J773" s="11" t="s">
        <v>282</v>
      </c>
      <c r="K773" s="11" t="s">
        <v>282</v>
      </c>
      <c r="L773" s="11" t="s">
        <v>282</v>
      </c>
      <c r="M773" s="11" t="s">
        <v>282</v>
      </c>
      <c r="N773" s="11" t="s">
        <v>281</v>
      </c>
      <c r="O773" s="11" t="s">
        <v>281</v>
      </c>
      <c r="P773" s="11" t="s">
        <v>113</v>
      </c>
      <c r="Q773" s="11" t="s">
        <v>282</v>
      </c>
      <c r="R773" s="11" t="s">
        <v>282</v>
      </c>
      <c r="S773" s="11" t="s">
        <v>113</v>
      </c>
      <c r="T773" s="11" t="s">
        <v>281</v>
      </c>
      <c r="U773" s="11" t="s">
        <v>281</v>
      </c>
      <c r="V773" s="11" t="s">
        <v>281</v>
      </c>
      <c r="W773" s="11" t="s">
        <v>281</v>
      </c>
      <c r="X773" s="11" t="s">
        <v>281</v>
      </c>
      <c r="Y773" s="11" t="s">
        <v>282</v>
      </c>
      <c r="Z773" s="11" t="s">
        <v>281</v>
      </c>
      <c r="AA773" s="152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/>
      <c r="C774" s="9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152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2</v>
      </c>
    </row>
    <row r="775" spans="1:65">
      <c r="A775" s="30"/>
      <c r="B775" s="18">
        <v>1</v>
      </c>
      <c r="C775" s="14">
        <v>1</v>
      </c>
      <c r="D775" s="222">
        <v>9.3000000000000007</v>
      </c>
      <c r="E775" s="222">
        <v>10.1</v>
      </c>
      <c r="F775" s="222">
        <v>10.75</v>
      </c>
      <c r="G775" s="222">
        <v>11.4</v>
      </c>
      <c r="H775" s="222">
        <v>10.36</v>
      </c>
      <c r="I775" s="222">
        <v>10.15</v>
      </c>
      <c r="J775" s="222">
        <v>10.243975772646341</v>
      </c>
      <c r="K775" s="222">
        <v>9.75</v>
      </c>
      <c r="L775" s="222">
        <v>11.1</v>
      </c>
      <c r="M775" s="222">
        <v>12.1</v>
      </c>
      <c r="N775" s="222">
        <v>10.8</v>
      </c>
      <c r="O775" s="222">
        <v>11.25</v>
      </c>
      <c r="P775" s="230">
        <v>7.7035</v>
      </c>
      <c r="Q775" s="222">
        <v>9.82</v>
      </c>
      <c r="R775" s="222">
        <v>10.92</v>
      </c>
      <c r="S775" s="230">
        <v>10</v>
      </c>
      <c r="T775" s="222">
        <v>11.4</v>
      </c>
      <c r="U775" s="222">
        <v>10</v>
      </c>
      <c r="V775" s="222">
        <v>11.1</v>
      </c>
      <c r="W775" s="230">
        <v>7.5</v>
      </c>
      <c r="X775" s="222">
        <v>10.3</v>
      </c>
      <c r="Y775" s="222">
        <v>11.3</v>
      </c>
      <c r="Z775" s="222">
        <v>11.4</v>
      </c>
      <c r="AA775" s="223"/>
      <c r="AB775" s="224"/>
      <c r="AC775" s="224"/>
      <c r="AD775" s="224"/>
      <c r="AE775" s="224"/>
      <c r="AF775" s="224"/>
      <c r="AG775" s="224"/>
      <c r="AH775" s="224"/>
      <c r="AI775" s="224"/>
      <c r="AJ775" s="224"/>
      <c r="AK775" s="224"/>
      <c r="AL775" s="224"/>
      <c r="AM775" s="224"/>
      <c r="AN775" s="224"/>
      <c r="AO775" s="224"/>
      <c r="AP775" s="224"/>
      <c r="AQ775" s="224"/>
      <c r="AR775" s="224"/>
      <c r="AS775" s="224"/>
      <c r="AT775" s="224"/>
      <c r="AU775" s="224"/>
      <c r="AV775" s="224"/>
      <c r="AW775" s="224"/>
      <c r="AX775" s="224"/>
      <c r="AY775" s="224"/>
      <c r="AZ775" s="224"/>
      <c r="BA775" s="224"/>
      <c r="BB775" s="224"/>
      <c r="BC775" s="224"/>
      <c r="BD775" s="224"/>
      <c r="BE775" s="224"/>
      <c r="BF775" s="224"/>
      <c r="BG775" s="224"/>
      <c r="BH775" s="224"/>
      <c r="BI775" s="224"/>
      <c r="BJ775" s="224"/>
      <c r="BK775" s="224"/>
      <c r="BL775" s="224"/>
      <c r="BM775" s="225">
        <v>1</v>
      </c>
    </row>
    <row r="776" spans="1:65">
      <c r="A776" s="30"/>
      <c r="B776" s="19">
        <v>1</v>
      </c>
      <c r="C776" s="9">
        <v>2</v>
      </c>
      <c r="D776" s="226">
        <v>9.6999999999999993</v>
      </c>
      <c r="E776" s="226">
        <v>9.49</v>
      </c>
      <c r="F776" s="226">
        <v>10.55</v>
      </c>
      <c r="G776" s="226">
        <v>11.1</v>
      </c>
      <c r="H776" s="232">
        <v>11.84</v>
      </c>
      <c r="I776" s="226">
        <v>9.74</v>
      </c>
      <c r="J776" s="226">
        <v>10.419387390413126</v>
      </c>
      <c r="K776" s="226">
        <v>10.06</v>
      </c>
      <c r="L776" s="226">
        <v>10.199999999999999</v>
      </c>
      <c r="M776" s="226">
        <v>12.2</v>
      </c>
      <c r="N776" s="226">
        <v>9.8000000000000007</v>
      </c>
      <c r="O776" s="226">
        <v>11</v>
      </c>
      <c r="P776" s="231">
        <v>8.240499999999999</v>
      </c>
      <c r="Q776" s="226">
        <v>9.16</v>
      </c>
      <c r="R776" s="226">
        <v>10.88</v>
      </c>
      <c r="S776" s="231">
        <v>10</v>
      </c>
      <c r="T776" s="226">
        <v>11.1</v>
      </c>
      <c r="U776" s="226">
        <v>10.5</v>
      </c>
      <c r="V776" s="226">
        <v>10.8</v>
      </c>
      <c r="W776" s="231">
        <v>7.5</v>
      </c>
      <c r="X776" s="226">
        <v>10.4</v>
      </c>
      <c r="Y776" s="226">
        <v>11.4</v>
      </c>
      <c r="Z776" s="226">
        <v>11.4</v>
      </c>
      <c r="AA776" s="223"/>
      <c r="AB776" s="224"/>
      <c r="AC776" s="224"/>
      <c r="AD776" s="224"/>
      <c r="AE776" s="224"/>
      <c r="AF776" s="224"/>
      <c r="AG776" s="224"/>
      <c r="AH776" s="224"/>
      <c r="AI776" s="224"/>
      <c r="AJ776" s="224"/>
      <c r="AK776" s="224"/>
      <c r="AL776" s="224"/>
      <c r="AM776" s="224"/>
      <c r="AN776" s="224"/>
      <c r="AO776" s="224"/>
      <c r="AP776" s="224"/>
      <c r="AQ776" s="224"/>
      <c r="AR776" s="224"/>
      <c r="AS776" s="224"/>
      <c r="AT776" s="224"/>
      <c r="AU776" s="224"/>
      <c r="AV776" s="224"/>
      <c r="AW776" s="224"/>
      <c r="AX776" s="224"/>
      <c r="AY776" s="224"/>
      <c r="AZ776" s="224"/>
      <c r="BA776" s="224"/>
      <c r="BB776" s="224"/>
      <c r="BC776" s="224"/>
      <c r="BD776" s="224"/>
      <c r="BE776" s="224"/>
      <c r="BF776" s="224"/>
      <c r="BG776" s="224"/>
      <c r="BH776" s="224"/>
      <c r="BI776" s="224"/>
      <c r="BJ776" s="224"/>
      <c r="BK776" s="224"/>
      <c r="BL776" s="224"/>
      <c r="BM776" s="225">
        <v>27</v>
      </c>
    </row>
    <row r="777" spans="1:65">
      <c r="A777" s="30"/>
      <c r="B777" s="19">
        <v>1</v>
      </c>
      <c r="C777" s="9">
        <v>3</v>
      </c>
      <c r="D777" s="226">
        <v>9.5</v>
      </c>
      <c r="E777" s="226">
        <v>9.92</v>
      </c>
      <c r="F777" s="226">
        <v>10.9</v>
      </c>
      <c r="G777" s="226">
        <v>11.2</v>
      </c>
      <c r="H777" s="226">
        <v>10.81</v>
      </c>
      <c r="I777" s="226">
        <v>10.02</v>
      </c>
      <c r="J777" s="226">
        <v>10.240455987233197</v>
      </c>
      <c r="K777" s="226">
        <v>9.8800000000000008</v>
      </c>
      <c r="L777" s="226">
        <v>10.8</v>
      </c>
      <c r="M777" s="226">
        <v>11.9</v>
      </c>
      <c r="N777" s="226">
        <v>10.199999999999999</v>
      </c>
      <c r="O777" s="226">
        <v>10.95</v>
      </c>
      <c r="P777" s="231">
        <v>8.6129999999999995</v>
      </c>
      <c r="Q777" s="226">
        <v>9.3699999999999992</v>
      </c>
      <c r="R777" s="226">
        <v>10.72</v>
      </c>
      <c r="S777" s="231">
        <v>9</v>
      </c>
      <c r="T777" s="226">
        <v>11.9</v>
      </c>
      <c r="U777" s="226">
        <v>10</v>
      </c>
      <c r="V777" s="226">
        <v>10.65</v>
      </c>
      <c r="W777" s="231">
        <v>7.6</v>
      </c>
      <c r="X777" s="226">
        <v>10.4</v>
      </c>
      <c r="Y777" s="226">
        <v>10.9</v>
      </c>
      <c r="Z777" s="232">
        <v>11</v>
      </c>
      <c r="AA777" s="223"/>
      <c r="AB777" s="224"/>
      <c r="AC777" s="224"/>
      <c r="AD777" s="224"/>
      <c r="AE777" s="224"/>
      <c r="AF777" s="224"/>
      <c r="AG777" s="224"/>
      <c r="AH777" s="224"/>
      <c r="AI777" s="224"/>
      <c r="AJ777" s="224"/>
      <c r="AK777" s="224"/>
      <c r="AL777" s="224"/>
      <c r="AM777" s="224"/>
      <c r="AN777" s="224"/>
      <c r="AO777" s="224"/>
      <c r="AP777" s="224"/>
      <c r="AQ777" s="224"/>
      <c r="AR777" s="224"/>
      <c r="AS777" s="224"/>
      <c r="AT777" s="224"/>
      <c r="AU777" s="224"/>
      <c r="AV777" s="224"/>
      <c r="AW777" s="224"/>
      <c r="AX777" s="224"/>
      <c r="AY777" s="224"/>
      <c r="AZ777" s="224"/>
      <c r="BA777" s="224"/>
      <c r="BB777" s="224"/>
      <c r="BC777" s="224"/>
      <c r="BD777" s="224"/>
      <c r="BE777" s="224"/>
      <c r="BF777" s="224"/>
      <c r="BG777" s="224"/>
      <c r="BH777" s="224"/>
      <c r="BI777" s="224"/>
      <c r="BJ777" s="224"/>
      <c r="BK777" s="224"/>
      <c r="BL777" s="224"/>
      <c r="BM777" s="225">
        <v>16</v>
      </c>
    </row>
    <row r="778" spans="1:65">
      <c r="A778" s="30"/>
      <c r="B778" s="19">
        <v>1</v>
      </c>
      <c r="C778" s="9">
        <v>4</v>
      </c>
      <c r="D778" s="226">
        <v>9.6</v>
      </c>
      <c r="E778" s="226">
        <v>10</v>
      </c>
      <c r="F778" s="226">
        <v>10.8</v>
      </c>
      <c r="G778" s="226">
        <v>11.1</v>
      </c>
      <c r="H778" s="226">
        <v>10.49</v>
      </c>
      <c r="I778" s="226">
        <v>9.77</v>
      </c>
      <c r="J778" s="226">
        <v>10.242221611727446</v>
      </c>
      <c r="K778" s="226">
        <v>10.119999999999999</v>
      </c>
      <c r="L778" s="226">
        <v>11.5</v>
      </c>
      <c r="M778" s="226">
        <v>11.9</v>
      </c>
      <c r="N778" s="226">
        <v>9.77</v>
      </c>
      <c r="O778" s="226">
        <v>11.05</v>
      </c>
      <c r="P778" s="231">
        <v>8.6265000000000001</v>
      </c>
      <c r="Q778" s="226">
        <v>10.49</v>
      </c>
      <c r="R778" s="226">
        <v>10.68</v>
      </c>
      <c r="S778" s="231">
        <v>9</v>
      </c>
      <c r="T778" s="226">
        <v>10.95</v>
      </c>
      <c r="U778" s="226">
        <v>10.4</v>
      </c>
      <c r="V778" s="226">
        <v>10.7</v>
      </c>
      <c r="W778" s="231">
        <v>8.6999999999999993</v>
      </c>
      <c r="X778" s="226">
        <v>10.7</v>
      </c>
      <c r="Y778" s="226">
        <v>11</v>
      </c>
      <c r="Z778" s="226">
        <v>11.2</v>
      </c>
      <c r="AA778" s="223"/>
      <c r="AB778" s="224"/>
      <c r="AC778" s="224"/>
      <c r="AD778" s="224"/>
      <c r="AE778" s="224"/>
      <c r="AF778" s="224"/>
      <c r="AG778" s="224"/>
      <c r="AH778" s="224"/>
      <c r="AI778" s="224"/>
      <c r="AJ778" s="224"/>
      <c r="AK778" s="224"/>
      <c r="AL778" s="224"/>
      <c r="AM778" s="224"/>
      <c r="AN778" s="224"/>
      <c r="AO778" s="224"/>
      <c r="AP778" s="224"/>
      <c r="AQ778" s="224"/>
      <c r="AR778" s="224"/>
      <c r="AS778" s="224"/>
      <c r="AT778" s="224"/>
      <c r="AU778" s="224"/>
      <c r="AV778" s="224"/>
      <c r="AW778" s="224"/>
      <c r="AX778" s="224"/>
      <c r="AY778" s="224"/>
      <c r="AZ778" s="224"/>
      <c r="BA778" s="224"/>
      <c r="BB778" s="224"/>
      <c r="BC778" s="224"/>
      <c r="BD778" s="224"/>
      <c r="BE778" s="224"/>
      <c r="BF778" s="224"/>
      <c r="BG778" s="224"/>
      <c r="BH778" s="224"/>
      <c r="BI778" s="224"/>
      <c r="BJ778" s="224"/>
      <c r="BK778" s="224"/>
      <c r="BL778" s="224"/>
      <c r="BM778" s="225">
        <v>10.584036251424058</v>
      </c>
    </row>
    <row r="779" spans="1:65">
      <c r="A779" s="30"/>
      <c r="B779" s="19">
        <v>1</v>
      </c>
      <c r="C779" s="9">
        <v>5</v>
      </c>
      <c r="D779" s="226">
        <v>9.3000000000000007</v>
      </c>
      <c r="E779" s="226">
        <v>10.7</v>
      </c>
      <c r="F779" s="226">
        <v>11.2</v>
      </c>
      <c r="G779" s="226">
        <v>10.7</v>
      </c>
      <c r="H779" s="226">
        <v>10.64</v>
      </c>
      <c r="I779" s="226">
        <v>9.5500000000000007</v>
      </c>
      <c r="J779" s="226">
        <v>10.319130994949912</v>
      </c>
      <c r="K779" s="226">
        <v>10.199999999999999</v>
      </c>
      <c r="L779" s="226">
        <v>10.199999999999999</v>
      </c>
      <c r="M779" s="226">
        <v>12.6</v>
      </c>
      <c r="N779" s="226">
        <v>9.98</v>
      </c>
      <c r="O779" s="226">
        <v>10.9</v>
      </c>
      <c r="P779" s="231">
        <v>7.51</v>
      </c>
      <c r="Q779" s="226">
        <v>9.25</v>
      </c>
      <c r="R779" s="226">
        <v>11.07</v>
      </c>
      <c r="S779" s="231">
        <v>9</v>
      </c>
      <c r="T779" s="226">
        <v>10.8</v>
      </c>
      <c r="U779" s="226">
        <v>10</v>
      </c>
      <c r="V779" s="226">
        <v>11.15</v>
      </c>
      <c r="W779" s="231">
        <v>7.9</v>
      </c>
      <c r="X779" s="226">
        <v>10.45</v>
      </c>
      <c r="Y779" s="226">
        <v>10.7</v>
      </c>
      <c r="Z779" s="226">
        <v>11.4</v>
      </c>
      <c r="AA779" s="223"/>
      <c r="AB779" s="224"/>
      <c r="AC779" s="224"/>
      <c r="AD779" s="224"/>
      <c r="AE779" s="224"/>
      <c r="AF779" s="224"/>
      <c r="AG779" s="224"/>
      <c r="AH779" s="224"/>
      <c r="AI779" s="224"/>
      <c r="AJ779" s="224"/>
      <c r="AK779" s="224"/>
      <c r="AL779" s="224"/>
      <c r="AM779" s="224"/>
      <c r="AN779" s="224"/>
      <c r="AO779" s="224"/>
      <c r="AP779" s="224"/>
      <c r="AQ779" s="224"/>
      <c r="AR779" s="224"/>
      <c r="AS779" s="224"/>
      <c r="AT779" s="224"/>
      <c r="AU779" s="224"/>
      <c r="AV779" s="224"/>
      <c r="AW779" s="224"/>
      <c r="AX779" s="224"/>
      <c r="AY779" s="224"/>
      <c r="AZ779" s="224"/>
      <c r="BA779" s="224"/>
      <c r="BB779" s="224"/>
      <c r="BC779" s="224"/>
      <c r="BD779" s="224"/>
      <c r="BE779" s="224"/>
      <c r="BF779" s="224"/>
      <c r="BG779" s="224"/>
      <c r="BH779" s="224"/>
      <c r="BI779" s="224"/>
      <c r="BJ779" s="224"/>
      <c r="BK779" s="224"/>
      <c r="BL779" s="224"/>
      <c r="BM779" s="225">
        <v>50</v>
      </c>
    </row>
    <row r="780" spans="1:65">
      <c r="A780" s="30"/>
      <c r="B780" s="19">
        <v>1</v>
      </c>
      <c r="C780" s="9">
        <v>6</v>
      </c>
      <c r="D780" s="226">
        <v>9.4</v>
      </c>
      <c r="E780" s="226">
        <v>10.6</v>
      </c>
      <c r="F780" s="226">
        <v>10.25</v>
      </c>
      <c r="G780" s="226">
        <v>10.6</v>
      </c>
      <c r="H780" s="226">
        <v>10.33</v>
      </c>
      <c r="I780" s="226">
        <v>9.91</v>
      </c>
      <c r="J780" s="226">
        <v>10.183178413917013</v>
      </c>
      <c r="K780" s="226">
        <v>9.9600000000000009</v>
      </c>
      <c r="L780" s="226">
        <v>10.199999999999999</v>
      </c>
      <c r="M780" s="226">
        <v>11.6</v>
      </c>
      <c r="N780" s="226">
        <v>10.6</v>
      </c>
      <c r="O780" s="226">
        <v>10.75</v>
      </c>
      <c r="P780" s="231">
        <v>8.2614999999999998</v>
      </c>
      <c r="Q780" s="226">
        <v>9.91</v>
      </c>
      <c r="R780" s="226">
        <v>10.78</v>
      </c>
      <c r="S780" s="231">
        <v>9</v>
      </c>
      <c r="T780" s="226">
        <v>11.25</v>
      </c>
      <c r="U780" s="226">
        <v>10.4</v>
      </c>
      <c r="V780" s="232">
        <v>8.26</v>
      </c>
      <c r="W780" s="231">
        <v>8.4</v>
      </c>
      <c r="X780" s="226">
        <v>10.7</v>
      </c>
      <c r="Y780" s="226">
        <v>11.1</v>
      </c>
      <c r="Z780" s="226">
        <v>11.5</v>
      </c>
      <c r="AA780" s="223"/>
      <c r="AB780" s="224"/>
      <c r="AC780" s="224"/>
      <c r="AD780" s="224"/>
      <c r="AE780" s="224"/>
      <c r="AF780" s="224"/>
      <c r="AG780" s="224"/>
      <c r="AH780" s="224"/>
      <c r="AI780" s="224"/>
      <c r="AJ780" s="224"/>
      <c r="AK780" s="224"/>
      <c r="AL780" s="224"/>
      <c r="AM780" s="224"/>
      <c r="AN780" s="224"/>
      <c r="AO780" s="224"/>
      <c r="AP780" s="224"/>
      <c r="AQ780" s="224"/>
      <c r="AR780" s="224"/>
      <c r="AS780" s="224"/>
      <c r="AT780" s="224"/>
      <c r="AU780" s="224"/>
      <c r="AV780" s="224"/>
      <c r="AW780" s="224"/>
      <c r="AX780" s="224"/>
      <c r="AY780" s="224"/>
      <c r="AZ780" s="224"/>
      <c r="BA780" s="224"/>
      <c r="BB780" s="224"/>
      <c r="BC780" s="224"/>
      <c r="BD780" s="224"/>
      <c r="BE780" s="224"/>
      <c r="BF780" s="224"/>
      <c r="BG780" s="224"/>
      <c r="BH780" s="224"/>
      <c r="BI780" s="224"/>
      <c r="BJ780" s="224"/>
      <c r="BK780" s="224"/>
      <c r="BL780" s="224"/>
      <c r="BM780" s="227"/>
    </row>
    <row r="781" spans="1:65">
      <c r="A781" s="30"/>
      <c r="B781" s="20" t="s">
        <v>267</v>
      </c>
      <c r="C781" s="12"/>
      <c r="D781" s="228">
        <v>9.4666666666666668</v>
      </c>
      <c r="E781" s="228">
        <v>10.135</v>
      </c>
      <c r="F781" s="228">
        <v>10.741666666666667</v>
      </c>
      <c r="G781" s="228">
        <v>11.016666666666666</v>
      </c>
      <c r="H781" s="228">
        <v>10.744999999999999</v>
      </c>
      <c r="I781" s="228">
        <v>9.8566666666666674</v>
      </c>
      <c r="J781" s="228">
        <v>10.274725028481173</v>
      </c>
      <c r="K781" s="228">
        <v>9.995000000000001</v>
      </c>
      <c r="L781" s="228">
        <v>10.666666666666666</v>
      </c>
      <c r="M781" s="228">
        <v>12.049999999999999</v>
      </c>
      <c r="N781" s="228">
        <v>10.191666666666666</v>
      </c>
      <c r="O781" s="228">
        <v>10.983333333333334</v>
      </c>
      <c r="P781" s="228">
        <v>8.1591666666666658</v>
      </c>
      <c r="Q781" s="228">
        <v>9.6666666666666661</v>
      </c>
      <c r="R781" s="228">
        <v>10.841666666666667</v>
      </c>
      <c r="S781" s="228">
        <v>9.3333333333333339</v>
      </c>
      <c r="T781" s="228">
        <v>11.233333333333333</v>
      </c>
      <c r="U781" s="228">
        <v>10.216666666666667</v>
      </c>
      <c r="V781" s="228">
        <v>10.443333333333333</v>
      </c>
      <c r="W781" s="228">
        <v>7.9333333333333336</v>
      </c>
      <c r="X781" s="228">
        <v>10.491666666666667</v>
      </c>
      <c r="Y781" s="228">
        <v>11.066666666666665</v>
      </c>
      <c r="Z781" s="228">
        <v>11.316666666666668</v>
      </c>
      <c r="AA781" s="223"/>
      <c r="AB781" s="224"/>
      <c r="AC781" s="224"/>
      <c r="AD781" s="224"/>
      <c r="AE781" s="224"/>
      <c r="AF781" s="224"/>
      <c r="AG781" s="224"/>
      <c r="AH781" s="224"/>
      <c r="AI781" s="224"/>
      <c r="AJ781" s="224"/>
      <c r="AK781" s="224"/>
      <c r="AL781" s="224"/>
      <c r="AM781" s="224"/>
      <c r="AN781" s="224"/>
      <c r="AO781" s="224"/>
      <c r="AP781" s="224"/>
      <c r="AQ781" s="224"/>
      <c r="AR781" s="224"/>
      <c r="AS781" s="224"/>
      <c r="AT781" s="224"/>
      <c r="AU781" s="224"/>
      <c r="AV781" s="224"/>
      <c r="AW781" s="224"/>
      <c r="AX781" s="224"/>
      <c r="AY781" s="224"/>
      <c r="AZ781" s="224"/>
      <c r="BA781" s="224"/>
      <c r="BB781" s="224"/>
      <c r="BC781" s="224"/>
      <c r="BD781" s="224"/>
      <c r="BE781" s="224"/>
      <c r="BF781" s="224"/>
      <c r="BG781" s="224"/>
      <c r="BH781" s="224"/>
      <c r="BI781" s="224"/>
      <c r="BJ781" s="224"/>
      <c r="BK781" s="224"/>
      <c r="BL781" s="224"/>
      <c r="BM781" s="227"/>
    </row>
    <row r="782" spans="1:65">
      <c r="A782" s="30"/>
      <c r="B782" s="3" t="s">
        <v>268</v>
      </c>
      <c r="C782" s="29"/>
      <c r="D782" s="226">
        <v>9.4499999999999993</v>
      </c>
      <c r="E782" s="226">
        <v>10.050000000000001</v>
      </c>
      <c r="F782" s="226">
        <v>10.775</v>
      </c>
      <c r="G782" s="226">
        <v>11.1</v>
      </c>
      <c r="H782" s="226">
        <v>10.565000000000001</v>
      </c>
      <c r="I782" s="226">
        <v>9.84</v>
      </c>
      <c r="J782" s="226">
        <v>10.243098692186894</v>
      </c>
      <c r="K782" s="226">
        <v>10.010000000000002</v>
      </c>
      <c r="L782" s="226">
        <v>10.5</v>
      </c>
      <c r="M782" s="226">
        <v>12</v>
      </c>
      <c r="N782" s="226">
        <v>10.09</v>
      </c>
      <c r="O782" s="226">
        <v>10.975</v>
      </c>
      <c r="P782" s="226">
        <v>8.2509999999999994</v>
      </c>
      <c r="Q782" s="226">
        <v>9.5949999999999989</v>
      </c>
      <c r="R782" s="226">
        <v>10.83</v>
      </c>
      <c r="S782" s="226">
        <v>9</v>
      </c>
      <c r="T782" s="226">
        <v>11.175000000000001</v>
      </c>
      <c r="U782" s="226">
        <v>10.199999999999999</v>
      </c>
      <c r="V782" s="226">
        <v>10.75</v>
      </c>
      <c r="W782" s="226">
        <v>7.75</v>
      </c>
      <c r="X782" s="226">
        <v>10.425000000000001</v>
      </c>
      <c r="Y782" s="226">
        <v>11.05</v>
      </c>
      <c r="Z782" s="226">
        <v>11.4</v>
      </c>
      <c r="AA782" s="223"/>
      <c r="AB782" s="224"/>
      <c r="AC782" s="224"/>
      <c r="AD782" s="224"/>
      <c r="AE782" s="224"/>
      <c r="AF782" s="224"/>
      <c r="AG782" s="224"/>
      <c r="AH782" s="224"/>
      <c r="AI782" s="224"/>
      <c r="AJ782" s="224"/>
      <c r="AK782" s="224"/>
      <c r="AL782" s="224"/>
      <c r="AM782" s="224"/>
      <c r="AN782" s="224"/>
      <c r="AO782" s="224"/>
      <c r="AP782" s="224"/>
      <c r="AQ782" s="224"/>
      <c r="AR782" s="224"/>
      <c r="AS782" s="224"/>
      <c r="AT782" s="224"/>
      <c r="AU782" s="224"/>
      <c r="AV782" s="224"/>
      <c r="AW782" s="224"/>
      <c r="AX782" s="224"/>
      <c r="AY782" s="224"/>
      <c r="AZ782" s="224"/>
      <c r="BA782" s="224"/>
      <c r="BB782" s="224"/>
      <c r="BC782" s="224"/>
      <c r="BD782" s="224"/>
      <c r="BE782" s="224"/>
      <c r="BF782" s="224"/>
      <c r="BG782" s="224"/>
      <c r="BH782" s="224"/>
      <c r="BI782" s="224"/>
      <c r="BJ782" s="224"/>
      <c r="BK782" s="224"/>
      <c r="BL782" s="224"/>
      <c r="BM782" s="227"/>
    </row>
    <row r="783" spans="1:65">
      <c r="A783" s="30"/>
      <c r="B783" s="3" t="s">
        <v>269</v>
      </c>
      <c r="C783" s="29"/>
      <c r="D783" s="24">
        <v>0.16329931618554464</v>
      </c>
      <c r="E783" s="24">
        <v>0.45103214963015631</v>
      </c>
      <c r="F783" s="24">
        <v>0.3215846182059498</v>
      </c>
      <c r="G783" s="24">
        <v>0.30605010483034767</v>
      </c>
      <c r="H783" s="24">
        <v>0.56564122904894398</v>
      </c>
      <c r="I783" s="24">
        <v>0.21481775221491031</v>
      </c>
      <c r="J783" s="24">
        <v>8.3013525981048497E-2</v>
      </c>
      <c r="K783" s="24">
        <v>0.1651363073342742</v>
      </c>
      <c r="L783" s="24">
        <v>0.55737479909542642</v>
      </c>
      <c r="M783" s="24">
        <v>0.3391164991562633</v>
      </c>
      <c r="N783" s="24">
        <v>0.42728990939017825</v>
      </c>
      <c r="O783" s="24">
        <v>0.16633299933166204</v>
      </c>
      <c r="P783" s="24">
        <v>0.46270980826719743</v>
      </c>
      <c r="Q783" s="24">
        <v>0.50575356317743025</v>
      </c>
      <c r="R783" s="24">
        <v>0.1445567939139033</v>
      </c>
      <c r="S783" s="24">
        <v>0.51639777949432231</v>
      </c>
      <c r="T783" s="24">
        <v>0.38944404818493089</v>
      </c>
      <c r="U783" s="24">
        <v>0.2401388487243718</v>
      </c>
      <c r="V783" s="24">
        <v>1.0893423092245462</v>
      </c>
      <c r="W783" s="24">
        <v>0.50859282994028387</v>
      </c>
      <c r="X783" s="24">
        <v>0.16857243744653655</v>
      </c>
      <c r="Y783" s="24">
        <v>0.25819888974716149</v>
      </c>
      <c r="Z783" s="24">
        <v>0.18348478592697198</v>
      </c>
      <c r="AA783" s="152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86</v>
      </c>
      <c r="C784" s="29"/>
      <c r="D784" s="13">
        <v>1.7249927766078657E-2</v>
      </c>
      <c r="E784" s="13">
        <v>4.4502432129270478E-2</v>
      </c>
      <c r="F784" s="13">
        <v>2.9938056000553898E-2</v>
      </c>
      <c r="G784" s="13">
        <v>2.7780644916521727E-2</v>
      </c>
      <c r="H784" s="13">
        <v>5.2642273527123688E-2</v>
      </c>
      <c r="I784" s="13">
        <v>2.1794158155046699E-2</v>
      </c>
      <c r="J784" s="13">
        <v>8.0793914923210069E-3</v>
      </c>
      <c r="K784" s="13">
        <v>1.6521891679267053E-2</v>
      </c>
      <c r="L784" s="13">
        <v>5.225388741519623E-2</v>
      </c>
      <c r="M784" s="13">
        <v>2.8142448062760443E-2</v>
      </c>
      <c r="N784" s="13">
        <v>4.1925420381701876E-2</v>
      </c>
      <c r="O784" s="13">
        <v>1.5144127405007165E-2</v>
      </c>
      <c r="P784" s="13">
        <v>5.6710424871886114E-2</v>
      </c>
      <c r="Q784" s="13">
        <v>5.2319334121803132E-2</v>
      </c>
      <c r="R784" s="13">
        <v>1.3333447555471481E-2</v>
      </c>
      <c r="S784" s="13">
        <v>5.5328333517248814E-2</v>
      </c>
      <c r="T784" s="13">
        <v>3.4668609630706018E-2</v>
      </c>
      <c r="U784" s="13">
        <v>2.3504618145941774E-2</v>
      </c>
      <c r="V784" s="13">
        <v>0.10430982852453363</v>
      </c>
      <c r="W784" s="13">
        <v>6.4108339908439144E-2</v>
      </c>
      <c r="X784" s="13">
        <v>1.6067269653363293E-2</v>
      </c>
      <c r="Y784" s="13">
        <v>2.3331224977153151E-2</v>
      </c>
      <c r="Z784" s="13">
        <v>1.6213677696050543E-2</v>
      </c>
      <c r="AA784" s="152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3" t="s">
        <v>270</v>
      </c>
      <c r="C785" s="29"/>
      <c r="D785" s="13">
        <v>-0.10557121670922576</v>
      </c>
      <c r="E785" s="13">
        <v>-4.24258043677469E-2</v>
      </c>
      <c r="F785" s="13">
        <v>1.4893223293845015E-2</v>
      </c>
      <c r="G785" s="13">
        <v>4.0875749569017072E-2</v>
      </c>
      <c r="H785" s="13">
        <v>1.5208163006271258E-2</v>
      </c>
      <c r="I785" s="13">
        <v>-6.8723270355345201E-2</v>
      </c>
      <c r="J785" s="13">
        <v>-2.9224316281160512E-2</v>
      </c>
      <c r="K785" s="13">
        <v>-5.5653272289652556E-2</v>
      </c>
      <c r="L785" s="13">
        <v>7.8070797642526557E-3</v>
      </c>
      <c r="M785" s="13">
        <v>0.13850706042117911</v>
      </c>
      <c r="N785" s="13">
        <v>-3.7071829256499322E-2</v>
      </c>
      <c r="O785" s="13">
        <v>3.7726352444753974E-2</v>
      </c>
      <c r="P785" s="13">
        <v>-0.22910631890845345</v>
      </c>
      <c r="Q785" s="13">
        <v>-8.667483396364617E-2</v>
      </c>
      <c r="R785" s="13">
        <v>2.4341414666634975E-2</v>
      </c>
      <c r="S785" s="13">
        <v>-0.11816880520627893</v>
      </c>
      <c r="T785" s="13">
        <v>6.1346830876728431E-2</v>
      </c>
      <c r="U785" s="13">
        <v>-3.4709781413301832E-2</v>
      </c>
      <c r="V785" s="13">
        <v>-1.3293880968311411E-2</v>
      </c>
      <c r="W785" s="13">
        <v>-0.25044348442533715</v>
      </c>
      <c r="X785" s="13">
        <v>-8.7272551381296637E-3</v>
      </c>
      <c r="Y785" s="13">
        <v>4.5599845255411831E-2</v>
      </c>
      <c r="Z785" s="13">
        <v>6.9220323687386953E-2</v>
      </c>
      <c r="AA785" s="152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46" t="s">
        <v>271</v>
      </c>
      <c r="C786" s="47"/>
      <c r="D786" s="45">
        <v>1.37</v>
      </c>
      <c r="E786" s="45">
        <v>0.45</v>
      </c>
      <c r="F786" s="45">
        <v>0.37</v>
      </c>
      <c r="G786" s="45">
        <v>0.75</v>
      </c>
      <c r="H786" s="45">
        <v>0.38</v>
      </c>
      <c r="I786" s="45">
        <v>0.83</v>
      </c>
      <c r="J786" s="45">
        <v>0.26</v>
      </c>
      <c r="K786" s="45">
        <v>0.64</v>
      </c>
      <c r="L786" s="45">
        <v>0.27</v>
      </c>
      <c r="M786" s="45">
        <v>2.16</v>
      </c>
      <c r="N786" s="45">
        <v>0.38</v>
      </c>
      <c r="O786" s="45">
        <v>0.7</v>
      </c>
      <c r="P786" s="45">
        <v>3.15</v>
      </c>
      <c r="Q786" s="45">
        <v>1.0900000000000001</v>
      </c>
      <c r="R786" s="45">
        <v>0.51</v>
      </c>
      <c r="S786" s="45" t="s">
        <v>272</v>
      </c>
      <c r="T786" s="45">
        <v>1.05</v>
      </c>
      <c r="U786" s="45">
        <v>0.34</v>
      </c>
      <c r="V786" s="45">
        <v>0.03</v>
      </c>
      <c r="W786" s="45">
        <v>3.46</v>
      </c>
      <c r="X786" s="45">
        <v>0.03</v>
      </c>
      <c r="Y786" s="45">
        <v>0.82</v>
      </c>
      <c r="Z786" s="45">
        <v>1.1599999999999999</v>
      </c>
      <c r="AA786" s="152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B787" s="31" t="s">
        <v>290</v>
      </c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BM787" s="55"/>
    </row>
    <row r="788" spans="1:65">
      <c r="BM788" s="55"/>
    </row>
    <row r="789" spans="1:65" ht="15">
      <c r="B789" s="8" t="s">
        <v>496</v>
      </c>
      <c r="BM789" s="28" t="s">
        <v>66</v>
      </c>
    </row>
    <row r="790" spans="1:65" ht="15">
      <c r="A790" s="25" t="s">
        <v>9</v>
      </c>
      <c r="B790" s="18" t="s">
        <v>109</v>
      </c>
      <c r="C790" s="15" t="s">
        <v>110</v>
      </c>
      <c r="D790" s="16" t="s">
        <v>227</v>
      </c>
      <c r="E790" s="17" t="s">
        <v>227</v>
      </c>
      <c r="F790" s="17" t="s">
        <v>227</v>
      </c>
      <c r="G790" s="17" t="s">
        <v>227</v>
      </c>
      <c r="H790" s="17" t="s">
        <v>227</v>
      </c>
      <c r="I790" s="17" t="s">
        <v>227</v>
      </c>
      <c r="J790" s="17" t="s">
        <v>227</v>
      </c>
      <c r="K790" s="17" t="s">
        <v>227</v>
      </c>
      <c r="L790" s="17" t="s">
        <v>227</v>
      </c>
      <c r="M790" s="17" t="s">
        <v>227</v>
      </c>
      <c r="N790" s="17" t="s">
        <v>227</v>
      </c>
      <c r="O790" s="17" t="s">
        <v>227</v>
      </c>
      <c r="P790" s="17" t="s">
        <v>227</v>
      </c>
      <c r="Q790" s="17" t="s">
        <v>227</v>
      </c>
      <c r="R790" s="17" t="s">
        <v>227</v>
      </c>
      <c r="S790" s="17" t="s">
        <v>227</v>
      </c>
      <c r="T790" s="17" t="s">
        <v>227</v>
      </c>
      <c r="U790" s="17" t="s">
        <v>227</v>
      </c>
      <c r="V790" s="17" t="s">
        <v>227</v>
      </c>
      <c r="W790" s="17" t="s">
        <v>227</v>
      </c>
      <c r="X790" s="17" t="s">
        <v>227</v>
      </c>
      <c r="Y790" s="17" t="s">
        <v>227</v>
      </c>
      <c r="Z790" s="17" t="s">
        <v>227</v>
      </c>
      <c r="AA790" s="17" t="s">
        <v>227</v>
      </c>
      <c r="AB790" s="17" t="s">
        <v>227</v>
      </c>
      <c r="AC790" s="152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</v>
      </c>
    </row>
    <row r="791" spans="1:65">
      <c r="A791" s="30"/>
      <c r="B791" s="19" t="s">
        <v>228</v>
      </c>
      <c r="C791" s="9" t="s">
        <v>228</v>
      </c>
      <c r="D791" s="150" t="s">
        <v>230</v>
      </c>
      <c r="E791" s="151" t="s">
        <v>231</v>
      </c>
      <c r="F791" s="151" t="s">
        <v>232</v>
      </c>
      <c r="G791" s="151" t="s">
        <v>233</v>
      </c>
      <c r="H791" s="151" t="s">
        <v>234</v>
      </c>
      <c r="I791" s="151" t="s">
        <v>235</v>
      </c>
      <c r="J791" s="151" t="s">
        <v>236</v>
      </c>
      <c r="K791" s="151" t="s">
        <v>237</v>
      </c>
      <c r="L791" s="151" t="s">
        <v>239</v>
      </c>
      <c r="M791" s="151" t="s">
        <v>240</v>
      </c>
      <c r="N791" s="151" t="s">
        <v>241</v>
      </c>
      <c r="O791" s="151" t="s">
        <v>244</v>
      </c>
      <c r="P791" s="151" t="s">
        <v>245</v>
      </c>
      <c r="Q791" s="151" t="s">
        <v>246</v>
      </c>
      <c r="R791" s="151" t="s">
        <v>247</v>
      </c>
      <c r="S791" s="151" t="s">
        <v>248</v>
      </c>
      <c r="T791" s="151" t="s">
        <v>249</v>
      </c>
      <c r="U791" s="151" t="s">
        <v>250</v>
      </c>
      <c r="V791" s="151" t="s">
        <v>251</v>
      </c>
      <c r="W791" s="151" t="s">
        <v>252</v>
      </c>
      <c r="X791" s="151" t="s">
        <v>254</v>
      </c>
      <c r="Y791" s="151" t="s">
        <v>255</v>
      </c>
      <c r="Z791" s="151" t="s">
        <v>256</v>
      </c>
      <c r="AA791" s="151" t="s">
        <v>257</v>
      </c>
      <c r="AB791" s="151" t="s">
        <v>258</v>
      </c>
      <c r="AC791" s="152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 t="s">
        <v>3</v>
      </c>
    </row>
    <row r="792" spans="1:65">
      <c r="A792" s="30"/>
      <c r="B792" s="19"/>
      <c r="C792" s="9"/>
      <c r="D792" s="10" t="s">
        <v>113</v>
      </c>
      <c r="E792" s="11" t="s">
        <v>281</v>
      </c>
      <c r="F792" s="11" t="s">
        <v>281</v>
      </c>
      <c r="G792" s="11" t="s">
        <v>281</v>
      </c>
      <c r="H792" s="11" t="s">
        <v>282</v>
      </c>
      <c r="I792" s="11" t="s">
        <v>281</v>
      </c>
      <c r="J792" s="11" t="s">
        <v>282</v>
      </c>
      <c r="K792" s="11" t="s">
        <v>282</v>
      </c>
      <c r="L792" s="11" t="s">
        <v>282</v>
      </c>
      <c r="M792" s="11" t="s">
        <v>113</v>
      </c>
      <c r="N792" s="11" t="s">
        <v>282</v>
      </c>
      <c r="O792" s="11" t="s">
        <v>281</v>
      </c>
      <c r="P792" s="11" t="s">
        <v>281</v>
      </c>
      <c r="Q792" s="11" t="s">
        <v>113</v>
      </c>
      <c r="R792" s="11" t="s">
        <v>282</v>
      </c>
      <c r="S792" s="11" t="s">
        <v>282</v>
      </c>
      <c r="T792" s="11" t="s">
        <v>113</v>
      </c>
      <c r="U792" s="11" t="s">
        <v>113</v>
      </c>
      <c r="V792" s="11" t="s">
        <v>281</v>
      </c>
      <c r="W792" s="11" t="s">
        <v>281</v>
      </c>
      <c r="X792" s="11" t="s">
        <v>281</v>
      </c>
      <c r="Y792" s="11" t="s">
        <v>281</v>
      </c>
      <c r="Z792" s="11" t="s">
        <v>281</v>
      </c>
      <c r="AA792" s="11" t="s">
        <v>113</v>
      </c>
      <c r="AB792" s="11" t="s">
        <v>281</v>
      </c>
      <c r="AC792" s="152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</v>
      </c>
    </row>
    <row r="793" spans="1:65">
      <c r="A793" s="30"/>
      <c r="B793" s="19"/>
      <c r="C793" s="9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152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2</v>
      </c>
    </row>
    <row r="794" spans="1:65">
      <c r="A794" s="30"/>
      <c r="B794" s="18">
        <v>1</v>
      </c>
      <c r="C794" s="14">
        <v>1</v>
      </c>
      <c r="D794" s="230">
        <v>15</v>
      </c>
      <c r="E794" s="222">
        <v>14.4</v>
      </c>
      <c r="F794" s="222">
        <v>15.8</v>
      </c>
      <c r="G794" s="222">
        <v>16</v>
      </c>
      <c r="H794" s="222">
        <v>16.3</v>
      </c>
      <c r="I794" s="222">
        <v>14.3</v>
      </c>
      <c r="J794" s="222">
        <v>14.535373724859719</v>
      </c>
      <c r="K794" s="222">
        <v>14.9</v>
      </c>
      <c r="L794" s="222">
        <v>14.7</v>
      </c>
      <c r="M794" s="230">
        <v>15</v>
      </c>
      <c r="N794" s="222">
        <v>15.400000000000002</v>
      </c>
      <c r="O794" s="222">
        <v>15.2</v>
      </c>
      <c r="P794" s="222">
        <v>16.5</v>
      </c>
      <c r="Q794" s="230">
        <v>13.212499999999999</v>
      </c>
      <c r="R794" s="222">
        <v>14.9</v>
      </c>
      <c r="S794" s="222">
        <v>15.5</v>
      </c>
      <c r="T794" s="230">
        <v>16</v>
      </c>
      <c r="U794" s="230">
        <v>17.34</v>
      </c>
      <c r="V794" s="222">
        <v>17.2</v>
      </c>
      <c r="W794" s="222">
        <v>14.8</v>
      </c>
      <c r="X794" s="222">
        <v>16.2</v>
      </c>
      <c r="Y794" s="230">
        <v>14</v>
      </c>
      <c r="Z794" s="222">
        <v>14.5</v>
      </c>
      <c r="AA794" s="230">
        <v>15</v>
      </c>
      <c r="AB794" s="230">
        <v>18</v>
      </c>
      <c r="AC794" s="223"/>
      <c r="AD794" s="224"/>
      <c r="AE794" s="224"/>
      <c r="AF794" s="224"/>
      <c r="AG794" s="224"/>
      <c r="AH794" s="224"/>
      <c r="AI794" s="224"/>
      <c r="AJ794" s="224"/>
      <c r="AK794" s="224"/>
      <c r="AL794" s="224"/>
      <c r="AM794" s="224"/>
      <c r="AN794" s="224"/>
      <c r="AO794" s="224"/>
      <c r="AP794" s="224"/>
      <c r="AQ794" s="224"/>
      <c r="AR794" s="224"/>
      <c r="AS794" s="224"/>
      <c r="AT794" s="224"/>
      <c r="AU794" s="224"/>
      <c r="AV794" s="224"/>
      <c r="AW794" s="224"/>
      <c r="AX794" s="224"/>
      <c r="AY794" s="224"/>
      <c r="AZ794" s="224"/>
      <c r="BA794" s="224"/>
      <c r="BB794" s="224"/>
      <c r="BC794" s="224"/>
      <c r="BD794" s="224"/>
      <c r="BE794" s="224"/>
      <c r="BF794" s="224"/>
      <c r="BG794" s="224"/>
      <c r="BH794" s="224"/>
      <c r="BI794" s="224"/>
      <c r="BJ794" s="224"/>
      <c r="BK794" s="224"/>
      <c r="BL794" s="224"/>
      <c r="BM794" s="225">
        <v>1</v>
      </c>
    </row>
    <row r="795" spans="1:65">
      <c r="A795" s="30"/>
      <c r="B795" s="19">
        <v>1</v>
      </c>
      <c r="C795" s="9">
        <v>2</v>
      </c>
      <c r="D795" s="231">
        <v>15</v>
      </c>
      <c r="E795" s="226">
        <v>14.4</v>
      </c>
      <c r="F795" s="226">
        <v>15.7</v>
      </c>
      <c r="G795" s="226">
        <v>16</v>
      </c>
      <c r="H795" s="226">
        <v>15.9</v>
      </c>
      <c r="I795" s="226">
        <v>14.2</v>
      </c>
      <c r="J795" s="226">
        <v>14.833174720913281</v>
      </c>
      <c r="K795" s="226">
        <v>14</v>
      </c>
      <c r="L795" s="226">
        <v>15.1</v>
      </c>
      <c r="M795" s="231">
        <v>15</v>
      </c>
      <c r="N795" s="226">
        <v>15.7</v>
      </c>
      <c r="O795" s="226">
        <v>14.7</v>
      </c>
      <c r="P795" s="226">
        <v>16.5</v>
      </c>
      <c r="Q795" s="231">
        <v>13.1875</v>
      </c>
      <c r="R795" s="226">
        <v>14.8</v>
      </c>
      <c r="S795" s="226">
        <v>15.5</v>
      </c>
      <c r="T795" s="231">
        <v>16</v>
      </c>
      <c r="U795" s="231">
        <v>17.260000000000002</v>
      </c>
      <c r="V795" s="226">
        <v>16.600000000000001</v>
      </c>
      <c r="W795" s="226">
        <v>15.400000000000002</v>
      </c>
      <c r="X795" s="226">
        <v>15.2</v>
      </c>
      <c r="Y795" s="231">
        <v>14</v>
      </c>
      <c r="Z795" s="226">
        <v>14.8</v>
      </c>
      <c r="AA795" s="231">
        <v>16</v>
      </c>
      <c r="AB795" s="231">
        <v>18.3</v>
      </c>
      <c r="AC795" s="223"/>
      <c r="AD795" s="224"/>
      <c r="AE795" s="224"/>
      <c r="AF795" s="224"/>
      <c r="AG795" s="224"/>
      <c r="AH795" s="224"/>
      <c r="AI795" s="224"/>
      <c r="AJ795" s="224"/>
      <c r="AK795" s="224"/>
      <c r="AL795" s="224"/>
      <c r="AM795" s="224"/>
      <c r="AN795" s="224"/>
      <c r="AO795" s="224"/>
      <c r="AP795" s="224"/>
      <c r="AQ795" s="224"/>
      <c r="AR795" s="224"/>
      <c r="AS795" s="224"/>
      <c r="AT795" s="224"/>
      <c r="AU795" s="224"/>
      <c r="AV795" s="224"/>
      <c r="AW795" s="224"/>
      <c r="AX795" s="224"/>
      <c r="AY795" s="224"/>
      <c r="AZ795" s="224"/>
      <c r="BA795" s="224"/>
      <c r="BB795" s="224"/>
      <c r="BC795" s="224"/>
      <c r="BD795" s="224"/>
      <c r="BE795" s="224"/>
      <c r="BF795" s="224"/>
      <c r="BG795" s="224"/>
      <c r="BH795" s="224"/>
      <c r="BI795" s="224"/>
      <c r="BJ795" s="224"/>
      <c r="BK795" s="224"/>
      <c r="BL795" s="224"/>
      <c r="BM795" s="225">
        <v>28</v>
      </c>
    </row>
    <row r="796" spans="1:65">
      <c r="A796" s="30"/>
      <c r="B796" s="19">
        <v>1</v>
      </c>
      <c r="C796" s="9">
        <v>3</v>
      </c>
      <c r="D796" s="231">
        <v>15</v>
      </c>
      <c r="E796" s="226">
        <v>15</v>
      </c>
      <c r="F796" s="226">
        <v>15.6</v>
      </c>
      <c r="G796" s="226">
        <v>15.5</v>
      </c>
      <c r="H796" s="226">
        <v>16</v>
      </c>
      <c r="I796" s="226">
        <v>14</v>
      </c>
      <c r="J796" s="226">
        <v>14.558661191256626</v>
      </c>
      <c r="K796" s="226">
        <v>13.5</v>
      </c>
      <c r="L796" s="226">
        <v>14.8</v>
      </c>
      <c r="M796" s="231">
        <v>16</v>
      </c>
      <c r="N796" s="226">
        <v>15.6</v>
      </c>
      <c r="O796" s="226">
        <v>15.1</v>
      </c>
      <c r="P796" s="226">
        <v>16.7</v>
      </c>
      <c r="Q796" s="231">
        <v>13.181000000000001</v>
      </c>
      <c r="R796" s="226">
        <v>14.9</v>
      </c>
      <c r="S796" s="226">
        <v>15.400000000000002</v>
      </c>
      <c r="T796" s="231">
        <v>16</v>
      </c>
      <c r="U796" s="231">
        <v>17.510000000000002</v>
      </c>
      <c r="V796" s="226">
        <v>16.399999999999999</v>
      </c>
      <c r="W796" s="226">
        <v>14.9</v>
      </c>
      <c r="X796" s="226">
        <v>14.8</v>
      </c>
      <c r="Y796" s="231">
        <v>15</v>
      </c>
      <c r="Z796" s="226">
        <v>15.1</v>
      </c>
      <c r="AA796" s="231">
        <v>16</v>
      </c>
      <c r="AB796" s="231">
        <v>18.3</v>
      </c>
      <c r="AC796" s="223"/>
      <c r="AD796" s="224"/>
      <c r="AE796" s="224"/>
      <c r="AF796" s="224"/>
      <c r="AG796" s="224"/>
      <c r="AH796" s="224"/>
      <c r="AI796" s="224"/>
      <c r="AJ796" s="224"/>
      <c r="AK796" s="224"/>
      <c r="AL796" s="224"/>
      <c r="AM796" s="224"/>
      <c r="AN796" s="224"/>
      <c r="AO796" s="224"/>
      <c r="AP796" s="224"/>
      <c r="AQ796" s="224"/>
      <c r="AR796" s="224"/>
      <c r="AS796" s="224"/>
      <c r="AT796" s="224"/>
      <c r="AU796" s="224"/>
      <c r="AV796" s="224"/>
      <c r="AW796" s="224"/>
      <c r="AX796" s="224"/>
      <c r="AY796" s="224"/>
      <c r="AZ796" s="224"/>
      <c r="BA796" s="224"/>
      <c r="BB796" s="224"/>
      <c r="BC796" s="224"/>
      <c r="BD796" s="224"/>
      <c r="BE796" s="224"/>
      <c r="BF796" s="224"/>
      <c r="BG796" s="224"/>
      <c r="BH796" s="224"/>
      <c r="BI796" s="224"/>
      <c r="BJ796" s="224"/>
      <c r="BK796" s="224"/>
      <c r="BL796" s="224"/>
      <c r="BM796" s="225">
        <v>16</v>
      </c>
    </row>
    <row r="797" spans="1:65">
      <c r="A797" s="30"/>
      <c r="B797" s="19">
        <v>1</v>
      </c>
      <c r="C797" s="9">
        <v>4</v>
      </c>
      <c r="D797" s="231">
        <v>15</v>
      </c>
      <c r="E797" s="226">
        <v>15.2</v>
      </c>
      <c r="F797" s="226">
        <v>15.8</v>
      </c>
      <c r="G797" s="226">
        <v>15.2</v>
      </c>
      <c r="H797" s="226">
        <v>16.2</v>
      </c>
      <c r="I797" s="226">
        <v>14.9</v>
      </c>
      <c r="J797" s="226">
        <v>14.5835302532623</v>
      </c>
      <c r="K797" s="226">
        <v>14.6</v>
      </c>
      <c r="L797" s="226">
        <v>15.1</v>
      </c>
      <c r="M797" s="231">
        <v>15</v>
      </c>
      <c r="N797" s="226">
        <v>15.6</v>
      </c>
      <c r="O797" s="226">
        <v>14.9</v>
      </c>
      <c r="P797" s="226">
        <v>17.3</v>
      </c>
      <c r="Q797" s="231">
        <v>13.1495</v>
      </c>
      <c r="R797" s="226">
        <v>14.7</v>
      </c>
      <c r="S797" s="226">
        <v>15.1</v>
      </c>
      <c r="T797" s="231">
        <v>16</v>
      </c>
      <c r="U797" s="231">
        <v>17.23</v>
      </c>
      <c r="V797" s="226">
        <v>16.600000000000001</v>
      </c>
      <c r="W797" s="226">
        <v>15.299999999999999</v>
      </c>
      <c r="X797" s="226">
        <v>15.6</v>
      </c>
      <c r="Y797" s="231">
        <v>16</v>
      </c>
      <c r="Z797" s="226">
        <v>15.2</v>
      </c>
      <c r="AA797" s="231">
        <v>16</v>
      </c>
      <c r="AB797" s="231">
        <v>18.100000000000001</v>
      </c>
      <c r="AC797" s="223"/>
      <c r="AD797" s="224"/>
      <c r="AE797" s="224"/>
      <c r="AF797" s="224"/>
      <c r="AG797" s="224"/>
      <c r="AH797" s="224"/>
      <c r="AI797" s="224"/>
      <c r="AJ797" s="224"/>
      <c r="AK797" s="224"/>
      <c r="AL797" s="224"/>
      <c r="AM797" s="224"/>
      <c r="AN797" s="224"/>
      <c r="AO797" s="224"/>
      <c r="AP797" s="224"/>
      <c r="AQ797" s="224"/>
      <c r="AR797" s="224"/>
      <c r="AS797" s="224"/>
      <c r="AT797" s="224"/>
      <c r="AU797" s="224"/>
      <c r="AV797" s="224"/>
      <c r="AW797" s="224"/>
      <c r="AX797" s="224"/>
      <c r="AY797" s="224"/>
      <c r="AZ797" s="224"/>
      <c r="BA797" s="224"/>
      <c r="BB797" s="224"/>
      <c r="BC797" s="224"/>
      <c r="BD797" s="224"/>
      <c r="BE797" s="224"/>
      <c r="BF797" s="224"/>
      <c r="BG797" s="224"/>
      <c r="BH797" s="224"/>
      <c r="BI797" s="224"/>
      <c r="BJ797" s="224"/>
      <c r="BK797" s="224"/>
      <c r="BL797" s="224"/>
      <c r="BM797" s="225">
        <v>15.290344953398755</v>
      </c>
    </row>
    <row r="798" spans="1:65">
      <c r="A798" s="30"/>
      <c r="B798" s="19">
        <v>1</v>
      </c>
      <c r="C798" s="9">
        <v>5</v>
      </c>
      <c r="D798" s="231">
        <v>14</v>
      </c>
      <c r="E798" s="226">
        <v>15.9</v>
      </c>
      <c r="F798" s="226">
        <v>15.7</v>
      </c>
      <c r="G798" s="226">
        <v>15.8</v>
      </c>
      <c r="H798" s="226">
        <v>16</v>
      </c>
      <c r="I798" s="226">
        <v>14</v>
      </c>
      <c r="J798" s="226">
        <v>14.900087499829969</v>
      </c>
      <c r="K798" s="226">
        <v>14.3</v>
      </c>
      <c r="L798" s="226">
        <v>15</v>
      </c>
      <c r="M798" s="231">
        <v>16</v>
      </c>
      <c r="N798" s="226">
        <v>15.7</v>
      </c>
      <c r="O798" s="226">
        <v>14.2</v>
      </c>
      <c r="P798" s="226">
        <v>16.8</v>
      </c>
      <c r="Q798" s="231">
        <v>13.111000000000001</v>
      </c>
      <c r="R798" s="226">
        <v>14.4</v>
      </c>
      <c r="S798" s="226">
        <v>15</v>
      </c>
      <c r="T798" s="231">
        <v>16</v>
      </c>
      <c r="U798" s="231">
        <v>17</v>
      </c>
      <c r="V798" s="226">
        <v>16.399999999999999</v>
      </c>
      <c r="W798" s="226">
        <v>15</v>
      </c>
      <c r="X798" s="226">
        <v>16.100000000000001</v>
      </c>
      <c r="Y798" s="231">
        <v>16</v>
      </c>
      <c r="Z798" s="226">
        <v>15.400000000000002</v>
      </c>
      <c r="AA798" s="231">
        <v>16</v>
      </c>
      <c r="AB798" s="231">
        <v>18.899999999999999</v>
      </c>
      <c r="AC798" s="223"/>
      <c r="AD798" s="224"/>
      <c r="AE798" s="224"/>
      <c r="AF798" s="224"/>
      <c r="AG798" s="224"/>
      <c r="AH798" s="224"/>
      <c r="AI798" s="224"/>
      <c r="AJ798" s="224"/>
      <c r="AK798" s="224"/>
      <c r="AL798" s="224"/>
      <c r="AM798" s="224"/>
      <c r="AN798" s="224"/>
      <c r="AO798" s="224"/>
      <c r="AP798" s="224"/>
      <c r="AQ798" s="224"/>
      <c r="AR798" s="224"/>
      <c r="AS798" s="224"/>
      <c r="AT798" s="224"/>
      <c r="AU798" s="224"/>
      <c r="AV798" s="224"/>
      <c r="AW798" s="224"/>
      <c r="AX798" s="224"/>
      <c r="AY798" s="224"/>
      <c r="AZ798" s="224"/>
      <c r="BA798" s="224"/>
      <c r="BB798" s="224"/>
      <c r="BC798" s="224"/>
      <c r="BD798" s="224"/>
      <c r="BE798" s="224"/>
      <c r="BF798" s="224"/>
      <c r="BG798" s="224"/>
      <c r="BH798" s="224"/>
      <c r="BI798" s="224"/>
      <c r="BJ798" s="224"/>
      <c r="BK798" s="224"/>
      <c r="BL798" s="224"/>
      <c r="BM798" s="225">
        <v>51</v>
      </c>
    </row>
    <row r="799" spans="1:65">
      <c r="A799" s="30"/>
      <c r="B799" s="19">
        <v>1</v>
      </c>
      <c r="C799" s="9">
        <v>6</v>
      </c>
      <c r="D799" s="231">
        <v>15</v>
      </c>
      <c r="E799" s="226">
        <v>15.400000000000002</v>
      </c>
      <c r="F799" s="232">
        <v>15.2</v>
      </c>
      <c r="G799" s="226">
        <v>15.299999999999999</v>
      </c>
      <c r="H799" s="226">
        <v>15.9</v>
      </c>
      <c r="I799" s="226">
        <v>14.3</v>
      </c>
      <c r="J799" s="226">
        <v>14.784357856551219</v>
      </c>
      <c r="K799" s="226">
        <v>13.8</v>
      </c>
      <c r="L799" s="226">
        <v>14.8</v>
      </c>
      <c r="M799" s="231">
        <v>16</v>
      </c>
      <c r="N799" s="226">
        <v>15.9</v>
      </c>
      <c r="O799" s="226">
        <v>15</v>
      </c>
      <c r="P799" s="226">
        <v>16.8</v>
      </c>
      <c r="Q799" s="231">
        <v>13.192</v>
      </c>
      <c r="R799" s="226">
        <v>14.7</v>
      </c>
      <c r="S799" s="226">
        <v>15.1</v>
      </c>
      <c r="T799" s="231">
        <v>16</v>
      </c>
      <c r="U799" s="231">
        <v>17.45</v>
      </c>
      <c r="V799" s="226">
        <v>16.2</v>
      </c>
      <c r="W799" s="226">
        <v>15.299999999999999</v>
      </c>
      <c r="X799" s="226">
        <v>14.2</v>
      </c>
      <c r="Y799" s="231">
        <v>15</v>
      </c>
      <c r="Z799" s="226">
        <v>15.6</v>
      </c>
      <c r="AA799" s="231">
        <v>16</v>
      </c>
      <c r="AB799" s="231">
        <v>19</v>
      </c>
      <c r="AC799" s="223"/>
      <c r="AD799" s="224"/>
      <c r="AE799" s="224"/>
      <c r="AF799" s="224"/>
      <c r="AG799" s="224"/>
      <c r="AH799" s="224"/>
      <c r="AI799" s="224"/>
      <c r="AJ799" s="224"/>
      <c r="AK799" s="224"/>
      <c r="AL799" s="224"/>
      <c r="AM799" s="224"/>
      <c r="AN799" s="224"/>
      <c r="AO799" s="224"/>
      <c r="AP799" s="224"/>
      <c r="AQ799" s="224"/>
      <c r="AR799" s="224"/>
      <c r="AS799" s="224"/>
      <c r="AT799" s="224"/>
      <c r="AU799" s="224"/>
      <c r="AV799" s="224"/>
      <c r="AW799" s="224"/>
      <c r="AX799" s="224"/>
      <c r="AY799" s="224"/>
      <c r="AZ799" s="224"/>
      <c r="BA799" s="224"/>
      <c r="BB799" s="224"/>
      <c r="BC799" s="224"/>
      <c r="BD799" s="224"/>
      <c r="BE799" s="224"/>
      <c r="BF799" s="224"/>
      <c r="BG799" s="224"/>
      <c r="BH799" s="224"/>
      <c r="BI799" s="224"/>
      <c r="BJ799" s="224"/>
      <c r="BK799" s="224"/>
      <c r="BL799" s="224"/>
      <c r="BM799" s="227"/>
    </row>
    <row r="800" spans="1:65">
      <c r="A800" s="30"/>
      <c r="B800" s="20" t="s">
        <v>267</v>
      </c>
      <c r="C800" s="12"/>
      <c r="D800" s="228">
        <v>14.833333333333334</v>
      </c>
      <c r="E800" s="228">
        <v>15.050000000000002</v>
      </c>
      <c r="F800" s="228">
        <v>15.633333333333335</v>
      </c>
      <c r="G800" s="228">
        <v>15.633333333333333</v>
      </c>
      <c r="H800" s="228">
        <v>16.05</v>
      </c>
      <c r="I800" s="228">
        <v>14.283333333333333</v>
      </c>
      <c r="J800" s="228">
        <v>14.699197541112186</v>
      </c>
      <c r="K800" s="228">
        <v>14.183333333333332</v>
      </c>
      <c r="L800" s="228">
        <v>14.916666666666664</v>
      </c>
      <c r="M800" s="228">
        <v>15.5</v>
      </c>
      <c r="N800" s="228">
        <v>15.65</v>
      </c>
      <c r="O800" s="228">
        <v>14.85</v>
      </c>
      <c r="P800" s="228">
        <v>16.766666666666666</v>
      </c>
      <c r="Q800" s="228">
        <v>13.17225</v>
      </c>
      <c r="R800" s="228">
        <v>14.733333333333334</v>
      </c>
      <c r="S800" s="228">
        <v>15.266666666666666</v>
      </c>
      <c r="T800" s="228">
        <v>16</v>
      </c>
      <c r="U800" s="228">
        <v>17.298333333333336</v>
      </c>
      <c r="V800" s="228">
        <v>16.566666666666666</v>
      </c>
      <c r="W800" s="228">
        <v>15.116666666666667</v>
      </c>
      <c r="X800" s="228">
        <v>15.350000000000001</v>
      </c>
      <c r="Y800" s="228">
        <v>15</v>
      </c>
      <c r="Z800" s="228">
        <v>15.1</v>
      </c>
      <c r="AA800" s="228">
        <v>15.833333333333334</v>
      </c>
      <c r="AB800" s="228">
        <v>18.433333333333334</v>
      </c>
      <c r="AC800" s="223"/>
      <c r="AD800" s="224"/>
      <c r="AE800" s="224"/>
      <c r="AF800" s="224"/>
      <c r="AG800" s="224"/>
      <c r="AH800" s="224"/>
      <c r="AI800" s="224"/>
      <c r="AJ800" s="224"/>
      <c r="AK800" s="224"/>
      <c r="AL800" s="224"/>
      <c r="AM800" s="224"/>
      <c r="AN800" s="224"/>
      <c r="AO800" s="224"/>
      <c r="AP800" s="224"/>
      <c r="AQ800" s="224"/>
      <c r="AR800" s="224"/>
      <c r="AS800" s="224"/>
      <c r="AT800" s="224"/>
      <c r="AU800" s="224"/>
      <c r="AV800" s="224"/>
      <c r="AW800" s="224"/>
      <c r="AX800" s="224"/>
      <c r="AY800" s="224"/>
      <c r="AZ800" s="224"/>
      <c r="BA800" s="224"/>
      <c r="BB800" s="224"/>
      <c r="BC800" s="224"/>
      <c r="BD800" s="224"/>
      <c r="BE800" s="224"/>
      <c r="BF800" s="224"/>
      <c r="BG800" s="224"/>
      <c r="BH800" s="224"/>
      <c r="BI800" s="224"/>
      <c r="BJ800" s="224"/>
      <c r="BK800" s="224"/>
      <c r="BL800" s="224"/>
      <c r="BM800" s="227"/>
    </row>
    <row r="801" spans="1:65">
      <c r="A801" s="30"/>
      <c r="B801" s="3" t="s">
        <v>268</v>
      </c>
      <c r="C801" s="29"/>
      <c r="D801" s="226">
        <v>15</v>
      </c>
      <c r="E801" s="226">
        <v>15.1</v>
      </c>
      <c r="F801" s="226">
        <v>15.7</v>
      </c>
      <c r="G801" s="226">
        <v>15.65</v>
      </c>
      <c r="H801" s="226">
        <v>16</v>
      </c>
      <c r="I801" s="226">
        <v>14.25</v>
      </c>
      <c r="J801" s="226">
        <v>14.68394405490676</v>
      </c>
      <c r="K801" s="226">
        <v>14.15</v>
      </c>
      <c r="L801" s="226">
        <v>14.9</v>
      </c>
      <c r="M801" s="226">
        <v>15.5</v>
      </c>
      <c r="N801" s="226">
        <v>15.649999999999999</v>
      </c>
      <c r="O801" s="226">
        <v>14.95</v>
      </c>
      <c r="P801" s="226">
        <v>16.75</v>
      </c>
      <c r="Q801" s="226">
        <v>13.18425</v>
      </c>
      <c r="R801" s="226">
        <v>14.75</v>
      </c>
      <c r="S801" s="226">
        <v>15.25</v>
      </c>
      <c r="T801" s="226">
        <v>16</v>
      </c>
      <c r="U801" s="226">
        <v>17.3</v>
      </c>
      <c r="V801" s="226">
        <v>16.5</v>
      </c>
      <c r="W801" s="226">
        <v>15.149999999999999</v>
      </c>
      <c r="X801" s="226">
        <v>15.399999999999999</v>
      </c>
      <c r="Y801" s="226">
        <v>15</v>
      </c>
      <c r="Z801" s="226">
        <v>15.149999999999999</v>
      </c>
      <c r="AA801" s="226">
        <v>16</v>
      </c>
      <c r="AB801" s="226">
        <v>18.3</v>
      </c>
      <c r="AC801" s="223"/>
      <c r="AD801" s="224"/>
      <c r="AE801" s="224"/>
      <c r="AF801" s="224"/>
      <c r="AG801" s="224"/>
      <c r="AH801" s="224"/>
      <c r="AI801" s="224"/>
      <c r="AJ801" s="224"/>
      <c r="AK801" s="224"/>
      <c r="AL801" s="224"/>
      <c r="AM801" s="224"/>
      <c r="AN801" s="224"/>
      <c r="AO801" s="224"/>
      <c r="AP801" s="224"/>
      <c r="AQ801" s="224"/>
      <c r="AR801" s="224"/>
      <c r="AS801" s="224"/>
      <c r="AT801" s="224"/>
      <c r="AU801" s="224"/>
      <c r="AV801" s="224"/>
      <c r="AW801" s="224"/>
      <c r="AX801" s="224"/>
      <c r="AY801" s="224"/>
      <c r="AZ801" s="224"/>
      <c r="BA801" s="224"/>
      <c r="BB801" s="224"/>
      <c r="BC801" s="224"/>
      <c r="BD801" s="224"/>
      <c r="BE801" s="224"/>
      <c r="BF801" s="224"/>
      <c r="BG801" s="224"/>
      <c r="BH801" s="224"/>
      <c r="BI801" s="224"/>
      <c r="BJ801" s="224"/>
      <c r="BK801" s="224"/>
      <c r="BL801" s="224"/>
      <c r="BM801" s="227"/>
    </row>
    <row r="802" spans="1:65">
      <c r="A802" s="30"/>
      <c r="B802" s="3" t="s">
        <v>269</v>
      </c>
      <c r="C802" s="29"/>
      <c r="D802" s="24">
        <v>0.40824829046386302</v>
      </c>
      <c r="E802" s="24">
        <v>0.58566201857385303</v>
      </c>
      <c r="F802" s="24">
        <v>0.22509257354845549</v>
      </c>
      <c r="G802" s="24">
        <v>0.35023801430836571</v>
      </c>
      <c r="H802" s="24">
        <v>0.16431676725154978</v>
      </c>
      <c r="I802" s="24">
        <v>0.33115957885386132</v>
      </c>
      <c r="J802" s="24">
        <v>0.15844656476399735</v>
      </c>
      <c r="K802" s="24">
        <v>0.51929439306299718</v>
      </c>
      <c r="L802" s="24">
        <v>0.17224014243685068</v>
      </c>
      <c r="M802" s="24">
        <v>0.54772255750516607</v>
      </c>
      <c r="N802" s="24">
        <v>0.16431676725154926</v>
      </c>
      <c r="O802" s="24">
        <v>0.36193922141707729</v>
      </c>
      <c r="P802" s="24">
        <v>0.29439202887759525</v>
      </c>
      <c r="Q802" s="24">
        <v>3.6299793387841311E-2</v>
      </c>
      <c r="R802" s="24">
        <v>0.18618986725025266</v>
      </c>
      <c r="S802" s="24">
        <v>0.22509257354845544</v>
      </c>
      <c r="T802" s="24">
        <v>0</v>
      </c>
      <c r="U802" s="24">
        <v>0.1814846182646527</v>
      </c>
      <c r="V802" s="24">
        <v>0.34448028487370191</v>
      </c>
      <c r="W802" s="24">
        <v>0.24832774042918893</v>
      </c>
      <c r="X802" s="24">
        <v>0.77395090283557422</v>
      </c>
      <c r="Y802" s="24">
        <v>0.89442719099991586</v>
      </c>
      <c r="Z802" s="24">
        <v>0.40000000000000013</v>
      </c>
      <c r="AA802" s="24">
        <v>0.40824829046386302</v>
      </c>
      <c r="AB802" s="24">
        <v>0.41793141383086546</v>
      </c>
      <c r="AC802" s="152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3" t="s">
        <v>86</v>
      </c>
      <c r="C803" s="29"/>
      <c r="D803" s="13">
        <v>2.7522356660485147E-2</v>
      </c>
      <c r="E803" s="13">
        <v>3.8914419838794213E-2</v>
      </c>
      <c r="F803" s="13">
        <v>1.4398245642758345E-2</v>
      </c>
      <c r="G803" s="13">
        <v>2.2403284497336827E-2</v>
      </c>
      <c r="H803" s="13">
        <v>1.0237804813180672E-2</v>
      </c>
      <c r="I803" s="13">
        <v>2.3185034692218998E-2</v>
      </c>
      <c r="J803" s="13">
        <v>1.0779266304901213E-2</v>
      </c>
      <c r="K803" s="13">
        <v>3.6613000685992755E-2</v>
      </c>
      <c r="L803" s="13">
        <v>1.1546825191297254E-2</v>
      </c>
      <c r="M803" s="13">
        <v>3.5336939193881679E-2</v>
      </c>
      <c r="N803" s="13">
        <v>1.0499473945785895E-2</v>
      </c>
      <c r="O803" s="13">
        <v>2.4373011543237528E-2</v>
      </c>
      <c r="P803" s="13">
        <v>1.7558172696476856E-2</v>
      </c>
      <c r="Q803" s="13">
        <v>2.7557777439572821E-3</v>
      </c>
      <c r="R803" s="13">
        <v>1.2637321306578233E-2</v>
      </c>
      <c r="S803" s="13">
        <v>1.4744055035925029E-2</v>
      </c>
      <c r="T803" s="13">
        <v>0</v>
      </c>
      <c r="U803" s="13">
        <v>1.0491451099218769E-2</v>
      </c>
      <c r="V803" s="13">
        <v>2.0793578563804944E-2</v>
      </c>
      <c r="W803" s="13">
        <v>1.6427413920343258E-2</v>
      </c>
      <c r="X803" s="13">
        <v>5.0420254256389192E-2</v>
      </c>
      <c r="Y803" s="13">
        <v>5.962847939999439E-2</v>
      </c>
      <c r="Z803" s="13">
        <v>2.6490066225165573E-2</v>
      </c>
      <c r="AA803" s="13">
        <v>2.57841025556124E-2</v>
      </c>
      <c r="AB803" s="13">
        <v>2.2672590262072266E-2</v>
      </c>
      <c r="AC803" s="152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270</v>
      </c>
      <c r="C804" s="29"/>
      <c r="D804" s="13">
        <v>-2.9888901882742402E-2</v>
      </c>
      <c r="E804" s="13">
        <v>-1.5718739775411605E-2</v>
      </c>
      <c r="F804" s="13">
        <v>2.2431696667401857E-2</v>
      </c>
      <c r="G804" s="13">
        <v>2.2431696667401857E-2</v>
      </c>
      <c r="H804" s="13">
        <v>4.9682008412268663E-2</v>
      </c>
      <c r="I804" s="13">
        <v>-6.5859313385966622E-2</v>
      </c>
      <c r="J804" s="13">
        <v>-3.8661483052752743E-2</v>
      </c>
      <c r="K804" s="13">
        <v>-7.2399388204734683E-2</v>
      </c>
      <c r="L804" s="13">
        <v>-2.4438839533769241E-2</v>
      </c>
      <c r="M804" s="13">
        <v>1.3711596909044443E-2</v>
      </c>
      <c r="N804" s="13">
        <v>2.3521709137196423E-2</v>
      </c>
      <c r="O804" s="13">
        <v>-2.8798889412947837E-2</v>
      </c>
      <c r="P804" s="13">
        <v>9.6552544613439428E-2</v>
      </c>
      <c r="Q804" s="13">
        <v>-0.13852499468482837</v>
      </c>
      <c r="R804" s="13">
        <v>-3.6428976701510463E-2</v>
      </c>
      <c r="S804" s="13">
        <v>-1.5485776680810304E-3</v>
      </c>
      <c r="T804" s="13">
        <v>4.6411971002884522E-2</v>
      </c>
      <c r="U804" s="13">
        <v>0.13132394239988954</v>
      </c>
      <c r="V804" s="13">
        <v>8.3472394975903308E-2</v>
      </c>
      <c r="W804" s="13">
        <v>-1.135868989623301E-2</v>
      </c>
      <c r="X804" s="13">
        <v>3.9014846808924641E-3</v>
      </c>
      <c r="Y804" s="13">
        <v>-1.8988777184795746E-2</v>
      </c>
      <c r="Z804" s="13">
        <v>-1.2448702366027686E-2</v>
      </c>
      <c r="AA804" s="13">
        <v>3.5511846304937977E-2</v>
      </c>
      <c r="AB804" s="13">
        <v>0.20555379159290665</v>
      </c>
      <c r="AC804" s="152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46" t="s">
        <v>271</v>
      </c>
      <c r="C805" s="47"/>
      <c r="D805" s="45" t="s">
        <v>272</v>
      </c>
      <c r="E805" s="45">
        <v>0.21</v>
      </c>
      <c r="F805" s="45">
        <v>0.65</v>
      </c>
      <c r="G805" s="45">
        <v>0.65</v>
      </c>
      <c r="H805" s="45">
        <v>1.26</v>
      </c>
      <c r="I805" s="45">
        <v>1.34</v>
      </c>
      <c r="J805" s="45">
        <v>0.72</v>
      </c>
      <c r="K805" s="45">
        <v>1.48</v>
      </c>
      <c r="L805" s="45">
        <v>0.4</v>
      </c>
      <c r="M805" s="45" t="s">
        <v>272</v>
      </c>
      <c r="N805" s="45">
        <v>0.67</v>
      </c>
      <c r="O805" s="45">
        <v>0.5</v>
      </c>
      <c r="P805" s="45">
        <v>2.3199999999999998</v>
      </c>
      <c r="Q805" s="45">
        <v>2.97</v>
      </c>
      <c r="R805" s="45">
        <v>0.67</v>
      </c>
      <c r="S805" s="45">
        <v>0.11</v>
      </c>
      <c r="T805" s="45" t="s">
        <v>272</v>
      </c>
      <c r="U805" s="45">
        <v>3.1</v>
      </c>
      <c r="V805" s="45">
        <v>2.02</v>
      </c>
      <c r="W805" s="45">
        <v>0.11</v>
      </c>
      <c r="X805" s="45">
        <v>0.23</v>
      </c>
      <c r="Y805" s="45" t="s">
        <v>272</v>
      </c>
      <c r="Z805" s="45">
        <v>0.13</v>
      </c>
      <c r="AA805" s="45" t="s">
        <v>272</v>
      </c>
      <c r="AB805" s="45">
        <v>4.7699999999999996</v>
      </c>
      <c r="AC805" s="152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B806" s="31" t="s">
        <v>296</v>
      </c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BM806" s="55"/>
    </row>
    <row r="807" spans="1:65">
      <c r="BM807" s="55"/>
    </row>
    <row r="808" spans="1:65" ht="15">
      <c r="B808" s="8" t="s">
        <v>497</v>
      </c>
      <c r="BM808" s="28" t="s">
        <v>304</v>
      </c>
    </row>
    <row r="809" spans="1:65" ht="15">
      <c r="A809" s="25" t="s">
        <v>61</v>
      </c>
      <c r="B809" s="18" t="s">
        <v>109</v>
      </c>
      <c r="C809" s="15" t="s">
        <v>110</v>
      </c>
      <c r="D809" s="16" t="s">
        <v>227</v>
      </c>
      <c r="E809" s="17" t="s">
        <v>227</v>
      </c>
      <c r="F809" s="17" t="s">
        <v>227</v>
      </c>
      <c r="G809" s="17" t="s">
        <v>227</v>
      </c>
      <c r="H809" s="17" t="s">
        <v>227</v>
      </c>
      <c r="I809" s="17" t="s">
        <v>227</v>
      </c>
      <c r="J809" s="17" t="s">
        <v>227</v>
      </c>
      <c r="K809" s="17" t="s">
        <v>227</v>
      </c>
      <c r="L809" s="17" t="s">
        <v>227</v>
      </c>
      <c r="M809" s="17" t="s">
        <v>227</v>
      </c>
      <c r="N809" s="17" t="s">
        <v>227</v>
      </c>
      <c r="O809" s="17" t="s">
        <v>227</v>
      </c>
      <c r="P809" s="17" t="s">
        <v>227</v>
      </c>
      <c r="Q809" s="17" t="s">
        <v>227</v>
      </c>
      <c r="R809" s="17" t="s">
        <v>227</v>
      </c>
      <c r="S809" s="17" t="s">
        <v>227</v>
      </c>
      <c r="T809" s="17" t="s">
        <v>227</v>
      </c>
      <c r="U809" s="17" t="s">
        <v>227</v>
      </c>
      <c r="V809" s="17" t="s">
        <v>227</v>
      </c>
      <c r="W809" s="17" t="s">
        <v>227</v>
      </c>
      <c r="X809" s="17" t="s">
        <v>227</v>
      </c>
      <c r="Y809" s="17" t="s">
        <v>227</v>
      </c>
      <c r="Z809" s="152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</v>
      </c>
    </row>
    <row r="810" spans="1:65">
      <c r="A810" s="30"/>
      <c r="B810" s="19" t="s">
        <v>228</v>
      </c>
      <c r="C810" s="9" t="s">
        <v>228</v>
      </c>
      <c r="D810" s="150" t="s">
        <v>230</v>
      </c>
      <c r="E810" s="151" t="s">
        <v>231</v>
      </c>
      <c r="F810" s="151" t="s">
        <v>232</v>
      </c>
      <c r="G810" s="151" t="s">
        <v>233</v>
      </c>
      <c r="H810" s="151" t="s">
        <v>234</v>
      </c>
      <c r="I810" s="151" t="s">
        <v>235</v>
      </c>
      <c r="J810" s="151" t="s">
        <v>236</v>
      </c>
      <c r="K810" s="151" t="s">
        <v>239</v>
      </c>
      <c r="L810" s="151" t="s">
        <v>240</v>
      </c>
      <c r="M810" s="151" t="s">
        <v>241</v>
      </c>
      <c r="N810" s="151" t="s">
        <v>244</v>
      </c>
      <c r="O810" s="151" t="s">
        <v>245</v>
      </c>
      <c r="P810" s="151" t="s">
        <v>247</v>
      </c>
      <c r="Q810" s="151" t="s">
        <v>248</v>
      </c>
      <c r="R810" s="151" t="s">
        <v>249</v>
      </c>
      <c r="S810" s="151" t="s">
        <v>251</v>
      </c>
      <c r="T810" s="151" t="s">
        <v>252</v>
      </c>
      <c r="U810" s="151" t="s">
        <v>254</v>
      </c>
      <c r="V810" s="151" t="s">
        <v>255</v>
      </c>
      <c r="W810" s="151" t="s">
        <v>256</v>
      </c>
      <c r="X810" s="151" t="s">
        <v>257</v>
      </c>
      <c r="Y810" s="151" t="s">
        <v>258</v>
      </c>
      <c r="Z810" s="152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 t="s">
        <v>3</v>
      </c>
    </row>
    <row r="811" spans="1:65">
      <c r="A811" s="30"/>
      <c r="B811" s="19"/>
      <c r="C811" s="9"/>
      <c r="D811" s="10" t="s">
        <v>113</v>
      </c>
      <c r="E811" s="11" t="s">
        <v>281</v>
      </c>
      <c r="F811" s="11" t="s">
        <v>281</v>
      </c>
      <c r="G811" s="11" t="s">
        <v>281</v>
      </c>
      <c r="H811" s="11" t="s">
        <v>282</v>
      </c>
      <c r="I811" s="11" t="s">
        <v>281</v>
      </c>
      <c r="J811" s="11" t="s">
        <v>282</v>
      </c>
      <c r="K811" s="11" t="s">
        <v>282</v>
      </c>
      <c r="L811" s="11" t="s">
        <v>282</v>
      </c>
      <c r="M811" s="11" t="s">
        <v>282</v>
      </c>
      <c r="N811" s="11" t="s">
        <v>281</v>
      </c>
      <c r="O811" s="11" t="s">
        <v>281</v>
      </c>
      <c r="P811" s="11" t="s">
        <v>282</v>
      </c>
      <c r="Q811" s="11" t="s">
        <v>282</v>
      </c>
      <c r="R811" s="11" t="s">
        <v>113</v>
      </c>
      <c r="S811" s="11" t="s">
        <v>281</v>
      </c>
      <c r="T811" s="11" t="s">
        <v>281</v>
      </c>
      <c r="U811" s="11" t="s">
        <v>281</v>
      </c>
      <c r="V811" s="11" t="s">
        <v>281</v>
      </c>
      <c r="W811" s="11" t="s">
        <v>281</v>
      </c>
      <c r="X811" s="11" t="s">
        <v>282</v>
      </c>
      <c r="Y811" s="11" t="s">
        <v>281</v>
      </c>
      <c r="Z811" s="152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2</v>
      </c>
    </row>
    <row r="812" spans="1:65">
      <c r="A812" s="30"/>
      <c r="B812" s="19"/>
      <c r="C812" s="9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152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</v>
      </c>
    </row>
    <row r="813" spans="1:65">
      <c r="A813" s="30"/>
      <c r="B813" s="18">
        <v>1</v>
      </c>
      <c r="C813" s="14">
        <v>1</v>
      </c>
      <c r="D813" s="146" t="s">
        <v>102</v>
      </c>
      <c r="E813" s="22">
        <v>1</v>
      </c>
      <c r="F813" s="22">
        <v>1</v>
      </c>
      <c r="G813" s="146" t="s">
        <v>102</v>
      </c>
      <c r="H813" s="146" t="s">
        <v>284</v>
      </c>
      <c r="I813" s="22">
        <v>0.5</v>
      </c>
      <c r="J813" s="146" t="s">
        <v>297</v>
      </c>
      <c r="K813" s="146" t="s">
        <v>101</v>
      </c>
      <c r="L813" s="146" t="s">
        <v>101</v>
      </c>
      <c r="M813" s="146">
        <v>4.5</v>
      </c>
      <c r="N813" s="22">
        <v>2</v>
      </c>
      <c r="O813" s="22">
        <v>2</v>
      </c>
      <c r="P813" s="153">
        <v>2.8</v>
      </c>
      <c r="Q813" s="22">
        <v>0.6</v>
      </c>
      <c r="R813" s="146" t="s">
        <v>103</v>
      </c>
      <c r="S813" s="146" t="s">
        <v>101</v>
      </c>
      <c r="T813" s="146" t="s">
        <v>101</v>
      </c>
      <c r="U813" s="22">
        <v>1</v>
      </c>
      <c r="V813" s="22">
        <v>0.8</v>
      </c>
      <c r="W813" s="146">
        <v>2</v>
      </c>
      <c r="X813" s="146" t="s">
        <v>103</v>
      </c>
      <c r="Y813" s="22">
        <v>1.1000000000000001</v>
      </c>
      <c r="Z813" s="152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</v>
      </c>
    </row>
    <row r="814" spans="1:65">
      <c r="A814" s="30"/>
      <c r="B814" s="19">
        <v>1</v>
      </c>
      <c r="C814" s="9">
        <v>2</v>
      </c>
      <c r="D814" s="147" t="s">
        <v>102</v>
      </c>
      <c r="E814" s="11">
        <v>1</v>
      </c>
      <c r="F814" s="11">
        <v>1</v>
      </c>
      <c r="G814" s="147" t="s">
        <v>102</v>
      </c>
      <c r="H814" s="11">
        <v>0.6</v>
      </c>
      <c r="I814" s="11">
        <v>0.5</v>
      </c>
      <c r="J814" s="147" t="s">
        <v>297</v>
      </c>
      <c r="K814" s="147" t="s">
        <v>101</v>
      </c>
      <c r="L814" s="147" t="s">
        <v>101</v>
      </c>
      <c r="M814" s="147">
        <v>3.9</v>
      </c>
      <c r="N814" s="11">
        <v>2</v>
      </c>
      <c r="O814" s="11">
        <v>1</v>
      </c>
      <c r="P814" s="11">
        <v>0.3</v>
      </c>
      <c r="Q814" s="11">
        <v>0.7</v>
      </c>
      <c r="R814" s="147" t="s">
        <v>103</v>
      </c>
      <c r="S814" s="147" t="s">
        <v>101</v>
      </c>
      <c r="T814" s="147" t="s">
        <v>101</v>
      </c>
      <c r="U814" s="11">
        <v>1</v>
      </c>
      <c r="V814" s="11">
        <v>1.1000000000000001</v>
      </c>
      <c r="W814" s="147">
        <v>2</v>
      </c>
      <c r="X814" s="147" t="s">
        <v>103</v>
      </c>
      <c r="Y814" s="11">
        <v>1.1000000000000001</v>
      </c>
      <c r="Z814" s="152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2</v>
      </c>
    </row>
    <row r="815" spans="1:65">
      <c r="A815" s="30"/>
      <c r="B815" s="19">
        <v>1</v>
      </c>
      <c r="C815" s="9">
        <v>3</v>
      </c>
      <c r="D815" s="147" t="s">
        <v>102</v>
      </c>
      <c r="E815" s="11">
        <v>1</v>
      </c>
      <c r="F815" s="11">
        <v>1</v>
      </c>
      <c r="G815" s="147" t="s">
        <v>102</v>
      </c>
      <c r="H815" s="11">
        <v>0.5</v>
      </c>
      <c r="I815" s="11">
        <v>0.4</v>
      </c>
      <c r="J815" s="147" t="s">
        <v>297</v>
      </c>
      <c r="K815" s="147" t="s">
        <v>101</v>
      </c>
      <c r="L815" s="147" t="s">
        <v>101</v>
      </c>
      <c r="M815" s="147">
        <v>4.2</v>
      </c>
      <c r="N815" s="11">
        <v>2</v>
      </c>
      <c r="O815" s="11">
        <v>1</v>
      </c>
      <c r="P815" s="11">
        <v>1.7</v>
      </c>
      <c r="Q815" s="11">
        <v>0.5</v>
      </c>
      <c r="R815" s="147" t="s">
        <v>103</v>
      </c>
      <c r="S815" s="147" t="s">
        <v>101</v>
      </c>
      <c r="T815" s="147" t="s">
        <v>101</v>
      </c>
      <c r="U815" s="11">
        <v>1</v>
      </c>
      <c r="V815" s="11">
        <v>1.2</v>
      </c>
      <c r="W815" s="147">
        <v>2</v>
      </c>
      <c r="X815" s="147" t="s">
        <v>103</v>
      </c>
      <c r="Y815" s="11">
        <v>1.2</v>
      </c>
      <c r="Z815" s="152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16</v>
      </c>
    </row>
    <row r="816" spans="1:65">
      <c r="A816" s="30"/>
      <c r="B816" s="19">
        <v>1</v>
      </c>
      <c r="C816" s="9">
        <v>4</v>
      </c>
      <c r="D816" s="147" t="s">
        <v>102</v>
      </c>
      <c r="E816" s="11">
        <v>1</v>
      </c>
      <c r="F816" s="11">
        <v>1</v>
      </c>
      <c r="G816" s="147" t="s">
        <v>102</v>
      </c>
      <c r="H816" s="11">
        <v>0.7</v>
      </c>
      <c r="I816" s="11">
        <v>0.6</v>
      </c>
      <c r="J816" s="147" t="s">
        <v>297</v>
      </c>
      <c r="K816" s="147" t="s">
        <v>101</v>
      </c>
      <c r="L816" s="147" t="s">
        <v>101</v>
      </c>
      <c r="M816" s="147">
        <v>4.9000000000000004</v>
      </c>
      <c r="N816" s="11">
        <v>2</v>
      </c>
      <c r="O816" s="11">
        <v>1</v>
      </c>
      <c r="P816" s="147" t="s">
        <v>298</v>
      </c>
      <c r="Q816" s="147" t="s">
        <v>284</v>
      </c>
      <c r="R816" s="147" t="s">
        <v>103</v>
      </c>
      <c r="S816" s="147" t="s">
        <v>101</v>
      </c>
      <c r="T816" s="147" t="s">
        <v>101</v>
      </c>
      <c r="U816" s="11">
        <v>1</v>
      </c>
      <c r="V816" s="11">
        <v>1</v>
      </c>
      <c r="W816" s="147">
        <v>2</v>
      </c>
      <c r="X816" s="147" t="s">
        <v>103</v>
      </c>
      <c r="Y816" s="11">
        <v>1.1000000000000001</v>
      </c>
      <c r="Z816" s="152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1.0293055555555599</v>
      </c>
    </row>
    <row r="817" spans="1:65">
      <c r="A817" s="30"/>
      <c r="B817" s="19">
        <v>1</v>
      </c>
      <c r="C817" s="9">
        <v>5</v>
      </c>
      <c r="D817" s="147" t="s">
        <v>102</v>
      </c>
      <c r="E817" s="11">
        <v>1</v>
      </c>
      <c r="F817" s="147" t="s">
        <v>101</v>
      </c>
      <c r="G817" s="147" t="s">
        <v>102</v>
      </c>
      <c r="H817" s="11">
        <v>0.5</v>
      </c>
      <c r="I817" s="11">
        <v>0.6</v>
      </c>
      <c r="J817" s="147" t="s">
        <v>297</v>
      </c>
      <c r="K817" s="147" t="s">
        <v>101</v>
      </c>
      <c r="L817" s="147" t="s">
        <v>101</v>
      </c>
      <c r="M817" s="147">
        <v>4.2</v>
      </c>
      <c r="N817" s="11">
        <v>2</v>
      </c>
      <c r="O817" s="11">
        <v>1</v>
      </c>
      <c r="P817" s="147" t="s">
        <v>298</v>
      </c>
      <c r="Q817" s="147" t="s">
        <v>284</v>
      </c>
      <c r="R817" s="147" t="s">
        <v>103</v>
      </c>
      <c r="S817" s="11">
        <v>1</v>
      </c>
      <c r="T817" s="147" t="s">
        <v>101</v>
      </c>
      <c r="U817" s="11">
        <v>1</v>
      </c>
      <c r="V817" s="11">
        <v>1.3</v>
      </c>
      <c r="W817" s="147">
        <v>2</v>
      </c>
      <c r="X817" s="147" t="s">
        <v>103</v>
      </c>
      <c r="Y817" s="11">
        <v>1</v>
      </c>
      <c r="Z817" s="152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8</v>
      </c>
    </row>
    <row r="818" spans="1:65">
      <c r="A818" s="30"/>
      <c r="B818" s="19">
        <v>1</v>
      </c>
      <c r="C818" s="9">
        <v>6</v>
      </c>
      <c r="D818" s="147" t="s">
        <v>102</v>
      </c>
      <c r="E818" s="11">
        <v>1</v>
      </c>
      <c r="F818" s="11">
        <v>1</v>
      </c>
      <c r="G818" s="147" t="s">
        <v>102</v>
      </c>
      <c r="H818" s="11">
        <v>0.5</v>
      </c>
      <c r="I818" s="11">
        <v>0.4</v>
      </c>
      <c r="J818" s="147" t="s">
        <v>297</v>
      </c>
      <c r="K818" s="147" t="s">
        <v>101</v>
      </c>
      <c r="L818" s="147" t="s">
        <v>101</v>
      </c>
      <c r="M818" s="147">
        <v>3.7</v>
      </c>
      <c r="N818" s="11">
        <v>2</v>
      </c>
      <c r="O818" s="11">
        <v>1</v>
      </c>
      <c r="P818" s="11">
        <v>2</v>
      </c>
      <c r="Q818" s="11">
        <v>0.5</v>
      </c>
      <c r="R818" s="147" t="s">
        <v>103</v>
      </c>
      <c r="S818" s="11">
        <v>1</v>
      </c>
      <c r="T818" s="147" t="s">
        <v>101</v>
      </c>
      <c r="U818" s="11">
        <v>1</v>
      </c>
      <c r="V818" s="11">
        <v>1.3</v>
      </c>
      <c r="W818" s="147">
        <v>3</v>
      </c>
      <c r="X818" s="147" t="s">
        <v>103</v>
      </c>
      <c r="Y818" s="11">
        <v>1.1000000000000001</v>
      </c>
      <c r="Z818" s="152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20" t="s">
        <v>267</v>
      </c>
      <c r="C819" s="12"/>
      <c r="D819" s="23" t="s">
        <v>644</v>
      </c>
      <c r="E819" s="23">
        <v>1</v>
      </c>
      <c r="F819" s="23">
        <v>1</v>
      </c>
      <c r="G819" s="23" t="s">
        <v>644</v>
      </c>
      <c r="H819" s="23">
        <v>0.55999999999999994</v>
      </c>
      <c r="I819" s="23">
        <v>0.5</v>
      </c>
      <c r="J819" s="23" t="s">
        <v>644</v>
      </c>
      <c r="K819" s="23" t="s">
        <v>644</v>
      </c>
      <c r="L819" s="23" t="s">
        <v>644</v>
      </c>
      <c r="M819" s="23">
        <v>4.2333333333333334</v>
      </c>
      <c r="N819" s="23">
        <v>2</v>
      </c>
      <c r="O819" s="23">
        <v>1.1666666666666667</v>
      </c>
      <c r="P819" s="23">
        <v>1.7</v>
      </c>
      <c r="Q819" s="23">
        <v>0.57499999999999996</v>
      </c>
      <c r="R819" s="23" t="s">
        <v>644</v>
      </c>
      <c r="S819" s="23">
        <v>1</v>
      </c>
      <c r="T819" s="23" t="s">
        <v>644</v>
      </c>
      <c r="U819" s="23">
        <v>1</v>
      </c>
      <c r="V819" s="23">
        <v>1.1166666666666665</v>
      </c>
      <c r="W819" s="23">
        <v>2.1666666666666665</v>
      </c>
      <c r="X819" s="23" t="s">
        <v>644</v>
      </c>
      <c r="Y819" s="23">
        <v>1.0999999999999999</v>
      </c>
      <c r="Z819" s="152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268</v>
      </c>
      <c r="C820" s="29"/>
      <c r="D820" s="11" t="s">
        <v>644</v>
      </c>
      <c r="E820" s="11">
        <v>1</v>
      </c>
      <c r="F820" s="11">
        <v>1</v>
      </c>
      <c r="G820" s="11" t="s">
        <v>644</v>
      </c>
      <c r="H820" s="11">
        <v>0.5</v>
      </c>
      <c r="I820" s="11">
        <v>0.5</v>
      </c>
      <c r="J820" s="11" t="s">
        <v>644</v>
      </c>
      <c r="K820" s="11" t="s">
        <v>644</v>
      </c>
      <c r="L820" s="11" t="s">
        <v>644</v>
      </c>
      <c r="M820" s="11">
        <v>4.2</v>
      </c>
      <c r="N820" s="11">
        <v>2</v>
      </c>
      <c r="O820" s="11">
        <v>1</v>
      </c>
      <c r="P820" s="11">
        <v>1.85</v>
      </c>
      <c r="Q820" s="11">
        <v>0.55000000000000004</v>
      </c>
      <c r="R820" s="11" t="s">
        <v>644</v>
      </c>
      <c r="S820" s="11">
        <v>1</v>
      </c>
      <c r="T820" s="11" t="s">
        <v>644</v>
      </c>
      <c r="U820" s="11">
        <v>1</v>
      </c>
      <c r="V820" s="11">
        <v>1.1499999999999999</v>
      </c>
      <c r="W820" s="11">
        <v>2</v>
      </c>
      <c r="X820" s="11" t="s">
        <v>644</v>
      </c>
      <c r="Y820" s="11">
        <v>1.1000000000000001</v>
      </c>
      <c r="Z820" s="152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269</v>
      </c>
      <c r="C821" s="29"/>
      <c r="D821" s="24" t="s">
        <v>644</v>
      </c>
      <c r="E821" s="24">
        <v>0</v>
      </c>
      <c r="F821" s="24">
        <v>0</v>
      </c>
      <c r="G821" s="24" t="s">
        <v>644</v>
      </c>
      <c r="H821" s="24">
        <v>8.944271909999163E-2</v>
      </c>
      <c r="I821" s="24">
        <v>8.944271909999163E-2</v>
      </c>
      <c r="J821" s="24" t="s">
        <v>644</v>
      </c>
      <c r="K821" s="24" t="s">
        <v>644</v>
      </c>
      <c r="L821" s="24" t="s">
        <v>644</v>
      </c>
      <c r="M821" s="24">
        <v>0.42739521132865621</v>
      </c>
      <c r="N821" s="24">
        <v>0</v>
      </c>
      <c r="O821" s="24">
        <v>0.40824829046386318</v>
      </c>
      <c r="P821" s="24">
        <v>1.0424330514074593</v>
      </c>
      <c r="Q821" s="24">
        <v>9.5742710775633941E-2</v>
      </c>
      <c r="R821" s="24" t="s">
        <v>644</v>
      </c>
      <c r="S821" s="24">
        <v>0</v>
      </c>
      <c r="T821" s="24" t="s">
        <v>644</v>
      </c>
      <c r="U821" s="24">
        <v>0</v>
      </c>
      <c r="V821" s="24">
        <v>0.19407902170679614</v>
      </c>
      <c r="W821" s="24">
        <v>0.40824829046386274</v>
      </c>
      <c r="X821" s="24" t="s">
        <v>644</v>
      </c>
      <c r="Y821" s="24">
        <v>6.3245553203367569E-2</v>
      </c>
      <c r="Z821" s="152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86</v>
      </c>
      <c r="C822" s="29"/>
      <c r="D822" s="13" t="s">
        <v>644</v>
      </c>
      <c r="E822" s="13">
        <v>0</v>
      </c>
      <c r="F822" s="13">
        <v>0</v>
      </c>
      <c r="G822" s="13" t="s">
        <v>644</v>
      </c>
      <c r="H822" s="13">
        <v>0.15971914124998507</v>
      </c>
      <c r="I822" s="13">
        <v>0.17888543819998326</v>
      </c>
      <c r="J822" s="13" t="s">
        <v>644</v>
      </c>
      <c r="K822" s="13" t="s">
        <v>644</v>
      </c>
      <c r="L822" s="13" t="s">
        <v>644</v>
      </c>
      <c r="M822" s="13">
        <v>0.10095949873905265</v>
      </c>
      <c r="N822" s="13">
        <v>0</v>
      </c>
      <c r="O822" s="13">
        <v>0.34992710611188271</v>
      </c>
      <c r="P822" s="13">
        <v>0.61319591259262318</v>
      </c>
      <c r="Q822" s="13">
        <v>0.16650906221849382</v>
      </c>
      <c r="R822" s="13" t="s">
        <v>644</v>
      </c>
      <c r="S822" s="13">
        <v>0</v>
      </c>
      <c r="T822" s="13" t="s">
        <v>644</v>
      </c>
      <c r="U822" s="13">
        <v>0</v>
      </c>
      <c r="V822" s="13">
        <v>0.17380210899116075</v>
      </c>
      <c r="W822" s="13">
        <v>0.1884222879063982</v>
      </c>
      <c r="X822" s="13" t="s">
        <v>644</v>
      </c>
      <c r="Y822" s="13">
        <v>5.749595745760689E-2</v>
      </c>
      <c r="Z822" s="152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270</v>
      </c>
      <c r="C823" s="29"/>
      <c r="D823" s="13" t="s">
        <v>644</v>
      </c>
      <c r="E823" s="13">
        <v>-2.8471191472140167E-2</v>
      </c>
      <c r="F823" s="13">
        <v>-2.8471191472140167E-2</v>
      </c>
      <c r="G823" s="13" t="s">
        <v>644</v>
      </c>
      <c r="H823" s="13">
        <v>-0.4559438672243985</v>
      </c>
      <c r="I823" s="13">
        <v>-0.51423559573607003</v>
      </c>
      <c r="J823" s="13" t="s">
        <v>644</v>
      </c>
      <c r="K823" s="13" t="s">
        <v>644</v>
      </c>
      <c r="L823" s="13" t="s">
        <v>644</v>
      </c>
      <c r="M823" s="13">
        <v>3.1128052894346068</v>
      </c>
      <c r="N823" s="13">
        <v>0.94305761705571967</v>
      </c>
      <c r="O823" s="13">
        <v>0.13345027661583653</v>
      </c>
      <c r="P823" s="13">
        <v>0.65159897449736182</v>
      </c>
      <c r="Q823" s="13">
        <v>-0.44137093509648062</v>
      </c>
      <c r="R823" s="13" t="s">
        <v>644</v>
      </c>
      <c r="S823" s="13">
        <v>-2.8471191472140167E-2</v>
      </c>
      <c r="T823" s="13" t="s">
        <v>644</v>
      </c>
      <c r="U823" s="13">
        <v>-2.8471191472140167E-2</v>
      </c>
      <c r="V823" s="13">
        <v>8.4873836189443441E-2</v>
      </c>
      <c r="W823" s="13">
        <v>1.1049790851436962</v>
      </c>
      <c r="X823" s="13" t="s">
        <v>644</v>
      </c>
      <c r="Y823" s="13">
        <v>6.8681689380645672E-2</v>
      </c>
      <c r="Z823" s="152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46" t="s">
        <v>271</v>
      </c>
      <c r="C824" s="47"/>
      <c r="D824" s="45">
        <v>0</v>
      </c>
      <c r="E824" s="45">
        <v>0</v>
      </c>
      <c r="F824" s="45">
        <v>0.14000000000000001</v>
      </c>
      <c r="G824" s="45">
        <v>0</v>
      </c>
      <c r="H824" s="45">
        <v>0.8</v>
      </c>
      <c r="I824" s="45">
        <v>0.82</v>
      </c>
      <c r="J824" s="45">
        <v>0.41</v>
      </c>
      <c r="K824" s="45">
        <v>0.82</v>
      </c>
      <c r="L824" s="45">
        <v>0.82</v>
      </c>
      <c r="M824" s="45">
        <v>5.29</v>
      </c>
      <c r="N824" s="45">
        <v>1.63</v>
      </c>
      <c r="O824" s="45">
        <v>0.27</v>
      </c>
      <c r="P824" s="45">
        <v>0.3</v>
      </c>
      <c r="Q824" s="45">
        <v>0.87</v>
      </c>
      <c r="R824" s="45">
        <v>2.4500000000000002</v>
      </c>
      <c r="S824" s="45">
        <v>0.54</v>
      </c>
      <c r="T824" s="45">
        <v>0.82</v>
      </c>
      <c r="U824" s="45">
        <v>0</v>
      </c>
      <c r="V824" s="45">
        <v>0.19</v>
      </c>
      <c r="W824" s="45">
        <v>1.91</v>
      </c>
      <c r="X824" s="45">
        <v>2.4500000000000002</v>
      </c>
      <c r="Y824" s="45">
        <v>0.16</v>
      </c>
      <c r="Z824" s="152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B825" s="3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BM825" s="55"/>
    </row>
    <row r="826" spans="1:65" ht="15">
      <c r="B826" s="8" t="s">
        <v>498</v>
      </c>
      <c r="BM826" s="28" t="s">
        <v>66</v>
      </c>
    </row>
    <row r="827" spans="1:65" ht="15">
      <c r="A827" s="25" t="s">
        <v>12</v>
      </c>
      <c r="B827" s="18" t="s">
        <v>109</v>
      </c>
      <c r="C827" s="15" t="s">
        <v>110</v>
      </c>
      <c r="D827" s="16" t="s">
        <v>227</v>
      </c>
      <c r="E827" s="17" t="s">
        <v>227</v>
      </c>
      <c r="F827" s="17" t="s">
        <v>227</v>
      </c>
      <c r="G827" s="17" t="s">
        <v>227</v>
      </c>
      <c r="H827" s="17" t="s">
        <v>227</v>
      </c>
      <c r="I827" s="17" t="s">
        <v>227</v>
      </c>
      <c r="J827" s="17" t="s">
        <v>227</v>
      </c>
      <c r="K827" s="17" t="s">
        <v>227</v>
      </c>
      <c r="L827" s="15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 t="s">
        <v>228</v>
      </c>
      <c r="C828" s="9" t="s">
        <v>228</v>
      </c>
      <c r="D828" s="150" t="s">
        <v>235</v>
      </c>
      <c r="E828" s="151" t="s">
        <v>236</v>
      </c>
      <c r="F828" s="151" t="s">
        <v>237</v>
      </c>
      <c r="G828" s="151" t="s">
        <v>247</v>
      </c>
      <c r="H828" s="151" t="s">
        <v>248</v>
      </c>
      <c r="I828" s="151" t="s">
        <v>250</v>
      </c>
      <c r="J828" s="151" t="s">
        <v>255</v>
      </c>
      <c r="K828" s="151" t="s">
        <v>257</v>
      </c>
      <c r="L828" s="15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 t="s">
        <v>3</v>
      </c>
    </row>
    <row r="829" spans="1:65">
      <c r="A829" s="30"/>
      <c r="B829" s="19"/>
      <c r="C829" s="9"/>
      <c r="D829" s="10" t="s">
        <v>281</v>
      </c>
      <c r="E829" s="11" t="s">
        <v>282</v>
      </c>
      <c r="F829" s="11" t="s">
        <v>282</v>
      </c>
      <c r="G829" s="11" t="s">
        <v>282</v>
      </c>
      <c r="H829" s="11" t="s">
        <v>282</v>
      </c>
      <c r="I829" s="11" t="s">
        <v>282</v>
      </c>
      <c r="J829" s="11" t="s">
        <v>281</v>
      </c>
      <c r="K829" s="11" t="s">
        <v>282</v>
      </c>
      <c r="L829" s="15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2</v>
      </c>
    </row>
    <row r="830" spans="1:65">
      <c r="A830" s="30"/>
      <c r="B830" s="19"/>
      <c r="C830" s="9"/>
      <c r="D830" s="26"/>
      <c r="E830" s="26"/>
      <c r="F830" s="26"/>
      <c r="G830" s="26"/>
      <c r="H830" s="26"/>
      <c r="I830" s="26"/>
      <c r="J830" s="26"/>
      <c r="K830" s="26"/>
      <c r="L830" s="15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3</v>
      </c>
    </row>
    <row r="831" spans="1:65">
      <c r="A831" s="30"/>
      <c r="B831" s="18">
        <v>1</v>
      </c>
      <c r="C831" s="14">
        <v>1</v>
      </c>
      <c r="D831" s="22">
        <v>3.2</v>
      </c>
      <c r="E831" s="22">
        <v>3.0793612201110951</v>
      </c>
      <c r="F831" s="22">
        <v>3.2</v>
      </c>
      <c r="G831" s="22">
        <v>3.8</v>
      </c>
      <c r="H831" s="22">
        <v>3.38</v>
      </c>
      <c r="I831" s="22">
        <v>3.5548211230463687</v>
      </c>
      <c r="J831" s="22">
        <v>3.6</v>
      </c>
      <c r="K831" s="22">
        <v>3.4</v>
      </c>
      <c r="L831" s="15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</v>
      </c>
    </row>
    <row r="832" spans="1:65">
      <c r="A832" s="30"/>
      <c r="B832" s="19">
        <v>1</v>
      </c>
      <c r="C832" s="9">
        <v>2</v>
      </c>
      <c r="D832" s="11">
        <v>3</v>
      </c>
      <c r="E832" s="11">
        <v>3.2548927816145796</v>
      </c>
      <c r="F832" s="11">
        <v>3</v>
      </c>
      <c r="G832" s="11">
        <v>3.3</v>
      </c>
      <c r="H832" s="11">
        <v>3.32</v>
      </c>
      <c r="I832" s="11">
        <v>3.6132556912719398</v>
      </c>
      <c r="J832" s="11">
        <v>3.2</v>
      </c>
      <c r="K832" s="11">
        <v>3.4</v>
      </c>
      <c r="L832" s="15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13</v>
      </c>
    </row>
    <row r="833" spans="1:65">
      <c r="A833" s="30"/>
      <c r="B833" s="19">
        <v>1</v>
      </c>
      <c r="C833" s="9">
        <v>3</v>
      </c>
      <c r="D833" s="11">
        <v>3.1</v>
      </c>
      <c r="E833" s="11">
        <v>3.1020824985009785</v>
      </c>
      <c r="F833" s="11">
        <v>2.9</v>
      </c>
      <c r="G833" s="11">
        <v>3.4</v>
      </c>
      <c r="H833" s="11">
        <v>3.38</v>
      </c>
      <c r="I833" s="11">
        <v>3.6303899950238017</v>
      </c>
      <c r="J833" s="11">
        <v>3.5</v>
      </c>
      <c r="K833" s="11">
        <v>3.3</v>
      </c>
      <c r="L833" s="15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16</v>
      </c>
    </row>
    <row r="834" spans="1:65">
      <c r="A834" s="30"/>
      <c r="B834" s="19">
        <v>1</v>
      </c>
      <c r="C834" s="9">
        <v>4</v>
      </c>
      <c r="D834" s="11">
        <v>3.2</v>
      </c>
      <c r="E834" s="11">
        <v>3.0478891847338492</v>
      </c>
      <c r="F834" s="11">
        <v>3.1</v>
      </c>
      <c r="G834" s="11">
        <v>3.9</v>
      </c>
      <c r="H834" s="11">
        <v>3.46</v>
      </c>
      <c r="I834" s="11">
        <v>3.62063477655723</v>
      </c>
      <c r="J834" s="11">
        <v>3.4</v>
      </c>
      <c r="K834" s="11">
        <v>3.4</v>
      </c>
      <c r="L834" s="15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3.3194181947485375</v>
      </c>
    </row>
    <row r="835" spans="1:65">
      <c r="A835" s="30"/>
      <c r="B835" s="19">
        <v>1</v>
      </c>
      <c r="C835" s="9">
        <v>5</v>
      </c>
      <c r="D835" s="11">
        <v>3.2</v>
      </c>
      <c r="E835" s="11">
        <v>3.1568125552587158</v>
      </c>
      <c r="F835" s="11">
        <v>3</v>
      </c>
      <c r="G835" s="11">
        <v>3.4</v>
      </c>
      <c r="H835" s="11">
        <v>3.28</v>
      </c>
      <c r="I835" s="11">
        <v>3.6144166573895506</v>
      </c>
      <c r="J835" s="11">
        <v>3.4</v>
      </c>
      <c r="K835" s="11">
        <v>3.3</v>
      </c>
      <c r="L835" s="15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52</v>
      </c>
    </row>
    <row r="836" spans="1:65">
      <c r="A836" s="30"/>
      <c r="B836" s="19">
        <v>1</v>
      </c>
      <c r="C836" s="9">
        <v>6</v>
      </c>
      <c r="D836" s="11">
        <v>3.1</v>
      </c>
      <c r="E836" s="11">
        <v>3.1441955990785386</v>
      </c>
      <c r="F836" s="11">
        <v>3</v>
      </c>
      <c r="G836" s="11">
        <v>3.5</v>
      </c>
      <c r="H836" s="11">
        <v>3.33</v>
      </c>
      <c r="I836" s="11">
        <v>3.5133212653431309</v>
      </c>
      <c r="J836" s="11">
        <v>3.4</v>
      </c>
      <c r="K836" s="11">
        <v>3.25</v>
      </c>
      <c r="L836" s="15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20" t="s">
        <v>267</v>
      </c>
      <c r="C837" s="12"/>
      <c r="D837" s="23">
        <v>3.1333333333333333</v>
      </c>
      <c r="E837" s="23">
        <v>3.1308723065496262</v>
      </c>
      <c r="F837" s="23">
        <v>3.0333333333333332</v>
      </c>
      <c r="G837" s="23">
        <v>3.5500000000000003</v>
      </c>
      <c r="H837" s="23">
        <v>3.3583333333333329</v>
      </c>
      <c r="I837" s="23">
        <v>3.5911399181053363</v>
      </c>
      <c r="J837" s="23">
        <v>3.4166666666666665</v>
      </c>
      <c r="K837" s="23">
        <v>3.3416666666666668</v>
      </c>
      <c r="L837" s="15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268</v>
      </c>
      <c r="C838" s="29"/>
      <c r="D838" s="11">
        <v>3.1500000000000004</v>
      </c>
      <c r="E838" s="11">
        <v>3.1231390487897586</v>
      </c>
      <c r="F838" s="11">
        <v>3</v>
      </c>
      <c r="G838" s="11">
        <v>3.45</v>
      </c>
      <c r="H838" s="11">
        <v>3.355</v>
      </c>
      <c r="I838" s="11">
        <v>3.6138361743307454</v>
      </c>
      <c r="J838" s="11">
        <v>3.4</v>
      </c>
      <c r="K838" s="11">
        <v>3.3499999999999996</v>
      </c>
      <c r="L838" s="15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269</v>
      </c>
      <c r="C839" s="29"/>
      <c r="D839" s="24">
        <v>8.1649658092772678E-2</v>
      </c>
      <c r="E839" s="24">
        <v>7.2938232007754372E-2</v>
      </c>
      <c r="F839" s="24">
        <v>0.10327955589886455</v>
      </c>
      <c r="G839" s="24">
        <v>0.24289915602982237</v>
      </c>
      <c r="H839" s="24">
        <v>6.2742861479746614E-2</v>
      </c>
      <c r="I839" s="24">
        <v>4.6510701607102474E-2</v>
      </c>
      <c r="J839" s="24">
        <v>0.13291601358251254</v>
      </c>
      <c r="K839" s="24">
        <v>6.6458006791256283E-2</v>
      </c>
      <c r="L839" s="209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  <c r="AA839" s="210"/>
      <c r="AB839" s="210"/>
      <c r="AC839" s="210"/>
      <c r="AD839" s="210"/>
      <c r="AE839" s="210"/>
      <c r="AF839" s="210"/>
      <c r="AG839" s="210"/>
      <c r="AH839" s="210"/>
      <c r="AI839" s="210"/>
      <c r="AJ839" s="210"/>
      <c r="AK839" s="210"/>
      <c r="AL839" s="210"/>
      <c r="AM839" s="210"/>
      <c r="AN839" s="210"/>
      <c r="AO839" s="210"/>
      <c r="AP839" s="210"/>
      <c r="AQ839" s="210"/>
      <c r="AR839" s="210"/>
      <c r="AS839" s="210"/>
      <c r="AT839" s="210"/>
      <c r="AU839" s="210"/>
      <c r="AV839" s="210"/>
      <c r="AW839" s="210"/>
      <c r="AX839" s="210"/>
      <c r="AY839" s="210"/>
      <c r="AZ839" s="210"/>
      <c r="BA839" s="210"/>
      <c r="BB839" s="210"/>
      <c r="BC839" s="210"/>
      <c r="BD839" s="210"/>
      <c r="BE839" s="210"/>
      <c r="BF839" s="210"/>
      <c r="BG839" s="210"/>
      <c r="BH839" s="210"/>
      <c r="BI839" s="210"/>
      <c r="BJ839" s="210"/>
      <c r="BK839" s="210"/>
      <c r="BL839" s="210"/>
      <c r="BM839" s="56"/>
    </row>
    <row r="840" spans="1:65">
      <c r="A840" s="30"/>
      <c r="B840" s="3" t="s">
        <v>86</v>
      </c>
      <c r="C840" s="29"/>
      <c r="D840" s="13">
        <v>2.6058401518970004E-2</v>
      </c>
      <c r="E840" s="13">
        <v>2.3296456982666233E-2</v>
      </c>
      <c r="F840" s="13">
        <v>3.4048205241383918E-2</v>
      </c>
      <c r="G840" s="13">
        <v>6.8422297473189397E-2</v>
      </c>
      <c r="H840" s="13">
        <v>1.8682737909601971E-2</v>
      </c>
      <c r="I840" s="13">
        <v>1.2951514746783032E-2</v>
      </c>
      <c r="J840" s="13">
        <v>3.8902247877808549E-2</v>
      </c>
      <c r="K840" s="13">
        <v>1.988768283030113E-2</v>
      </c>
      <c r="L840" s="15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270</v>
      </c>
      <c r="C841" s="29"/>
      <c r="D841" s="13">
        <v>-5.605948105893932E-2</v>
      </c>
      <c r="E841" s="13">
        <v>-5.6800884111920302E-2</v>
      </c>
      <c r="F841" s="13">
        <v>-8.6185242301739184E-2</v>
      </c>
      <c r="G841" s="13">
        <v>6.9464524119393412E-2</v>
      </c>
      <c r="H841" s="13">
        <v>1.1723481737360153E-2</v>
      </c>
      <c r="I841" s="13">
        <v>8.1858237623290142E-2</v>
      </c>
      <c r="J841" s="13">
        <v>2.9296842462326778E-2</v>
      </c>
      <c r="K841" s="13">
        <v>6.7025215302269903E-3</v>
      </c>
      <c r="L841" s="15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46" t="s">
        <v>271</v>
      </c>
      <c r="C842" s="47"/>
      <c r="D842" s="45">
        <v>0.7</v>
      </c>
      <c r="E842" s="45">
        <v>0.71</v>
      </c>
      <c r="F842" s="45">
        <v>1.02</v>
      </c>
      <c r="G842" s="45">
        <v>0.65</v>
      </c>
      <c r="H842" s="45">
        <v>0.03</v>
      </c>
      <c r="I842" s="45">
        <v>0.78</v>
      </c>
      <c r="J842" s="45">
        <v>0.22</v>
      </c>
      <c r="K842" s="45">
        <v>0.03</v>
      </c>
      <c r="L842" s="15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1"/>
      <c r="C843" s="20"/>
      <c r="D843" s="20"/>
      <c r="E843" s="20"/>
      <c r="F843" s="20"/>
      <c r="G843" s="20"/>
      <c r="H843" s="20"/>
      <c r="I843" s="20"/>
      <c r="J843" s="20"/>
      <c r="K843" s="20"/>
      <c r="BM843" s="55"/>
    </row>
    <row r="844" spans="1:65" ht="15">
      <c r="B844" s="8" t="s">
        <v>499</v>
      </c>
      <c r="BM844" s="28" t="s">
        <v>66</v>
      </c>
    </row>
    <row r="845" spans="1:65" ht="15">
      <c r="A845" s="25" t="s">
        <v>15</v>
      </c>
      <c r="B845" s="18" t="s">
        <v>109</v>
      </c>
      <c r="C845" s="15" t="s">
        <v>110</v>
      </c>
      <c r="D845" s="16" t="s">
        <v>227</v>
      </c>
      <c r="E845" s="17" t="s">
        <v>227</v>
      </c>
      <c r="F845" s="17" t="s">
        <v>227</v>
      </c>
      <c r="G845" s="17" t="s">
        <v>227</v>
      </c>
      <c r="H845" s="17" t="s">
        <v>227</v>
      </c>
      <c r="I845" s="17" t="s">
        <v>227</v>
      </c>
      <c r="J845" s="17" t="s">
        <v>227</v>
      </c>
      <c r="K845" s="17" t="s">
        <v>227</v>
      </c>
      <c r="L845" s="17" t="s">
        <v>227</v>
      </c>
      <c r="M845" s="17" t="s">
        <v>227</v>
      </c>
      <c r="N845" s="17" t="s">
        <v>227</v>
      </c>
      <c r="O845" s="17" t="s">
        <v>227</v>
      </c>
      <c r="P845" s="17" t="s">
        <v>227</v>
      </c>
      <c r="Q845" s="17" t="s">
        <v>227</v>
      </c>
      <c r="R845" s="17" t="s">
        <v>227</v>
      </c>
      <c r="S845" s="17" t="s">
        <v>227</v>
      </c>
      <c r="T845" s="17" t="s">
        <v>227</v>
      </c>
      <c r="U845" s="17" t="s">
        <v>227</v>
      </c>
      <c r="V845" s="17" t="s">
        <v>227</v>
      </c>
      <c r="W845" s="17" t="s">
        <v>227</v>
      </c>
      <c r="X845" s="17" t="s">
        <v>227</v>
      </c>
      <c r="Y845" s="17" t="s">
        <v>227</v>
      </c>
      <c r="Z845" s="17" t="s">
        <v>227</v>
      </c>
      <c r="AA845" s="17" t="s">
        <v>227</v>
      </c>
      <c r="AB845" s="152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 t="s">
        <v>228</v>
      </c>
      <c r="C846" s="9" t="s">
        <v>228</v>
      </c>
      <c r="D846" s="150" t="s">
        <v>230</v>
      </c>
      <c r="E846" s="151" t="s">
        <v>231</v>
      </c>
      <c r="F846" s="151" t="s">
        <v>232</v>
      </c>
      <c r="G846" s="151" t="s">
        <v>233</v>
      </c>
      <c r="H846" s="151" t="s">
        <v>234</v>
      </c>
      <c r="I846" s="151" t="s">
        <v>235</v>
      </c>
      <c r="J846" s="151" t="s">
        <v>236</v>
      </c>
      <c r="K846" s="151" t="s">
        <v>237</v>
      </c>
      <c r="L846" s="151" t="s">
        <v>239</v>
      </c>
      <c r="M846" s="151" t="s">
        <v>240</v>
      </c>
      <c r="N846" s="151" t="s">
        <v>241</v>
      </c>
      <c r="O846" s="151" t="s">
        <v>244</v>
      </c>
      <c r="P846" s="151" t="s">
        <v>245</v>
      </c>
      <c r="Q846" s="151" t="s">
        <v>246</v>
      </c>
      <c r="R846" s="151" t="s">
        <v>247</v>
      </c>
      <c r="S846" s="151" t="s">
        <v>248</v>
      </c>
      <c r="T846" s="151" t="s">
        <v>249</v>
      </c>
      <c r="U846" s="151" t="s">
        <v>251</v>
      </c>
      <c r="V846" s="151" t="s">
        <v>252</v>
      </c>
      <c r="W846" s="151" t="s">
        <v>254</v>
      </c>
      <c r="X846" s="151" t="s">
        <v>255</v>
      </c>
      <c r="Y846" s="151" t="s">
        <v>256</v>
      </c>
      <c r="Z846" s="151" t="s">
        <v>257</v>
      </c>
      <c r="AA846" s="151" t="s">
        <v>258</v>
      </c>
      <c r="AB846" s="152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 t="s">
        <v>3</v>
      </c>
    </row>
    <row r="847" spans="1:65">
      <c r="A847" s="30"/>
      <c r="B847" s="19"/>
      <c r="C847" s="9"/>
      <c r="D847" s="10" t="s">
        <v>113</v>
      </c>
      <c r="E847" s="11" t="s">
        <v>281</v>
      </c>
      <c r="F847" s="11" t="s">
        <v>281</v>
      </c>
      <c r="G847" s="11" t="s">
        <v>281</v>
      </c>
      <c r="H847" s="11" t="s">
        <v>282</v>
      </c>
      <c r="I847" s="11" t="s">
        <v>281</v>
      </c>
      <c r="J847" s="11" t="s">
        <v>282</v>
      </c>
      <c r="K847" s="11" t="s">
        <v>282</v>
      </c>
      <c r="L847" s="11" t="s">
        <v>282</v>
      </c>
      <c r="M847" s="11" t="s">
        <v>282</v>
      </c>
      <c r="N847" s="11" t="s">
        <v>282</v>
      </c>
      <c r="O847" s="11" t="s">
        <v>281</v>
      </c>
      <c r="P847" s="11" t="s">
        <v>281</v>
      </c>
      <c r="Q847" s="11" t="s">
        <v>113</v>
      </c>
      <c r="R847" s="11" t="s">
        <v>282</v>
      </c>
      <c r="S847" s="11" t="s">
        <v>282</v>
      </c>
      <c r="T847" s="11" t="s">
        <v>113</v>
      </c>
      <c r="U847" s="11" t="s">
        <v>281</v>
      </c>
      <c r="V847" s="11" t="s">
        <v>281</v>
      </c>
      <c r="W847" s="11" t="s">
        <v>281</v>
      </c>
      <c r="X847" s="11" t="s">
        <v>281</v>
      </c>
      <c r="Y847" s="11" t="s">
        <v>281</v>
      </c>
      <c r="Z847" s="11" t="s">
        <v>282</v>
      </c>
      <c r="AA847" s="11" t="s">
        <v>281</v>
      </c>
      <c r="AB847" s="152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</v>
      </c>
    </row>
    <row r="848" spans="1:65">
      <c r="A848" s="30"/>
      <c r="B848" s="19"/>
      <c r="C848" s="9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152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</v>
      </c>
    </row>
    <row r="849" spans="1:65">
      <c r="A849" s="30"/>
      <c r="B849" s="18">
        <v>1</v>
      </c>
      <c r="C849" s="14">
        <v>1</v>
      </c>
      <c r="D849" s="22">
        <v>0.8</v>
      </c>
      <c r="E849" s="22">
        <v>0.9</v>
      </c>
      <c r="F849" s="22">
        <v>1</v>
      </c>
      <c r="G849" s="22">
        <v>1.2</v>
      </c>
      <c r="H849" s="22">
        <v>1</v>
      </c>
      <c r="I849" s="22">
        <v>0.9</v>
      </c>
      <c r="J849" s="22">
        <v>0.97736047637770651</v>
      </c>
      <c r="K849" s="22">
        <v>1.05</v>
      </c>
      <c r="L849" s="22">
        <v>0.8</v>
      </c>
      <c r="M849" s="22">
        <v>1.1000000000000001</v>
      </c>
      <c r="N849" s="146">
        <v>1.2</v>
      </c>
      <c r="O849" s="153">
        <v>1.5</v>
      </c>
      <c r="P849" s="22">
        <v>0.9</v>
      </c>
      <c r="Q849" s="146">
        <v>2.3719999999999999</v>
      </c>
      <c r="R849" s="22">
        <v>0.8</v>
      </c>
      <c r="S849" s="22">
        <v>0.9</v>
      </c>
      <c r="T849" s="146" t="s">
        <v>95</v>
      </c>
      <c r="U849" s="22">
        <v>1.1000000000000001</v>
      </c>
      <c r="V849" s="22">
        <v>1</v>
      </c>
      <c r="W849" s="22">
        <v>1</v>
      </c>
      <c r="X849" s="146" t="s">
        <v>101</v>
      </c>
      <c r="Y849" s="22">
        <v>0.9</v>
      </c>
      <c r="Z849" s="22">
        <v>1</v>
      </c>
      <c r="AA849" s="22">
        <v>1.1000000000000001</v>
      </c>
      <c r="AB849" s="152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</v>
      </c>
    </row>
    <row r="850" spans="1:65">
      <c r="A850" s="30"/>
      <c r="B850" s="19">
        <v>1</v>
      </c>
      <c r="C850" s="9">
        <v>2</v>
      </c>
      <c r="D850" s="11">
        <v>0.9</v>
      </c>
      <c r="E850" s="11">
        <v>0.8</v>
      </c>
      <c r="F850" s="11">
        <v>1</v>
      </c>
      <c r="G850" s="11">
        <v>1.3</v>
      </c>
      <c r="H850" s="11">
        <v>0.9</v>
      </c>
      <c r="I850" s="11">
        <v>0.9</v>
      </c>
      <c r="J850" s="11">
        <v>1.0035147630596328</v>
      </c>
      <c r="K850" s="11">
        <v>0.97000000000000008</v>
      </c>
      <c r="L850" s="11">
        <v>0.8</v>
      </c>
      <c r="M850" s="148">
        <v>1.4</v>
      </c>
      <c r="N850" s="147">
        <v>1.3</v>
      </c>
      <c r="O850" s="11">
        <v>1.2</v>
      </c>
      <c r="P850" s="11">
        <v>0.9</v>
      </c>
      <c r="Q850" s="147">
        <v>2.6110000000000002</v>
      </c>
      <c r="R850" s="148">
        <v>0.6</v>
      </c>
      <c r="S850" s="11">
        <v>0.9</v>
      </c>
      <c r="T850" s="147" t="s">
        <v>95</v>
      </c>
      <c r="U850" s="11">
        <v>1.1000000000000001</v>
      </c>
      <c r="V850" s="11">
        <v>1.1000000000000001</v>
      </c>
      <c r="W850" s="11">
        <v>1</v>
      </c>
      <c r="X850" s="147" t="s">
        <v>101</v>
      </c>
      <c r="Y850" s="11">
        <v>1</v>
      </c>
      <c r="Z850" s="11">
        <v>1</v>
      </c>
      <c r="AA850" s="11">
        <v>1.1000000000000001</v>
      </c>
      <c r="AB850" s="152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14</v>
      </c>
    </row>
    <row r="851" spans="1:65">
      <c r="A851" s="30"/>
      <c r="B851" s="19">
        <v>1</v>
      </c>
      <c r="C851" s="9">
        <v>3</v>
      </c>
      <c r="D851" s="11">
        <v>0.8</v>
      </c>
      <c r="E851" s="11">
        <v>0.9</v>
      </c>
      <c r="F851" s="11">
        <v>1</v>
      </c>
      <c r="G851" s="11">
        <v>1.2</v>
      </c>
      <c r="H851" s="11">
        <v>1</v>
      </c>
      <c r="I851" s="11">
        <v>0.8</v>
      </c>
      <c r="J851" s="11">
        <v>0.9525473579987277</v>
      </c>
      <c r="K851" s="11">
        <v>0.92</v>
      </c>
      <c r="L851" s="11">
        <v>0.8</v>
      </c>
      <c r="M851" s="11">
        <v>1.1000000000000001</v>
      </c>
      <c r="N851" s="147">
        <v>1.3</v>
      </c>
      <c r="O851" s="11">
        <v>1.1000000000000001</v>
      </c>
      <c r="P851" s="11">
        <v>1</v>
      </c>
      <c r="Q851" s="147">
        <v>2.3809999999999998</v>
      </c>
      <c r="R851" s="11">
        <v>0.9</v>
      </c>
      <c r="S851" s="11">
        <v>1</v>
      </c>
      <c r="T851" s="147" t="s">
        <v>95</v>
      </c>
      <c r="U851" s="11">
        <v>1</v>
      </c>
      <c r="V851" s="11">
        <v>1</v>
      </c>
      <c r="W851" s="11">
        <v>1</v>
      </c>
      <c r="X851" s="147" t="s">
        <v>101</v>
      </c>
      <c r="Y851" s="11">
        <v>1</v>
      </c>
      <c r="Z851" s="11">
        <v>0.9</v>
      </c>
      <c r="AA851" s="11">
        <v>1.1000000000000001</v>
      </c>
      <c r="AB851" s="152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16</v>
      </c>
    </row>
    <row r="852" spans="1:65">
      <c r="A852" s="30"/>
      <c r="B852" s="19">
        <v>1</v>
      </c>
      <c r="C852" s="9">
        <v>4</v>
      </c>
      <c r="D852" s="11">
        <v>0.9</v>
      </c>
      <c r="E852" s="11">
        <v>0.9</v>
      </c>
      <c r="F852" s="11">
        <v>1</v>
      </c>
      <c r="G852" s="11">
        <v>1.1000000000000001</v>
      </c>
      <c r="H852" s="11">
        <v>1</v>
      </c>
      <c r="I852" s="11">
        <v>0.9</v>
      </c>
      <c r="J852" s="11">
        <v>0.98148828939885391</v>
      </c>
      <c r="K852" s="11">
        <v>0.9900000000000001</v>
      </c>
      <c r="L852" s="11">
        <v>0.8</v>
      </c>
      <c r="M852" s="11">
        <v>1.1000000000000001</v>
      </c>
      <c r="N852" s="147">
        <v>1.3</v>
      </c>
      <c r="O852" s="11">
        <v>1.3</v>
      </c>
      <c r="P852" s="11">
        <v>0.9</v>
      </c>
      <c r="Q852" s="147">
        <v>2.2029999999999998</v>
      </c>
      <c r="R852" s="11">
        <v>0.8</v>
      </c>
      <c r="S852" s="11">
        <v>1.1000000000000001</v>
      </c>
      <c r="T852" s="147" t="s">
        <v>95</v>
      </c>
      <c r="U852" s="11">
        <v>1</v>
      </c>
      <c r="V852" s="11">
        <v>1.1000000000000001</v>
      </c>
      <c r="W852" s="11">
        <v>1</v>
      </c>
      <c r="X852" s="147" t="s">
        <v>101</v>
      </c>
      <c r="Y852" s="11">
        <v>0.9</v>
      </c>
      <c r="Z852" s="11">
        <v>0.8</v>
      </c>
      <c r="AA852" s="11">
        <v>1.1000000000000001</v>
      </c>
      <c r="AB852" s="152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0.98148820215949883</v>
      </c>
    </row>
    <row r="853" spans="1:65">
      <c r="A853" s="30"/>
      <c r="B853" s="19">
        <v>1</v>
      </c>
      <c r="C853" s="9">
        <v>5</v>
      </c>
      <c r="D853" s="11">
        <v>0.8</v>
      </c>
      <c r="E853" s="11">
        <v>1</v>
      </c>
      <c r="F853" s="11">
        <v>1</v>
      </c>
      <c r="G853" s="11">
        <v>1.1000000000000001</v>
      </c>
      <c r="H853" s="11">
        <v>1.1000000000000001</v>
      </c>
      <c r="I853" s="11">
        <v>0.8</v>
      </c>
      <c r="J853" s="11">
        <v>1.0119624258559399</v>
      </c>
      <c r="K853" s="11">
        <v>0.98</v>
      </c>
      <c r="L853" s="11">
        <v>0.8</v>
      </c>
      <c r="M853" s="11">
        <v>1.1000000000000001</v>
      </c>
      <c r="N853" s="147">
        <v>1.2</v>
      </c>
      <c r="O853" s="11">
        <v>1</v>
      </c>
      <c r="P853" s="11">
        <v>1</v>
      </c>
      <c r="Q853" s="147">
        <v>2.4335</v>
      </c>
      <c r="R853" s="11">
        <v>0.8</v>
      </c>
      <c r="S853" s="11">
        <v>1</v>
      </c>
      <c r="T853" s="147" t="s">
        <v>95</v>
      </c>
      <c r="U853" s="11">
        <v>1</v>
      </c>
      <c r="V853" s="11">
        <v>1</v>
      </c>
      <c r="W853" s="11">
        <v>1</v>
      </c>
      <c r="X853" s="147" t="s">
        <v>101</v>
      </c>
      <c r="Y853" s="11">
        <v>1</v>
      </c>
      <c r="Z853" s="11">
        <v>0.9</v>
      </c>
      <c r="AA853" s="11">
        <v>1.1000000000000001</v>
      </c>
      <c r="AB853" s="152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53</v>
      </c>
    </row>
    <row r="854" spans="1:65">
      <c r="A854" s="30"/>
      <c r="B854" s="19">
        <v>1</v>
      </c>
      <c r="C854" s="9">
        <v>6</v>
      </c>
      <c r="D854" s="11">
        <v>0.9</v>
      </c>
      <c r="E854" s="11">
        <v>0.9</v>
      </c>
      <c r="F854" s="11">
        <v>0.9</v>
      </c>
      <c r="G854" s="11">
        <v>1.1000000000000001</v>
      </c>
      <c r="H854" s="11">
        <v>0.9</v>
      </c>
      <c r="I854" s="11">
        <v>0.9</v>
      </c>
      <c r="J854" s="11">
        <v>0.98171094644899559</v>
      </c>
      <c r="K854" s="11">
        <v>0.98</v>
      </c>
      <c r="L854" s="11">
        <v>0.7</v>
      </c>
      <c r="M854" s="11">
        <v>1</v>
      </c>
      <c r="N854" s="147">
        <v>1.2</v>
      </c>
      <c r="O854" s="11">
        <v>1.1000000000000001</v>
      </c>
      <c r="P854" s="11">
        <v>1</v>
      </c>
      <c r="Q854" s="147">
        <v>2.4889999999999999</v>
      </c>
      <c r="R854" s="11">
        <v>1</v>
      </c>
      <c r="S854" s="11">
        <v>1.3</v>
      </c>
      <c r="T854" s="147" t="s">
        <v>95</v>
      </c>
      <c r="U854" s="11">
        <v>1</v>
      </c>
      <c r="V854" s="11">
        <v>1</v>
      </c>
      <c r="W854" s="11">
        <v>1</v>
      </c>
      <c r="X854" s="147" t="s">
        <v>101</v>
      </c>
      <c r="Y854" s="11">
        <v>1</v>
      </c>
      <c r="Z854" s="11">
        <v>1</v>
      </c>
      <c r="AA854" s="11">
        <v>1.1000000000000001</v>
      </c>
      <c r="AB854" s="152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20" t="s">
        <v>267</v>
      </c>
      <c r="C855" s="12"/>
      <c r="D855" s="23">
        <v>0.85000000000000009</v>
      </c>
      <c r="E855" s="23">
        <v>0.9</v>
      </c>
      <c r="F855" s="23">
        <v>0.98333333333333339</v>
      </c>
      <c r="G855" s="23">
        <v>1.1666666666666667</v>
      </c>
      <c r="H855" s="23">
        <v>0.98333333333333339</v>
      </c>
      <c r="I855" s="23">
        <v>0.8666666666666667</v>
      </c>
      <c r="J855" s="23">
        <v>0.9847640431899759</v>
      </c>
      <c r="K855" s="23">
        <v>0.9816666666666668</v>
      </c>
      <c r="L855" s="23">
        <v>0.78333333333333333</v>
      </c>
      <c r="M855" s="23">
        <v>1.1333333333333335</v>
      </c>
      <c r="N855" s="23">
        <v>1.25</v>
      </c>
      <c r="O855" s="23">
        <v>1.2000000000000002</v>
      </c>
      <c r="P855" s="23">
        <v>0.94999999999999984</v>
      </c>
      <c r="Q855" s="23">
        <v>2.4149166666666666</v>
      </c>
      <c r="R855" s="23">
        <v>0.81666666666666654</v>
      </c>
      <c r="S855" s="23">
        <v>1.0333333333333334</v>
      </c>
      <c r="T855" s="23" t="s">
        <v>644</v>
      </c>
      <c r="U855" s="23">
        <v>1.0333333333333334</v>
      </c>
      <c r="V855" s="23">
        <v>1.0333333333333334</v>
      </c>
      <c r="W855" s="23">
        <v>1</v>
      </c>
      <c r="X855" s="23" t="s">
        <v>644</v>
      </c>
      <c r="Y855" s="23">
        <v>0.96666666666666667</v>
      </c>
      <c r="Z855" s="23">
        <v>0.93333333333333346</v>
      </c>
      <c r="AA855" s="23">
        <v>1.0999999999999999</v>
      </c>
      <c r="AB855" s="152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268</v>
      </c>
      <c r="C856" s="29"/>
      <c r="D856" s="11">
        <v>0.85000000000000009</v>
      </c>
      <c r="E856" s="11">
        <v>0.9</v>
      </c>
      <c r="F856" s="11">
        <v>1</v>
      </c>
      <c r="G856" s="11">
        <v>1.1499999999999999</v>
      </c>
      <c r="H856" s="11">
        <v>1</v>
      </c>
      <c r="I856" s="11">
        <v>0.9</v>
      </c>
      <c r="J856" s="11">
        <v>0.98159961792392481</v>
      </c>
      <c r="K856" s="11">
        <v>0.98</v>
      </c>
      <c r="L856" s="11">
        <v>0.8</v>
      </c>
      <c r="M856" s="11">
        <v>1.1000000000000001</v>
      </c>
      <c r="N856" s="11">
        <v>1.25</v>
      </c>
      <c r="O856" s="11">
        <v>1.1499999999999999</v>
      </c>
      <c r="P856" s="11">
        <v>0.95</v>
      </c>
      <c r="Q856" s="11">
        <v>2.4072499999999999</v>
      </c>
      <c r="R856" s="11">
        <v>0.8</v>
      </c>
      <c r="S856" s="11">
        <v>1</v>
      </c>
      <c r="T856" s="11" t="s">
        <v>644</v>
      </c>
      <c r="U856" s="11">
        <v>1</v>
      </c>
      <c r="V856" s="11">
        <v>1</v>
      </c>
      <c r="W856" s="11">
        <v>1</v>
      </c>
      <c r="X856" s="11" t="s">
        <v>644</v>
      </c>
      <c r="Y856" s="11">
        <v>1</v>
      </c>
      <c r="Z856" s="11">
        <v>0.95</v>
      </c>
      <c r="AA856" s="11">
        <v>1.1000000000000001</v>
      </c>
      <c r="AB856" s="152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269</v>
      </c>
      <c r="C857" s="29"/>
      <c r="D857" s="24">
        <v>5.4772255750516599E-2</v>
      </c>
      <c r="E857" s="24">
        <v>6.3245553203367569E-2</v>
      </c>
      <c r="F857" s="24">
        <v>4.0824829046386291E-2</v>
      </c>
      <c r="G857" s="24">
        <v>8.1649658092772567E-2</v>
      </c>
      <c r="H857" s="24">
        <v>7.5277265270908111E-2</v>
      </c>
      <c r="I857" s="24">
        <v>5.1639777949432218E-2</v>
      </c>
      <c r="J857" s="24">
        <v>2.0995814269230521E-2</v>
      </c>
      <c r="K857" s="24">
        <v>4.1673332800085318E-2</v>
      </c>
      <c r="L857" s="24">
        <v>4.0824829046386339E-2</v>
      </c>
      <c r="M857" s="24">
        <v>0.13662601021279364</v>
      </c>
      <c r="N857" s="24">
        <v>5.4772255750516662E-2</v>
      </c>
      <c r="O857" s="24">
        <v>0.17888543819998226</v>
      </c>
      <c r="P857" s="24">
        <v>5.4772255750516606E-2</v>
      </c>
      <c r="Q857" s="24">
        <v>0.13578159546369567</v>
      </c>
      <c r="R857" s="24">
        <v>0.13291601358251295</v>
      </c>
      <c r="S857" s="24">
        <v>0.15055453054181617</v>
      </c>
      <c r="T857" s="24" t="s">
        <v>644</v>
      </c>
      <c r="U857" s="24">
        <v>5.1639777949432274E-2</v>
      </c>
      <c r="V857" s="24">
        <v>5.1639777949432274E-2</v>
      </c>
      <c r="W857" s="24">
        <v>0</v>
      </c>
      <c r="X857" s="24" t="s">
        <v>644</v>
      </c>
      <c r="Y857" s="24">
        <v>5.1639777949432218E-2</v>
      </c>
      <c r="Z857" s="24">
        <v>8.1649658092772581E-2</v>
      </c>
      <c r="AA857" s="24">
        <v>2.4323767777952469E-16</v>
      </c>
      <c r="AB857" s="152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86</v>
      </c>
      <c r="C858" s="29"/>
      <c r="D858" s="13">
        <v>6.4437947941784229E-2</v>
      </c>
      <c r="E858" s="13">
        <v>7.0272836892630627E-2</v>
      </c>
      <c r="F858" s="13">
        <v>4.1516775301409785E-2</v>
      </c>
      <c r="G858" s="13">
        <v>6.9985421222376484E-2</v>
      </c>
      <c r="H858" s="13">
        <v>7.6553151122957394E-2</v>
      </c>
      <c r="I858" s="13">
        <v>5.9584359172421789E-2</v>
      </c>
      <c r="J858" s="13">
        <v>2.1320654845619815E-2</v>
      </c>
      <c r="K858" s="13">
        <v>4.2451612360018993E-2</v>
      </c>
      <c r="L858" s="13">
        <v>5.2116803037940009E-2</v>
      </c>
      <c r="M858" s="13">
        <v>0.12055236195246495</v>
      </c>
      <c r="N858" s="13">
        <v>4.3817804600413332E-2</v>
      </c>
      <c r="O858" s="13">
        <v>0.14907119849998521</v>
      </c>
      <c r="P858" s="13">
        <v>5.7655006053175382E-2</v>
      </c>
      <c r="Q858" s="13">
        <v>5.6226203304611894E-2</v>
      </c>
      <c r="R858" s="13">
        <v>0.16275430234593424</v>
      </c>
      <c r="S858" s="13">
        <v>0.14569793278240273</v>
      </c>
      <c r="T858" s="13" t="s">
        <v>644</v>
      </c>
      <c r="U858" s="13">
        <v>4.9973978660740902E-2</v>
      </c>
      <c r="V858" s="13">
        <v>4.9973978660740902E-2</v>
      </c>
      <c r="W858" s="13">
        <v>0</v>
      </c>
      <c r="X858" s="13" t="s">
        <v>644</v>
      </c>
      <c r="Y858" s="13">
        <v>5.3420459947688501E-2</v>
      </c>
      <c r="Z858" s="13">
        <v>8.7481776527970609E-2</v>
      </c>
      <c r="AA858" s="13">
        <v>2.2112516161774974E-16</v>
      </c>
      <c r="AB858" s="152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270</v>
      </c>
      <c r="C859" s="29"/>
      <c r="D859" s="13">
        <v>-0.13396819428923812</v>
      </c>
      <c r="E859" s="13">
        <v>-8.3025146894487478E-2</v>
      </c>
      <c r="F859" s="13">
        <v>1.8799320967637367E-3</v>
      </c>
      <c r="G859" s="13">
        <v>0.18867110587751634</v>
      </c>
      <c r="H859" s="13">
        <v>1.8799320967637367E-3</v>
      </c>
      <c r="I859" s="13">
        <v>-0.11698717849098794</v>
      </c>
      <c r="J859" s="13">
        <v>3.3376264974651626E-3</v>
      </c>
      <c r="K859" s="13">
        <v>1.8183051693876351E-4</v>
      </c>
      <c r="L859" s="13">
        <v>-0.20189225748223916</v>
      </c>
      <c r="M859" s="13">
        <v>0.15470907428101599</v>
      </c>
      <c r="N859" s="13">
        <v>0.27357618486876745</v>
      </c>
      <c r="O859" s="13">
        <v>0.22263313747401692</v>
      </c>
      <c r="P859" s="13">
        <v>-3.2082099499736949E-2</v>
      </c>
      <c r="Q859" s="13">
        <v>1.4604642840874673</v>
      </c>
      <c r="R859" s="13">
        <v>-0.1679302258857388</v>
      </c>
      <c r="S859" s="13">
        <v>5.2822979491514488E-2</v>
      </c>
      <c r="T859" s="13" t="s">
        <v>644</v>
      </c>
      <c r="U859" s="13">
        <v>5.2822979491514488E-2</v>
      </c>
      <c r="V859" s="13">
        <v>5.2822979491514488E-2</v>
      </c>
      <c r="W859" s="13">
        <v>1.8860947895013913E-2</v>
      </c>
      <c r="X859" s="13" t="s">
        <v>644</v>
      </c>
      <c r="Y859" s="13">
        <v>-1.5101083701486551E-2</v>
      </c>
      <c r="Z859" s="13">
        <v>-4.9063115297986903E-2</v>
      </c>
      <c r="AA859" s="13">
        <v>0.12074704268451519</v>
      </c>
      <c r="AB859" s="152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46" t="s">
        <v>271</v>
      </c>
      <c r="C860" s="47"/>
      <c r="D860" s="45">
        <v>0.9</v>
      </c>
      <c r="E860" s="45">
        <v>0.56999999999999995</v>
      </c>
      <c r="F860" s="45">
        <v>0</v>
      </c>
      <c r="G860" s="45">
        <v>1.23</v>
      </c>
      <c r="H860" s="45">
        <v>0</v>
      </c>
      <c r="I860" s="45">
        <v>0.79</v>
      </c>
      <c r="J860" s="45">
        <v>0</v>
      </c>
      <c r="K860" s="45">
        <v>0.02</v>
      </c>
      <c r="L860" s="45">
        <v>1.35</v>
      </c>
      <c r="M860" s="45">
        <v>1.01</v>
      </c>
      <c r="N860" s="45">
        <v>1.79</v>
      </c>
      <c r="O860" s="45">
        <v>1.46</v>
      </c>
      <c r="P860" s="45">
        <v>0.23</v>
      </c>
      <c r="Q860" s="45">
        <v>9.65</v>
      </c>
      <c r="R860" s="45">
        <v>1.1299999999999999</v>
      </c>
      <c r="S860" s="45">
        <v>0.33</v>
      </c>
      <c r="T860" s="45">
        <v>27.08</v>
      </c>
      <c r="U860" s="45">
        <v>0.33</v>
      </c>
      <c r="V860" s="45">
        <v>0.33</v>
      </c>
      <c r="W860" s="45">
        <v>0.11</v>
      </c>
      <c r="X860" s="45">
        <v>3.26</v>
      </c>
      <c r="Y860" s="45">
        <v>0.12</v>
      </c>
      <c r="Z860" s="45">
        <v>0.34</v>
      </c>
      <c r="AA860" s="45">
        <v>0.78</v>
      </c>
      <c r="AB860" s="152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B861" s="3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BM861" s="55"/>
    </row>
    <row r="862" spans="1:65" ht="15">
      <c r="B862" s="8" t="s">
        <v>500</v>
      </c>
      <c r="BM862" s="28" t="s">
        <v>66</v>
      </c>
    </row>
    <row r="863" spans="1:65" ht="15">
      <c r="A863" s="25" t="s">
        <v>18</v>
      </c>
      <c r="B863" s="18" t="s">
        <v>109</v>
      </c>
      <c r="C863" s="15" t="s">
        <v>110</v>
      </c>
      <c r="D863" s="16" t="s">
        <v>227</v>
      </c>
      <c r="E863" s="17" t="s">
        <v>227</v>
      </c>
      <c r="F863" s="17" t="s">
        <v>227</v>
      </c>
      <c r="G863" s="17" t="s">
        <v>227</v>
      </c>
      <c r="H863" s="17" t="s">
        <v>227</v>
      </c>
      <c r="I863" s="17" t="s">
        <v>227</v>
      </c>
      <c r="J863" s="17" t="s">
        <v>227</v>
      </c>
      <c r="K863" s="17" t="s">
        <v>227</v>
      </c>
      <c r="L863" s="17" t="s">
        <v>227</v>
      </c>
      <c r="M863" s="17" t="s">
        <v>227</v>
      </c>
      <c r="N863" s="17" t="s">
        <v>227</v>
      </c>
      <c r="O863" s="17" t="s">
        <v>227</v>
      </c>
      <c r="P863" s="17" t="s">
        <v>227</v>
      </c>
      <c r="Q863" s="17" t="s">
        <v>227</v>
      </c>
      <c r="R863" s="17" t="s">
        <v>227</v>
      </c>
      <c r="S863" s="17" t="s">
        <v>227</v>
      </c>
      <c r="T863" s="17" t="s">
        <v>227</v>
      </c>
      <c r="U863" s="17" t="s">
        <v>227</v>
      </c>
      <c r="V863" s="17" t="s">
        <v>227</v>
      </c>
      <c r="W863" s="17" t="s">
        <v>227</v>
      </c>
      <c r="X863" s="17" t="s">
        <v>227</v>
      </c>
      <c r="Y863" s="17" t="s">
        <v>227</v>
      </c>
      <c r="Z863" s="17" t="s">
        <v>227</v>
      </c>
      <c r="AA863" s="17" t="s">
        <v>227</v>
      </c>
      <c r="AB863" s="17" t="s">
        <v>227</v>
      </c>
      <c r="AC863" s="17" t="s">
        <v>227</v>
      </c>
      <c r="AD863" s="152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</v>
      </c>
    </row>
    <row r="864" spans="1:65">
      <c r="A864" s="30"/>
      <c r="B864" s="19" t="s">
        <v>228</v>
      </c>
      <c r="C864" s="9" t="s">
        <v>228</v>
      </c>
      <c r="D864" s="150" t="s">
        <v>230</v>
      </c>
      <c r="E864" s="151" t="s">
        <v>231</v>
      </c>
      <c r="F864" s="151" t="s">
        <v>232</v>
      </c>
      <c r="G864" s="151" t="s">
        <v>233</v>
      </c>
      <c r="H864" s="151" t="s">
        <v>234</v>
      </c>
      <c r="I864" s="151" t="s">
        <v>235</v>
      </c>
      <c r="J864" s="151" t="s">
        <v>236</v>
      </c>
      <c r="K864" s="151" t="s">
        <v>237</v>
      </c>
      <c r="L864" s="151" t="s">
        <v>239</v>
      </c>
      <c r="M864" s="151" t="s">
        <v>240</v>
      </c>
      <c r="N864" s="151" t="s">
        <v>241</v>
      </c>
      <c r="O864" s="151" t="s">
        <v>244</v>
      </c>
      <c r="P864" s="151" t="s">
        <v>245</v>
      </c>
      <c r="Q864" s="151" t="s">
        <v>246</v>
      </c>
      <c r="R864" s="151" t="s">
        <v>247</v>
      </c>
      <c r="S864" s="151" t="s">
        <v>248</v>
      </c>
      <c r="T864" s="151" t="s">
        <v>249</v>
      </c>
      <c r="U864" s="151" t="s">
        <v>250</v>
      </c>
      <c r="V864" s="151" t="s">
        <v>251</v>
      </c>
      <c r="W864" s="151" t="s">
        <v>252</v>
      </c>
      <c r="X864" s="151" t="s">
        <v>253</v>
      </c>
      <c r="Y864" s="151" t="s">
        <v>254</v>
      </c>
      <c r="Z864" s="151" t="s">
        <v>255</v>
      </c>
      <c r="AA864" s="151" t="s">
        <v>256</v>
      </c>
      <c r="AB864" s="151" t="s">
        <v>257</v>
      </c>
      <c r="AC864" s="151" t="s">
        <v>258</v>
      </c>
      <c r="AD864" s="152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 t="s">
        <v>3</v>
      </c>
    </row>
    <row r="865" spans="1:65">
      <c r="A865" s="30"/>
      <c r="B865" s="19"/>
      <c r="C865" s="9"/>
      <c r="D865" s="10" t="s">
        <v>113</v>
      </c>
      <c r="E865" s="11" t="s">
        <v>281</v>
      </c>
      <c r="F865" s="11" t="s">
        <v>281</v>
      </c>
      <c r="G865" s="11" t="s">
        <v>281</v>
      </c>
      <c r="H865" s="11" t="s">
        <v>282</v>
      </c>
      <c r="I865" s="11" t="s">
        <v>281</v>
      </c>
      <c r="J865" s="11" t="s">
        <v>282</v>
      </c>
      <c r="K865" s="11" t="s">
        <v>113</v>
      </c>
      <c r="L865" s="11" t="s">
        <v>282</v>
      </c>
      <c r="M865" s="11" t="s">
        <v>282</v>
      </c>
      <c r="N865" s="11" t="s">
        <v>282</v>
      </c>
      <c r="O865" s="11" t="s">
        <v>281</v>
      </c>
      <c r="P865" s="11" t="s">
        <v>281</v>
      </c>
      <c r="Q865" s="11" t="s">
        <v>113</v>
      </c>
      <c r="R865" s="11" t="s">
        <v>282</v>
      </c>
      <c r="S865" s="11" t="s">
        <v>282</v>
      </c>
      <c r="T865" s="11" t="s">
        <v>113</v>
      </c>
      <c r="U865" s="11" t="s">
        <v>282</v>
      </c>
      <c r="V865" s="11" t="s">
        <v>281</v>
      </c>
      <c r="W865" s="11" t="s">
        <v>281</v>
      </c>
      <c r="X865" s="11" t="s">
        <v>281</v>
      </c>
      <c r="Y865" s="11" t="s">
        <v>281</v>
      </c>
      <c r="Z865" s="11" t="s">
        <v>281</v>
      </c>
      <c r="AA865" s="11" t="s">
        <v>281</v>
      </c>
      <c r="AB865" s="11" t="s">
        <v>282</v>
      </c>
      <c r="AC865" s="11" t="s">
        <v>281</v>
      </c>
      <c r="AD865" s="152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0</v>
      </c>
    </row>
    <row r="866" spans="1:65">
      <c r="A866" s="30"/>
      <c r="B866" s="19"/>
      <c r="C866" s="9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152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0</v>
      </c>
    </row>
    <row r="867" spans="1:65">
      <c r="A867" s="30"/>
      <c r="B867" s="18">
        <v>1</v>
      </c>
      <c r="C867" s="14">
        <v>1</v>
      </c>
      <c r="D867" s="211">
        <v>391.8</v>
      </c>
      <c r="E867" s="211">
        <v>412</v>
      </c>
      <c r="F867" s="211">
        <v>418</v>
      </c>
      <c r="G867" s="211">
        <v>392</v>
      </c>
      <c r="H867" s="211">
        <v>421.48</v>
      </c>
      <c r="I867" s="211">
        <v>391</v>
      </c>
      <c r="J867" s="211">
        <v>410.60675833076863</v>
      </c>
      <c r="K867" s="211">
        <v>425</v>
      </c>
      <c r="L867" s="211">
        <v>412.3</v>
      </c>
      <c r="M867" s="211">
        <v>432</v>
      </c>
      <c r="N867" s="211">
        <v>419</v>
      </c>
      <c r="O867" s="213">
        <v>478.2</v>
      </c>
      <c r="P867" s="211">
        <v>446</v>
      </c>
      <c r="Q867" s="211">
        <v>393.226</v>
      </c>
      <c r="R867" s="211">
        <v>411</v>
      </c>
      <c r="S867" s="211">
        <v>420.05</v>
      </c>
      <c r="T867" s="211">
        <v>411</v>
      </c>
      <c r="U867" s="211">
        <v>450.12648589869201</v>
      </c>
      <c r="V867" s="211">
        <v>427</v>
      </c>
      <c r="W867" s="211">
        <v>430</v>
      </c>
      <c r="X867" s="211">
        <v>441.93</v>
      </c>
      <c r="Y867" s="211">
        <v>421</v>
      </c>
      <c r="Z867" s="211">
        <v>420</v>
      </c>
      <c r="AA867" s="211">
        <v>413</v>
      </c>
      <c r="AB867" s="211">
        <v>419</v>
      </c>
      <c r="AC867" s="211">
        <v>441</v>
      </c>
      <c r="AD867" s="214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6">
        <v>1</v>
      </c>
    </row>
    <row r="868" spans="1:65">
      <c r="A868" s="30"/>
      <c r="B868" s="19">
        <v>1</v>
      </c>
      <c r="C868" s="9">
        <v>2</v>
      </c>
      <c r="D868" s="217">
        <v>402.5</v>
      </c>
      <c r="E868" s="217">
        <v>416</v>
      </c>
      <c r="F868" s="217">
        <v>419</v>
      </c>
      <c r="G868" s="217">
        <v>393</v>
      </c>
      <c r="H868" s="217">
        <v>421.35</v>
      </c>
      <c r="I868" s="217">
        <v>382</v>
      </c>
      <c r="J868" s="217">
        <v>415.23759548814093</v>
      </c>
      <c r="K868" s="219">
        <v>391</v>
      </c>
      <c r="L868" s="217">
        <v>419.5</v>
      </c>
      <c r="M868" s="217">
        <v>449</v>
      </c>
      <c r="N868" s="217">
        <v>418</v>
      </c>
      <c r="O868" s="217">
        <v>438.9</v>
      </c>
      <c r="P868" s="217">
        <v>432</v>
      </c>
      <c r="Q868" s="217">
        <v>392.56</v>
      </c>
      <c r="R868" s="217">
        <v>406</v>
      </c>
      <c r="S868" s="217">
        <v>418.68</v>
      </c>
      <c r="T868" s="217">
        <v>410</v>
      </c>
      <c r="U868" s="217">
        <v>447.91200155855199</v>
      </c>
      <c r="V868" s="217">
        <v>414</v>
      </c>
      <c r="W868" s="217">
        <v>430</v>
      </c>
      <c r="X868" s="217">
        <v>434.39</v>
      </c>
      <c r="Y868" s="217">
        <v>428</v>
      </c>
      <c r="Z868" s="217">
        <v>415</v>
      </c>
      <c r="AA868" s="217">
        <v>417</v>
      </c>
      <c r="AB868" s="217">
        <v>422</v>
      </c>
      <c r="AC868" s="217">
        <v>442</v>
      </c>
      <c r="AD868" s="214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6">
        <v>15</v>
      </c>
    </row>
    <row r="869" spans="1:65">
      <c r="A869" s="30"/>
      <c r="B869" s="19">
        <v>1</v>
      </c>
      <c r="C869" s="9">
        <v>3</v>
      </c>
      <c r="D869" s="217">
        <v>394.3</v>
      </c>
      <c r="E869" s="217">
        <v>411</v>
      </c>
      <c r="F869" s="219">
        <v>436</v>
      </c>
      <c r="G869" s="217">
        <v>391</v>
      </c>
      <c r="H869" s="217">
        <v>427.5</v>
      </c>
      <c r="I869" s="217">
        <v>388</v>
      </c>
      <c r="J869" s="217">
        <v>410.39777912245052</v>
      </c>
      <c r="K869" s="217">
        <v>440</v>
      </c>
      <c r="L869" s="217">
        <v>419.3</v>
      </c>
      <c r="M869" s="217">
        <v>457</v>
      </c>
      <c r="N869" s="217">
        <v>421</v>
      </c>
      <c r="O869" s="217">
        <v>430</v>
      </c>
      <c r="P869" s="217">
        <v>431</v>
      </c>
      <c r="Q869" s="217">
        <v>392.58900000000006</v>
      </c>
      <c r="R869" s="217">
        <v>409</v>
      </c>
      <c r="S869" s="217">
        <v>420.53</v>
      </c>
      <c r="T869" s="217">
        <v>410</v>
      </c>
      <c r="U869" s="217">
        <v>450.68696278937699</v>
      </c>
      <c r="V869" s="217">
        <v>421</v>
      </c>
      <c r="W869" s="219">
        <v>444.2</v>
      </c>
      <c r="X869" s="217">
        <v>442.42</v>
      </c>
      <c r="Y869" s="217">
        <v>434</v>
      </c>
      <c r="Z869" s="217">
        <v>422</v>
      </c>
      <c r="AA869" s="217">
        <v>414</v>
      </c>
      <c r="AB869" s="217">
        <v>419</v>
      </c>
      <c r="AC869" s="217">
        <v>438</v>
      </c>
      <c r="AD869" s="214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6">
        <v>16</v>
      </c>
    </row>
    <row r="870" spans="1:65">
      <c r="A870" s="30"/>
      <c r="B870" s="19">
        <v>1</v>
      </c>
      <c r="C870" s="9">
        <v>4</v>
      </c>
      <c r="D870" s="217">
        <v>399.6</v>
      </c>
      <c r="E870" s="217">
        <v>418</v>
      </c>
      <c r="F870" s="217">
        <v>416</v>
      </c>
      <c r="G870" s="217">
        <v>393</v>
      </c>
      <c r="H870" s="217">
        <v>422.62</v>
      </c>
      <c r="I870" s="217">
        <v>402</v>
      </c>
      <c r="J870" s="217">
        <v>416.69699024777742</v>
      </c>
      <c r="K870" s="217">
        <v>424</v>
      </c>
      <c r="L870" s="217">
        <v>416.8</v>
      </c>
      <c r="M870" s="217">
        <v>464</v>
      </c>
      <c r="N870" s="217">
        <v>421</v>
      </c>
      <c r="O870" s="217">
        <v>419.9</v>
      </c>
      <c r="P870" s="217">
        <v>435</v>
      </c>
      <c r="Q870" s="217">
        <v>391.31849999999997</v>
      </c>
      <c r="R870" s="217">
        <v>412</v>
      </c>
      <c r="S870" s="217">
        <v>420.25</v>
      </c>
      <c r="T870" s="217">
        <v>410</v>
      </c>
      <c r="U870" s="217">
        <v>447.37799572831</v>
      </c>
      <c r="V870" s="217">
        <v>420</v>
      </c>
      <c r="W870" s="217">
        <v>431.3</v>
      </c>
      <c r="X870" s="217">
        <v>437.57</v>
      </c>
      <c r="Y870" s="217">
        <v>429</v>
      </c>
      <c r="Z870" s="217">
        <v>408</v>
      </c>
      <c r="AA870" s="219">
        <v>434</v>
      </c>
      <c r="AB870" s="217">
        <v>418</v>
      </c>
      <c r="AC870" s="217">
        <v>442</v>
      </c>
      <c r="AD870" s="214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6">
        <v>420.71632015031167</v>
      </c>
    </row>
    <row r="871" spans="1:65">
      <c r="A871" s="30"/>
      <c r="B871" s="19">
        <v>1</v>
      </c>
      <c r="C871" s="9">
        <v>5</v>
      </c>
      <c r="D871" s="217">
        <v>401.9</v>
      </c>
      <c r="E871" s="217">
        <v>411</v>
      </c>
      <c r="F871" s="217">
        <v>423</v>
      </c>
      <c r="G871" s="217">
        <v>394</v>
      </c>
      <c r="H871" s="217">
        <v>429.18</v>
      </c>
      <c r="I871" s="217">
        <v>386</v>
      </c>
      <c r="J871" s="217">
        <v>418.79192625598358</v>
      </c>
      <c r="K871" s="217">
        <v>433</v>
      </c>
      <c r="L871" s="217">
        <v>417.2</v>
      </c>
      <c r="M871" s="217">
        <v>440</v>
      </c>
      <c r="N871" s="217">
        <v>421</v>
      </c>
      <c r="O871" s="217">
        <v>431.1</v>
      </c>
      <c r="P871" s="217">
        <v>439</v>
      </c>
      <c r="Q871" s="217">
        <v>388.8895</v>
      </c>
      <c r="R871" s="217">
        <v>406</v>
      </c>
      <c r="S871" s="217">
        <v>415.22</v>
      </c>
      <c r="T871" s="217">
        <v>408</v>
      </c>
      <c r="U871" s="217">
        <v>451.33591383889097</v>
      </c>
      <c r="V871" s="217">
        <v>415</v>
      </c>
      <c r="W871" s="217">
        <v>430.3</v>
      </c>
      <c r="X871" s="217">
        <v>442.9</v>
      </c>
      <c r="Y871" s="217">
        <v>436</v>
      </c>
      <c r="Z871" s="217">
        <v>440</v>
      </c>
      <c r="AA871" s="217">
        <v>423</v>
      </c>
      <c r="AB871" s="217">
        <v>418</v>
      </c>
      <c r="AC871" s="217">
        <v>452</v>
      </c>
      <c r="AD871" s="214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6">
        <v>54</v>
      </c>
    </row>
    <row r="872" spans="1:65">
      <c r="A872" s="30"/>
      <c r="B872" s="19">
        <v>1</v>
      </c>
      <c r="C872" s="9">
        <v>6</v>
      </c>
      <c r="D872" s="217">
        <v>393.2</v>
      </c>
      <c r="E872" s="217">
        <v>415</v>
      </c>
      <c r="F872" s="217">
        <v>415</v>
      </c>
      <c r="G872" s="217">
        <v>391</v>
      </c>
      <c r="H872" s="217">
        <v>415.85</v>
      </c>
      <c r="I872" s="217">
        <v>392</v>
      </c>
      <c r="J872" s="217">
        <v>418.97739870224046</v>
      </c>
      <c r="K872" s="217">
        <v>435</v>
      </c>
      <c r="L872" s="217">
        <v>418.9</v>
      </c>
      <c r="M872" s="217">
        <v>447</v>
      </c>
      <c r="N872" s="217">
        <v>416</v>
      </c>
      <c r="O872" s="217">
        <v>452.7</v>
      </c>
      <c r="P872" s="217">
        <v>426</v>
      </c>
      <c r="Q872" s="217">
        <v>391.78800000000001</v>
      </c>
      <c r="R872" s="217">
        <v>413</v>
      </c>
      <c r="S872" s="217">
        <v>418.92</v>
      </c>
      <c r="T872" s="217">
        <v>408</v>
      </c>
      <c r="U872" s="217">
        <v>447.34713548744799</v>
      </c>
      <c r="V872" s="217">
        <v>421</v>
      </c>
      <c r="W872" s="217">
        <v>430.6</v>
      </c>
      <c r="X872" s="217">
        <v>431.58</v>
      </c>
      <c r="Y872" s="217">
        <v>429</v>
      </c>
      <c r="Z872" s="217">
        <v>446</v>
      </c>
      <c r="AA872" s="217">
        <v>417</v>
      </c>
      <c r="AB872" s="217">
        <v>422</v>
      </c>
      <c r="AC872" s="217">
        <v>453</v>
      </c>
      <c r="AD872" s="214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20"/>
    </row>
    <row r="873" spans="1:65">
      <c r="A873" s="30"/>
      <c r="B873" s="20" t="s">
        <v>267</v>
      </c>
      <c r="C873" s="12"/>
      <c r="D873" s="221">
        <v>397.21666666666664</v>
      </c>
      <c r="E873" s="221">
        <v>413.83333333333331</v>
      </c>
      <c r="F873" s="221">
        <v>421.16666666666669</v>
      </c>
      <c r="G873" s="221">
        <v>392.33333333333331</v>
      </c>
      <c r="H873" s="221">
        <v>422.99666666666661</v>
      </c>
      <c r="I873" s="221">
        <v>390.16666666666669</v>
      </c>
      <c r="J873" s="221">
        <v>415.11807469122692</v>
      </c>
      <c r="K873" s="221">
        <v>424.66666666666669</v>
      </c>
      <c r="L873" s="221">
        <v>417.33333333333331</v>
      </c>
      <c r="M873" s="221">
        <v>448.16666666666669</v>
      </c>
      <c r="N873" s="221">
        <v>419.33333333333331</v>
      </c>
      <c r="O873" s="221">
        <v>441.79999999999995</v>
      </c>
      <c r="P873" s="221">
        <v>434.83333333333331</v>
      </c>
      <c r="Q873" s="221">
        <v>391.7285</v>
      </c>
      <c r="R873" s="221">
        <v>409.5</v>
      </c>
      <c r="S873" s="221">
        <v>418.94166666666666</v>
      </c>
      <c r="T873" s="221">
        <v>409.5</v>
      </c>
      <c r="U873" s="221">
        <v>449.13108255021172</v>
      </c>
      <c r="V873" s="221">
        <v>419.66666666666669</v>
      </c>
      <c r="W873" s="221">
        <v>432.73333333333335</v>
      </c>
      <c r="X873" s="221">
        <v>438.46499999999997</v>
      </c>
      <c r="Y873" s="221">
        <v>429.5</v>
      </c>
      <c r="Z873" s="221">
        <v>425.16666666666669</v>
      </c>
      <c r="AA873" s="221">
        <v>419.66666666666669</v>
      </c>
      <c r="AB873" s="221">
        <v>419.66666666666669</v>
      </c>
      <c r="AC873" s="221">
        <v>444.66666666666669</v>
      </c>
      <c r="AD873" s="214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20"/>
    </row>
    <row r="874" spans="1:65">
      <c r="A874" s="30"/>
      <c r="B874" s="3" t="s">
        <v>268</v>
      </c>
      <c r="C874" s="29"/>
      <c r="D874" s="217">
        <v>396.95000000000005</v>
      </c>
      <c r="E874" s="217">
        <v>413.5</v>
      </c>
      <c r="F874" s="217">
        <v>418.5</v>
      </c>
      <c r="G874" s="217">
        <v>392.5</v>
      </c>
      <c r="H874" s="217">
        <v>422.05</v>
      </c>
      <c r="I874" s="217">
        <v>389.5</v>
      </c>
      <c r="J874" s="217">
        <v>415.96729286795915</v>
      </c>
      <c r="K874" s="217">
        <v>429</v>
      </c>
      <c r="L874" s="217">
        <v>418.04999999999995</v>
      </c>
      <c r="M874" s="217">
        <v>448</v>
      </c>
      <c r="N874" s="217">
        <v>420</v>
      </c>
      <c r="O874" s="217">
        <v>435</v>
      </c>
      <c r="P874" s="217">
        <v>433.5</v>
      </c>
      <c r="Q874" s="217">
        <v>392.17399999999998</v>
      </c>
      <c r="R874" s="217">
        <v>410</v>
      </c>
      <c r="S874" s="217">
        <v>419.48500000000001</v>
      </c>
      <c r="T874" s="217">
        <v>410</v>
      </c>
      <c r="U874" s="217">
        <v>449.01924372862197</v>
      </c>
      <c r="V874" s="217">
        <v>420.5</v>
      </c>
      <c r="W874" s="217">
        <v>430.45000000000005</v>
      </c>
      <c r="X874" s="217">
        <v>439.75</v>
      </c>
      <c r="Y874" s="217">
        <v>429</v>
      </c>
      <c r="Z874" s="217">
        <v>421</v>
      </c>
      <c r="AA874" s="217">
        <v>417</v>
      </c>
      <c r="AB874" s="217">
        <v>419</v>
      </c>
      <c r="AC874" s="217">
        <v>442</v>
      </c>
      <c r="AD874" s="214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20"/>
    </row>
    <row r="875" spans="1:65">
      <c r="A875" s="30"/>
      <c r="B875" s="3" t="s">
        <v>269</v>
      </c>
      <c r="C875" s="29"/>
      <c r="D875" s="217">
        <v>4.6799216517658317</v>
      </c>
      <c r="E875" s="217">
        <v>2.9268868558020253</v>
      </c>
      <c r="F875" s="217">
        <v>7.7824589087682732</v>
      </c>
      <c r="G875" s="217">
        <v>1.2110601416389966</v>
      </c>
      <c r="H875" s="217">
        <v>4.7904516140617259</v>
      </c>
      <c r="I875" s="217">
        <v>6.823977334858804</v>
      </c>
      <c r="J875" s="217">
        <v>3.8348922346843488</v>
      </c>
      <c r="K875" s="217">
        <v>17.580291996058165</v>
      </c>
      <c r="L875" s="217">
        <v>2.7075203908127148</v>
      </c>
      <c r="M875" s="217">
        <v>11.478966271693052</v>
      </c>
      <c r="N875" s="217">
        <v>2.0655911179772888</v>
      </c>
      <c r="O875" s="217">
        <v>20.907032309727747</v>
      </c>
      <c r="P875" s="217">
        <v>6.968978882638881</v>
      </c>
      <c r="Q875" s="217">
        <v>1.5431085509451454</v>
      </c>
      <c r="R875" s="217">
        <v>3.0166206257996713</v>
      </c>
      <c r="S875" s="217">
        <v>1.9688922435386385</v>
      </c>
      <c r="T875" s="217">
        <v>1.2247448713915889</v>
      </c>
      <c r="U875" s="217">
        <v>1.7896821588441161</v>
      </c>
      <c r="V875" s="217">
        <v>4.7187568984497039</v>
      </c>
      <c r="W875" s="217">
        <v>5.6383212631657109</v>
      </c>
      <c r="X875" s="217">
        <v>4.7355538218882129</v>
      </c>
      <c r="Y875" s="217">
        <v>5.2440442408507577</v>
      </c>
      <c r="Z875" s="217">
        <v>14.756919281024297</v>
      </c>
      <c r="AA875" s="217">
        <v>7.8400680269157528</v>
      </c>
      <c r="AB875" s="217">
        <v>1.8618986725025255</v>
      </c>
      <c r="AC875" s="217">
        <v>6.2503333244449184</v>
      </c>
      <c r="AD875" s="214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20"/>
    </row>
    <row r="876" spans="1:65">
      <c r="A876" s="30"/>
      <c r="B876" s="3" t="s">
        <v>86</v>
      </c>
      <c r="C876" s="29"/>
      <c r="D876" s="13">
        <v>1.1781785721728272E-2</v>
      </c>
      <c r="E876" s="13">
        <v>7.0726222854660299E-3</v>
      </c>
      <c r="F876" s="13">
        <v>1.8478335359164873E-2</v>
      </c>
      <c r="G876" s="13">
        <v>3.0868142947468053E-3</v>
      </c>
      <c r="H876" s="13">
        <v>1.1325033957860329E-2</v>
      </c>
      <c r="I876" s="13">
        <v>1.7489903463969596E-2</v>
      </c>
      <c r="J876" s="13">
        <v>9.2380757873210366E-3</v>
      </c>
      <c r="K876" s="13">
        <v>4.1397861843151092E-2</v>
      </c>
      <c r="L876" s="13">
        <v>6.4876686680815851E-3</v>
      </c>
      <c r="M876" s="13">
        <v>2.5613163863948796E-2</v>
      </c>
      <c r="N876" s="13">
        <v>4.9258929681493379E-3</v>
      </c>
      <c r="O876" s="13">
        <v>4.7322390922878564E-2</v>
      </c>
      <c r="P876" s="13">
        <v>1.6026781638878225E-2</v>
      </c>
      <c r="Q876" s="13">
        <v>3.9392297240184093E-3</v>
      </c>
      <c r="R876" s="13">
        <v>7.366594934797732E-3</v>
      </c>
      <c r="S876" s="13">
        <v>4.6996811255472443E-3</v>
      </c>
      <c r="T876" s="13">
        <v>2.9908299667682271E-3</v>
      </c>
      <c r="U876" s="13">
        <v>3.984765758544521E-3</v>
      </c>
      <c r="V876" s="13">
        <v>1.1244059329109699E-2</v>
      </c>
      <c r="W876" s="13">
        <v>1.3029551524801366E-2</v>
      </c>
      <c r="X876" s="13">
        <v>1.0800300644038209E-2</v>
      </c>
      <c r="Y876" s="13">
        <v>1.2209648989175221E-2</v>
      </c>
      <c r="Z876" s="13">
        <v>3.4708551817383686E-2</v>
      </c>
      <c r="AA876" s="13">
        <v>1.8681655346105844E-2</v>
      </c>
      <c r="AB876" s="13">
        <v>4.4366131989734521E-3</v>
      </c>
      <c r="AC876" s="13">
        <v>1.4056221869066533E-2</v>
      </c>
      <c r="AD876" s="152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3" t="s">
        <v>270</v>
      </c>
      <c r="C877" s="29"/>
      <c r="D877" s="13">
        <v>-5.5856291658115786E-2</v>
      </c>
      <c r="E877" s="13">
        <v>-1.6360161199639789E-2</v>
      </c>
      <c r="F877" s="13">
        <v>1.0704279695974428E-3</v>
      </c>
      <c r="G877" s="13">
        <v>-6.7463479445812324E-2</v>
      </c>
      <c r="H877" s="13">
        <v>5.4201522668295699E-3</v>
      </c>
      <c r="I877" s="13">
        <v>-7.2613426245814128E-2</v>
      </c>
      <c r="J877" s="13">
        <v>-1.3306461363525535E-2</v>
      </c>
      <c r="K877" s="13">
        <v>9.3895728003696721E-3</v>
      </c>
      <c r="L877" s="13">
        <v>-8.0410163688675595E-3</v>
      </c>
      <c r="M877" s="13">
        <v>6.5246688092697847E-2</v>
      </c>
      <c r="N877" s="13">
        <v>-3.2872193227119206E-3</v>
      </c>
      <c r="O877" s="13">
        <v>5.0113767495769013E-2</v>
      </c>
      <c r="P877" s="13">
        <v>3.3554707784993809E-2</v>
      </c>
      <c r="Q877" s="13">
        <v>-6.8901106902520493E-2</v>
      </c>
      <c r="R877" s="13">
        <v>-2.6660054799643507E-2</v>
      </c>
      <c r="S877" s="13">
        <v>-4.2181712442507235E-3</v>
      </c>
      <c r="T877" s="13">
        <v>-2.6660054799643507E-2</v>
      </c>
      <c r="U877" s="13">
        <v>6.7539006781928812E-2</v>
      </c>
      <c r="V877" s="13">
        <v>-2.4949198150192586E-3</v>
      </c>
      <c r="W877" s="13">
        <v>2.8563220886530516E-2</v>
      </c>
      <c r="X877" s="13">
        <v>4.2186810921304829E-2</v>
      </c>
      <c r="Y877" s="13">
        <v>2.0877915661912327E-2</v>
      </c>
      <c r="Z877" s="13">
        <v>1.0578022061908721E-2</v>
      </c>
      <c r="AA877" s="13">
        <v>-2.4949198150192586E-3</v>
      </c>
      <c r="AB877" s="13">
        <v>-2.4949198150192586E-3</v>
      </c>
      <c r="AC877" s="13">
        <v>5.6927543261925617E-2</v>
      </c>
      <c r="AD877" s="152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46" t="s">
        <v>271</v>
      </c>
      <c r="C878" s="47"/>
      <c r="D878" s="45">
        <v>1.51</v>
      </c>
      <c r="E878" s="45">
        <v>0.39</v>
      </c>
      <c r="F878" s="45">
        <v>0.1</v>
      </c>
      <c r="G878" s="45">
        <v>1.84</v>
      </c>
      <c r="H878" s="45">
        <v>0.22</v>
      </c>
      <c r="I878" s="45">
        <v>1.99</v>
      </c>
      <c r="J878" s="45">
        <v>0.31</v>
      </c>
      <c r="K878" s="45">
        <v>0.34</v>
      </c>
      <c r="L878" s="45">
        <v>0.16</v>
      </c>
      <c r="M878" s="45">
        <v>1.92</v>
      </c>
      <c r="N878" s="45">
        <v>0.02</v>
      </c>
      <c r="O878" s="45">
        <v>1.49</v>
      </c>
      <c r="P878" s="45">
        <v>1.02</v>
      </c>
      <c r="Q878" s="45">
        <v>1.88</v>
      </c>
      <c r="R878" s="45">
        <v>0.69</v>
      </c>
      <c r="S878" s="45">
        <v>0.05</v>
      </c>
      <c r="T878" s="45">
        <v>0.69</v>
      </c>
      <c r="U878" s="45">
        <v>1.99</v>
      </c>
      <c r="V878" s="45">
        <v>0</v>
      </c>
      <c r="W878" s="45">
        <v>0.88</v>
      </c>
      <c r="X878" s="45">
        <v>1.27</v>
      </c>
      <c r="Y878" s="45">
        <v>0.66</v>
      </c>
      <c r="Z878" s="45">
        <v>0.37</v>
      </c>
      <c r="AA878" s="45">
        <v>0</v>
      </c>
      <c r="AB878" s="45">
        <v>0</v>
      </c>
      <c r="AC878" s="45">
        <v>1.69</v>
      </c>
      <c r="AD878" s="152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B879" s="3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BM879" s="55"/>
    </row>
    <row r="880" spans="1:65" ht="15">
      <c r="B880" s="8" t="s">
        <v>501</v>
      </c>
      <c r="BM880" s="28" t="s">
        <v>66</v>
      </c>
    </row>
    <row r="881" spans="1:65" ht="15">
      <c r="A881" s="25" t="s">
        <v>21</v>
      </c>
      <c r="B881" s="18" t="s">
        <v>109</v>
      </c>
      <c r="C881" s="15" t="s">
        <v>110</v>
      </c>
      <c r="D881" s="16" t="s">
        <v>227</v>
      </c>
      <c r="E881" s="17" t="s">
        <v>227</v>
      </c>
      <c r="F881" s="17" t="s">
        <v>227</v>
      </c>
      <c r="G881" s="17" t="s">
        <v>227</v>
      </c>
      <c r="H881" s="17" t="s">
        <v>227</v>
      </c>
      <c r="I881" s="17" t="s">
        <v>227</v>
      </c>
      <c r="J881" s="17" t="s">
        <v>227</v>
      </c>
      <c r="K881" s="17" t="s">
        <v>227</v>
      </c>
      <c r="L881" s="17" t="s">
        <v>227</v>
      </c>
      <c r="M881" s="17" t="s">
        <v>227</v>
      </c>
      <c r="N881" s="17" t="s">
        <v>227</v>
      </c>
      <c r="O881" s="17" t="s">
        <v>227</v>
      </c>
      <c r="P881" s="17" t="s">
        <v>227</v>
      </c>
      <c r="Q881" s="17" t="s">
        <v>227</v>
      </c>
      <c r="R881" s="17" t="s">
        <v>227</v>
      </c>
      <c r="S881" s="17" t="s">
        <v>227</v>
      </c>
      <c r="T881" s="17" t="s">
        <v>227</v>
      </c>
      <c r="U881" s="17" t="s">
        <v>227</v>
      </c>
      <c r="V881" s="17" t="s">
        <v>227</v>
      </c>
      <c r="W881" s="17" t="s">
        <v>227</v>
      </c>
      <c r="X881" s="17" t="s">
        <v>227</v>
      </c>
      <c r="Y881" s="17" t="s">
        <v>227</v>
      </c>
      <c r="Z881" s="152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</v>
      </c>
    </row>
    <row r="882" spans="1:65">
      <c r="A882" s="30"/>
      <c r="B882" s="19" t="s">
        <v>228</v>
      </c>
      <c r="C882" s="9" t="s">
        <v>228</v>
      </c>
      <c r="D882" s="150" t="s">
        <v>230</v>
      </c>
      <c r="E882" s="151" t="s">
        <v>231</v>
      </c>
      <c r="F882" s="151" t="s">
        <v>232</v>
      </c>
      <c r="G882" s="151" t="s">
        <v>233</v>
      </c>
      <c r="H882" s="151" t="s">
        <v>234</v>
      </c>
      <c r="I882" s="151" t="s">
        <v>235</v>
      </c>
      <c r="J882" s="151" t="s">
        <v>237</v>
      </c>
      <c r="K882" s="151" t="s">
        <v>239</v>
      </c>
      <c r="L882" s="151" t="s">
        <v>240</v>
      </c>
      <c r="M882" s="151" t="s">
        <v>241</v>
      </c>
      <c r="N882" s="151" t="s">
        <v>244</v>
      </c>
      <c r="O882" s="151" t="s">
        <v>245</v>
      </c>
      <c r="P882" s="151" t="s">
        <v>247</v>
      </c>
      <c r="Q882" s="151" t="s">
        <v>248</v>
      </c>
      <c r="R882" s="151" t="s">
        <v>249</v>
      </c>
      <c r="S882" s="151" t="s">
        <v>251</v>
      </c>
      <c r="T882" s="151" t="s">
        <v>252</v>
      </c>
      <c r="U882" s="151" t="s">
        <v>254</v>
      </c>
      <c r="V882" s="151" t="s">
        <v>255</v>
      </c>
      <c r="W882" s="151" t="s">
        <v>256</v>
      </c>
      <c r="X882" s="151" t="s">
        <v>257</v>
      </c>
      <c r="Y882" s="151" t="s">
        <v>258</v>
      </c>
      <c r="Z882" s="152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 t="s">
        <v>3</v>
      </c>
    </row>
    <row r="883" spans="1:65">
      <c r="A883" s="30"/>
      <c r="B883" s="19"/>
      <c r="C883" s="9"/>
      <c r="D883" s="10" t="s">
        <v>113</v>
      </c>
      <c r="E883" s="11" t="s">
        <v>281</v>
      </c>
      <c r="F883" s="11" t="s">
        <v>281</v>
      </c>
      <c r="G883" s="11" t="s">
        <v>281</v>
      </c>
      <c r="H883" s="11" t="s">
        <v>282</v>
      </c>
      <c r="I883" s="11" t="s">
        <v>281</v>
      </c>
      <c r="J883" s="11" t="s">
        <v>282</v>
      </c>
      <c r="K883" s="11" t="s">
        <v>282</v>
      </c>
      <c r="L883" s="11" t="s">
        <v>282</v>
      </c>
      <c r="M883" s="11" t="s">
        <v>282</v>
      </c>
      <c r="N883" s="11" t="s">
        <v>281</v>
      </c>
      <c r="O883" s="11" t="s">
        <v>281</v>
      </c>
      <c r="P883" s="11" t="s">
        <v>282</v>
      </c>
      <c r="Q883" s="11" t="s">
        <v>282</v>
      </c>
      <c r="R883" s="11" t="s">
        <v>113</v>
      </c>
      <c r="S883" s="11" t="s">
        <v>281</v>
      </c>
      <c r="T883" s="11" t="s">
        <v>281</v>
      </c>
      <c r="U883" s="11" t="s">
        <v>281</v>
      </c>
      <c r="V883" s="11" t="s">
        <v>281</v>
      </c>
      <c r="W883" s="11" t="s">
        <v>281</v>
      </c>
      <c r="X883" s="11" t="s">
        <v>282</v>
      </c>
      <c r="Y883" s="11" t="s">
        <v>281</v>
      </c>
      <c r="Z883" s="152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2</v>
      </c>
    </row>
    <row r="884" spans="1:65">
      <c r="A884" s="30"/>
      <c r="B884" s="19"/>
      <c r="C884" s="9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152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3</v>
      </c>
    </row>
    <row r="885" spans="1:65">
      <c r="A885" s="30"/>
      <c r="B885" s="18">
        <v>1</v>
      </c>
      <c r="C885" s="14">
        <v>1</v>
      </c>
      <c r="D885" s="22">
        <v>0.18</v>
      </c>
      <c r="E885" s="22">
        <v>0.19</v>
      </c>
      <c r="F885" s="22">
        <v>0.2</v>
      </c>
      <c r="G885" s="22">
        <v>0.21</v>
      </c>
      <c r="H885" s="22">
        <v>0.2</v>
      </c>
      <c r="I885" s="146">
        <v>0.2</v>
      </c>
      <c r="J885" s="146">
        <v>0.18</v>
      </c>
      <c r="K885" s="146" t="s">
        <v>207</v>
      </c>
      <c r="L885" s="22">
        <v>0.23</v>
      </c>
      <c r="M885" s="146">
        <v>0.28999999999999998</v>
      </c>
      <c r="N885" s="146">
        <v>0.67</v>
      </c>
      <c r="O885" s="22">
        <v>0.21</v>
      </c>
      <c r="P885" s="146">
        <v>0.2</v>
      </c>
      <c r="Q885" s="22">
        <v>0.22</v>
      </c>
      <c r="R885" s="146">
        <v>6</v>
      </c>
      <c r="S885" s="22">
        <v>0.22</v>
      </c>
      <c r="T885" s="22">
        <v>0.21</v>
      </c>
      <c r="U885" s="22">
        <v>0.21</v>
      </c>
      <c r="V885" s="146" t="s">
        <v>104</v>
      </c>
      <c r="W885" s="22">
        <v>0.2</v>
      </c>
      <c r="X885" s="146">
        <v>0.3</v>
      </c>
      <c r="Y885" s="146">
        <v>0.24</v>
      </c>
      <c r="Z885" s="152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</v>
      </c>
    </row>
    <row r="886" spans="1:65">
      <c r="A886" s="30"/>
      <c r="B886" s="19">
        <v>1</v>
      </c>
      <c r="C886" s="9">
        <v>2</v>
      </c>
      <c r="D886" s="11">
        <v>0.19</v>
      </c>
      <c r="E886" s="11">
        <v>0.19</v>
      </c>
      <c r="F886" s="11">
        <v>0.2</v>
      </c>
      <c r="G886" s="11">
        <v>0.21</v>
      </c>
      <c r="H886" s="11">
        <v>0.2</v>
      </c>
      <c r="I886" s="147">
        <v>0.2</v>
      </c>
      <c r="J886" s="147">
        <v>0.17</v>
      </c>
      <c r="K886" s="147" t="s">
        <v>207</v>
      </c>
      <c r="L886" s="11">
        <v>0.21</v>
      </c>
      <c r="M886" s="147">
        <v>0.33</v>
      </c>
      <c r="N886" s="147">
        <v>0.67</v>
      </c>
      <c r="O886" s="11">
        <v>0.2</v>
      </c>
      <c r="P886" s="147">
        <v>0.2</v>
      </c>
      <c r="Q886" s="11">
        <v>0.18</v>
      </c>
      <c r="R886" s="147">
        <v>6</v>
      </c>
      <c r="S886" s="11">
        <v>0.21</v>
      </c>
      <c r="T886" s="11">
        <v>0.21</v>
      </c>
      <c r="U886" s="11">
        <v>0.2</v>
      </c>
      <c r="V886" s="147" t="s">
        <v>104</v>
      </c>
      <c r="W886" s="11">
        <v>0.2</v>
      </c>
      <c r="X886" s="147">
        <v>0.3</v>
      </c>
      <c r="Y886" s="147">
        <v>0.24</v>
      </c>
      <c r="Z886" s="152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16</v>
      </c>
    </row>
    <row r="887" spans="1:65">
      <c r="A887" s="30"/>
      <c r="B887" s="19">
        <v>1</v>
      </c>
      <c r="C887" s="9">
        <v>3</v>
      </c>
      <c r="D887" s="11">
        <v>0.19</v>
      </c>
      <c r="E887" s="11">
        <v>0.21</v>
      </c>
      <c r="F887" s="11">
        <v>0.2</v>
      </c>
      <c r="G887" s="11">
        <v>0.21</v>
      </c>
      <c r="H887" s="11">
        <v>0.21</v>
      </c>
      <c r="I887" s="147">
        <v>0.2</v>
      </c>
      <c r="J887" s="147">
        <v>0.16</v>
      </c>
      <c r="K887" s="147" t="s">
        <v>207</v>
      </c>
      <c r="L887" s="11">
        <v>0.21</v>
      </c>
      <c r="M887" s="147">
        <v>0.28999999999999998</v>
      </c>
      <c r="N887" s="147">
        <v>0.72</v>
      </c>
      <c r="O887" s="11">
        <v>0.2</v>
      </c>
      <c r="P887" s="147">
        <v>0.2</v>
      </c>
      <c r="Q887" s="11">
        <v>0.23</v>
      </c>
      <c r="R887" s="147">
        <v>6</v>
      </c>
      <c r="S887" s="11">
        <v>0.21</v>
      </c>
      <c r="T887" s="148">
        <v>0.27</v>
      </c>
      <c r="U887" s="11">
        <v>0.22</v>
      </c>
      <c r="V887" s="147" t="s">
        <v>104</v>
      </c>
      <c r="W887" s="11">
        <v>0.19</v>
      </c>
      <c r="X887" s="147">
        <v>0.3</v>
      </c>
      <c r="Y887" s="147">
        <v>0.24</v>
      </c>
      <c r="Z887" s="152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16</v>
      </c>
    </row>
    <row r="888" spans="1:65">
      <c r="A888" s="30"/>
      <c r="B888" s="19">
        <v>1</v>
      </c>
      <c r="C888" s="9">
        <v>4</v>
      </c>
      <c r="D888" s="11">
        <v>0.19</v>
      </c>
      <c r="E888" s="11">
        <v>0.21</v>
      </c>
      <c r="F888" s="11">
        <v>0.19</v>
      </c>
      <c r="G888" s="11">
        <v>0.2</v>
      </c>
      <c r="H888" s="11">
        <v>0.21</v>
      </c>
      <c r="I888" s="147">
        <v>0.2</v>
      </c>
      <c r="J888" s="147">
        <v>0.17</v>
      </c>
      <c r="K888" s="147" t="s">
        <v>207</v>
      </c>
      <c r="L888" s="11">
        <v>0.22</v>
      </c>
      <c r="M888" s="147">
        <v>0.27</v>
      </c>
      <c r="N888" s="147">
        <v>0.72</v>
      </c>
      <c r="O888" s="11">
        <v>0.2</v>
      </c>
      <c r="P888" s="147">
        <v>0.2</v>
      </c>
      <c r="Q888" s="148">
        <v>0.16</v>
      </c>
      <c r="R888" s="147">
        <v>5</v>
      </c>
      <c r="S888" s="11">
        <v>0.21</v>
      </c>
      <c r="T888" s="11">
        <v>0.21</v>
      </c>
      <c r="U888" s="11">
        <v>0.21</v>
      </c>
      <c r="V888" s="147">
        <v>0.1</v>
      </c>
      <c r="W888" s="11">
        <v>0.2</v>
      </c>
      <c r="X888" s="147">
        <v>0.3</v>
      </c>
      <c r="Y888" s="148">
        <v>0.28000000000000003</v>
      </c>
      <c r="Z888" s="152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0.20541666666666669</v>
      </c>
    </row>
    <row r="889" spans="1:65">
      <c r="A889" s="30"/>
      <c r="B889" s="19">
        <v>1</v>
      </c>
      <c r="C889" s="9">
        <v>5</v>
      </c>
      <c r="D889" s="11">
        <v>0.19</v>
      </c>
      <c r="E889" s="11">
        <v>0.21</v>
      </c>
      <c r="F889" s="11">
        <v>0.2</v>
      </c>
      <c r="G889" s="11">
        <v>0.21</v>
      </c>
      <c r="H889" s="11">
        <v>0.21</v>
      </c>
      <c r="I889" s="147">
        <v>0.2</v>
      </c>
      <c r="J889" s="147">
        <v>0.16</v>
      </c>
      <c r="K889" s="147" t="s">
        <v>207</v>
      </c>
      <c r="L889" s="11">
        <v>0.22</v>
      </c>
      <c r="M889" s="147">
        <v>0.27</v>
      </c>
      <c r="N889" s="147">
        <v>0.67</v>
      </c>
      <c r="O889" s="11">
        <v>0.2</v>
      </c>
      <c r="P889" s="147">
        <v>0.1</v>
      </c>
      <c r="Q889" s="11">
        <v>0.19</v>
      </c>
      <c r="R889" s="147">
        <v>6</v>
      </c>
      <c r="S889" s="11">
        <v>0.21</v>
      </c>
      <c r="T889" s="11">
        <v>0.21</v>
      </c>
      <c r="U889" s="11">
        <v>0.2</v>
      </c>
      <c r="V889" s="147" t="s">
        <v>104</v>
      </c>
      <c r="W889" s="11">
        <v>0.2</v>
      </c>
      <c r="X889" s="147">
        <v>0.3</v>
      </c>
      <c r="Y889" s="147">
        <v>0.25</v>
      </c>
      <c r="Z889" s="152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55</v>
      </c>
    </row>
    <row r="890" spans="1:65">
      <c r="A890" s="30"/>
      <c r="B890" s="19">
        <v>1</v>
      </c>
      <c r="C890" s="9">
        <v>6</v>
      </c>
      <c r="D890" s="11">
        <v>0.19</v>
      </c>
      <c r="E890" s="11">
        <v>0.2</v>
      </c>
      <c r="F890" s="11">
        <v>0.2</v>
      </c>
      <c r="G890" s="11">
        <v>0.2</v>
      </c>
      <c r="H890" s="11">
        <v>0.22</v>
      </c>
      <c r="I890" s="147">
        <v>0.2</v>
      </c>
      <c r="J890" s="147">
        <v>0.17</v>
      </c>
      <c r="K890" s="147" t="s">
        <v>207</v>
      </c>
      <c r="L890" s="11">
        <v>0.22</v>
      </c>
      <c r="M890" s="147">
        <v>0.27</v>
      </c>
      <c r="N890" s="147">
        <v>0.64</v>
      </c>
      <c r="O890" s="11">
        <v>0.2</v>
      </c>
      <c r="P890" s="147">
        <v>0.2</v>
      </c>
      <c r="Q890" s="11">
        <v>0.23</v>
      </c>
      <c r="R890" s="147">
        <v>6</v>
      </c>
      <c r="S890" s="11">
        <v>0.21</v>
      </c>
      <c r="T890" s="11">
        <v>0.22</v>
      </c>
      <c r="U890" s="148">
        <v>0.25</v>
      </c>
      <c r="V890" s="147" t="s">
        <v>104</v>
      </c>
      <c r="W890" s="11">
        <v>0.21</v>
      </c>
      <c r="X890" s="147">
        <v>0.3</v>
      </c>
      <c r="Y890" s="147">
        <v>0.25</v>
      </c>
      <c r="Z890" s="152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20" t="s">
        <v>267</v>
      </c>
      <c r="C891" s="12"/>
      <c r="D891" s="23">
        <v>0.18833333333333332</v>
      </c>
      <c r="E891" s="23">
        <v>0.20166666666666666</v>
      </c>
      <c r="F891" s="23">
        <v>0.19833333333333333</v>
      </c>
      <c r="G891" s="23">
        <v>0.20666666666666667</v>
      </c>
      <c r="H891" s="23">
        <v>0.20833333333333334</v>
      </c>
      <c r="I891" s="23">
        <v>0.19999999999999998</v>
      </c>
      <c r="J891" s="23">
        <v>0.16833333333333333</v>
      </c>
      <c r="K891" s="23" t="s">
        <v>644</v>
      </c>
      <c r="L891" s="23">
        <v>0.21833333333333335</v>
      </c>
      <c r="M891" s="23">
        <v>0.28666666666666668</v>
      </c>
      <c r="N891" s="23">
        <v>0.68166666666666664</v>
      </c>
      <c r="O891" s="23">
        <v>0.20166666666666666</v>
      </c>
      <c r="P891" s="23">
        <v>0.18333333333333335</v>
      </c>
      <c r="Q891" s="23">
        <v>0.20166666666666666</v>
      </c>
      <c r="R891" s="23">
        <v>5.833333333333333</v>
      </c>
      <c r="S891" s="23">
        <v>0.21166666666666667</v>
      </c>
      <c r="T891" s="23">
        <v>0.22166666666666665</v>
      </c>
      <c r="U891" s="23">
        <v>0.215</v>
      </c>
      <c r="V891" s="23">
        <v>0.1</v>
      </c>
      <c r="W891" s="23">
        <v>0.19999999999999998</v>
      </c>
      <c r="X891" s="23">
        <v>0.3</v>
      </c>
      <c r="Y891" s="23">
        <v>0.25</v>
      </c>
      <c r="Z891" s="152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268</v>
      </c>
      <c r="C892" s="29"/>
      <c r="D892" s="11">
        <v>0.19</v>
      </c>
      <c r="E892" s="11">
        <v>0.20500000000000002</v>
      </c>
      <c r="F892" s="11">
        <v>0.2</v>
      </c>
      <c r="G892" s="11">
        <v>0.21</v>
      </c>
      <c r="H892" s="11">
        <v>0.21</v>
      </c>
      <c r="I892" s="11">
        <v>0.2</v>
      </c>
      <c r="J892" s="11">
        <v>0.17</v>
      </c>
      <c r="K892" s="11" t="s">
        <v>644</v>
      </c>
      <c r="L892" s="11">
        <v>0.22</v>
      </c>
      <c r="M892" s="11">
        <v>0.28000000000000003</v>
      </c>
      <c r="N892" s="11">
        <v>0.67</v>
      </c>
      <c r="O892" s="11">
        <v>0.2</v>
      </c>
      <c r="P892" s="11">
        <v>0.2</v>
      </c>
      <c r="Q892" s="11">
        <v>0.20500000000000002</v>
      </c>
      <c r="R892" s="11">
        <v>6</v>
      </c>
      <c r="S892" s="11">
        <v>0.21</v>
      </c>
      <c r="T892" s="11">
        <v>0.21</v>
      </c>
      <c r="U892" s="11">
        <v>0.21</v>
      </c>
      <c r="V892" s="11">
        <v>0.1</v>
      </c>
      <c r="W892" s="11">
        <v>0.2</v>
      </c>
      <c r="X892" s="11">
        <v>0.3</v>
      </c>
      <c r="Y892" s="11">
        <v>0.245</v>
      </c>
      <c r="Z892" s="152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269</v>
      </c>
      <c r="C893" s="29"/>
      <c r="D893" s="24">
        <v>4.0824829046386341E-3</v>
      </c>
      <c r="E893" s="24">
        <v>9.8319208025017448E-3</v>
      </c>
      <c r="F893" s="24">
        <v>4.0824829046386341E-3</v>
      </c>
      <c r="G893" s="24">
        <v>5.163977794943213E-3</v>
      </c>
      <c r="H893" s="24">
        <v>7.5277265270908044E-3</v>
      </c>
      <c r="I893" s="24">
        <v>3.0404709722440586E-17</v>
      </c>
      <c r="J893" s="24">
        <v>7.5277265270908078E-3</v>
      </c>
      <c r="K893" s="24" t="s">
        <v>644</v>
      </c>
      <c r="L893" s="24">
        <v>7.5277265270908156E-3</v>
      </c>
      <c r="M893" s="24">
        <v>2.3380903889000239E-2</v>
      </c>
      <c r="N893" s="24">
        <v>3.188521078284829E-2</v>
      </c>
      <c r="O893" s="24">
        <v>4.0824829046386219E-3</v>
      </c>
      <c r="P893" s="24">
        <v>4.0824829046386367E-2</v>
      </c>
      <c r="Q893" s="24">
        <v>2.9268868558020255E-2</v>
      </c>
      <c r="R893" s="24">
        <v>0.40824829046386302</v>
      </c>
      <c r="S893" s="24">
        <v>4.0824829046386341E-3</v>
      </c>
      <c r="T893" s="24">
        <v>2.4013884872437177E-2</v>
      </c>
      <c r="U893" s="24">
        <v>1.8708286933869705E-2</v>
      </c>
      <c r="V893" s="24" t="s">
        <v>644</v>
      </c>
      <c r="W893" s="24">
        <v>6.3245553203367553E-3</v>
      </c>
      <c r="X893" s="24">
        <v>0</v>
      </c>
      <c r="Y893" s="24">
        <v>1.5491933384829683E-2</v>
      </c>
      <c r="Z893" s="209"/>
      <c r="AA893" s="210"/>
      <c r="AB893" s="210"/>
      <c r="AC893" s="210"/>
      <c r="AD893" s="210"/>
      <c r="AE893" s="210"/>
      <c r="AF893" s="210"/>
      <c r="AG893" s="210"/>
      <c r="AH893" s="210"/>
      <c r="AI893" s="210"/>
      <c r="AJ893" s="210"/>
      <c r="AK893" s="210"/>
      <c r="AL893" s="210"/>
      <c r="AM893" s="210"/>
      <c r="AN893" s="210"/>
      <c r="AO893" s="210"/>
      <c r="AP893" s="210"/>
      <c r="AQ893" s="210"/>
      <c r="AR893" s="210"/>
      <c r="AS893" s="210"/>
      <c r="AT893" s="210"/>
      <c r="AU893" s="210"/>
      <c r="AV893" s="210"/>
      <c r="AW893" s="210"/>
      <c r="AX893" s="210"/>
      <c r="AY893" s="210"/>
      <c r="AZ893" s="210"/>
      <c r="BA893" s="210"/>
      <c r="BB893" s="210"/>
      <c r="BC893" s="210"/>
      <c r="BD893" s="210"/>
      <c r="BE893" s="210"/>
      <c r="BF893" s="210"/>
      <c r="BG893" s="210"/>
      <c r="BH893" s="210"/>
      <c r="BI893" s="210"/>
      <c r="BJ893" s="210"/>
      <c r="BK893" s="210"/>
      <c r="BL893" s="210"/>
      <c r="BM893" s="56"/>
    </row>
    <row r="894" spans="1:65">
      <c r="A894" s="30"/>
      <c r="B894" s="3" t="s">
        <v>86</v>
      </c>
      <c r="C894" s="29"/>
      <c r="D894" s="13">
        <v>2.1676900378612217E-2</v>
      </c>
      <c r="E894" s="13">
        <v>4.8753326293397084E-2</v>
      </c>
      <c r="F894" s="13">
        <v>2.0583947418346054E-2</v>
      </c>
      <c r="G894" s="13">
        <v>2.4986989330370385E-2</v>
      </c>
      <c r="H894" s="13">
        <v>3.6133087330035861E-2</v>
      </c>
      <c r="I894" s="13">
        <v>1.5202354861220294E-16</v>
      </c>
      <c r="J894" s="13">
        <v>4.4719167487668167E-2</v>
      </c>
      <c r="K894" s="13" t="s">
        <v>644</v>
      </c>
      <c r="L894" s="13">
        <v>3.447813676530144E-2</v>
      </c>
      <c r="M894" s="13">
        <v>8.1561292636047347E-2</v>
      </c>
      <c r="N894" s="13">
        <v>4.6775370341586735E-2</v>
      </c>
      <c r="O894" s="13">
        <v>2.0243716882505564E-2</v>
      </c>
      <c r="P894" s="13">
        <v>0.22268088570756198</v>
      </c>
      <c r="Q894" s="13">
        <v>0.14513488541167069</v>
      </c>
      <c r="R894" s="13">
        <v>6.9985421222376526E-2</v>
      </c>
      <c r="S894" s="13">
        <v>1.9287320809316381E-2</v>
      </c>
      <c r="T894" s="13">
        <v>0.10833331521400232</v>
      </c>
      <c r="U894" s="13">
        <v>8.7015288064510254E-2</v>
      </c>
      <c r="V894" s="13" t="s">
        <v>644</v>
      </c>
      <c r="W894" s="13">
        <v>3.1622776601683777E-2</v>
      </c>
      <c r="X894" s="13">
        <v>0</v>
      </c>
      <c r="Y894" s="13">
        <v>6.1967733539318733E-2</v>
      </c>
      <c r="Z894" s="152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270</v>
      </c>
      <c r="C895" s="29"/>
      <c r="D895" s="13">
        <v>-8.3164300202839936E-2</v>
      </c>
      <c r="E895" s="13">
        <v>-1.8255578093306468E-2</v>
      </c>
      <c r="F895" s="13">
        <v>-3.4482758620689724E-2</v>
      </c>
      <c r="G895" s="13">
        <v>6.0851926977685267E-3</v>
      </c>
      <c r="H895" s="13">
        <v>1.4198782961460266E-2</v>
      </c>
      <c r="I895" s="13">
        <v>-2.6369168356998207E-2</v>
      </c>
      <c r="J895" s="13">
        <v>-0.18052738336714003</v>
      </c>
      <c r="K895" s="13" t="s">
        <v>644</v>
      </c>
      <c r="L895" s="13">
        <v>6.2880324543610477E-2</v>
      </c>
      <c r="M895" s="13">
        <v>0.39553752535496955</v>
      </c>
      <c r="N895" s="13">
        <v>2.3184584178498979</v>
      </c>
      <c r="O895" s="13">
        <v>-1.8255578093306468E-2</v>
      </c>
      <c r="P895" s="13">
        <v>-0.10750507099391482</v>
      </c>
      <c r="Q895" s="13">
        <v>-1.8255578093306468E-2</v>
      </c>
      <c r="R895" s="13">
        <v>27.397565922920887</v>
      </c>
      <c r="S895" s="13">
        <v>3.0425963488843744E-2</v>
      </c>
      <c r="T895" s="13">
        <v>7.9107505070993733E-2</v>
      </c>
      <c r="U895" s="13">
        <v>4.6653144016226999E-2</v>
      </c>
      <c r="V895" s="13">
        <v>-0.51318458417849899</v>
      </c>
      <c r="W895" s="13">
        <v>-2.6369168356998207E-2</v>
      </c>
      <c r="X895" s="13">
        <v>0.4604462474645028</v>
      </c>
      <c r="Y895" s="13">
        <v>0.21703853955375241</v>
      </c>
      <c r="Z895" s="152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46" t="s">
        <v>271</v>
      </c>
      <c r="C896" s="47"/>
      <c r="D896" s="45">
        <v>0.85</v>
      </c>
      <c r="E896" s="45">
        <v>0.13</v>
      </c>
      <c r="F896" s="45">
        <v>0.31</v>
      </c>
      <c r="G896" s="45">
        <v>0.13</v>
      </c>
      <c r="H896" s="45">
        <v>0.22</v>
      </c>
      <c r="I896" s="45" t="s">
        <v>272</v>
      </c>
      <c r="J896" s="45">
        <v>1.93</v>
      </c>
      <c r="K896" s="45">
        <v>9.67</v>
      </c>
      <c r="L896" s="45">
        <v>0.76</v>
      </c>
      <c r="M896" s="45">
        <v>4.45</v>
      </c>
      <c r="N896" s="45">
        <v>25.76</v>
      </c>
      <c r="O896" s="45">
        <v>0.13</v>
      </c>
      <c r="P896" s="45" t="s">
        <v>272</v>
      </c>
      <c r="Q896" s="45">
        <v>0.13</v>
      </c>
      <c r="R896" s="45" t="s">
        <v>272</v>
      </c>
      <c r="S896" s="45">
        <v>0.4</v>
      </c>
      <c r="T896" s="45">
        <v>0.94</v>
      </c>
      <c r="U896" s="45">
        <v>0.57999999999999996</v>
      </c>
      <c r="V896" s="45">
        <v>7.87</v>
      </c>
      <c r="W896" s="45">
        <v>0.22</v>
      </c>
      <c r="X896" s="45" t="s">
        <v>272</v>
      </c>
      <c r="Y896" s="45">
        <v>2.4700000000000002</v>
      </c>
      <c r="Z896" s="152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B897" s="154" t="s">
        <v>299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BM897" s="55"/>
    </row>
    <row r="898" spans="1:65">
      <c r="BM898" s="55"/>
    </row>
    <row r="899" spans="1:65" ht="15">
      <c r="B899" s="8" t="s">
        <v>502</v>
      </c>
      <c r="BM899" s="28" t="s">
        <v>66</v>
      </c>
    </row>
    <row r="900" spans="1:65" ht="15">
      <c r="A900" s="25" t="s">
        <v>24</v>
      </c>
      <c r="B900" s="18" t="s">
        <v>109</v>
      </c>
      <c r="C900" s="15" t="s">
        <v>110</v>
      </c>
      <c r="D900" s="16" t="s">
        <v>227</v>
      </c>
      <c r="E900" s="17" t="s">
        <v>227</v>
      </c>
      <c r="F900" s="17" t="s">
        <v>227</v>
      </c>
      <c r="G900" s="17" t="s">
        <v>227</v>
      </c>
      <c r="H900" s="17" t="s">
        <v>227</v>
      </c>
      <c r="I900" s="17" t="s">
        <v>227</v>
      </c>
      <c r="J900" s="17" t="s">
        <v>227</v>
      </c>
      <c r="K900" s="17" t="s">
        <v>227</v>
      </c>
      <c r="L900" s="17" t="s">
        <v>227</v>
      </c>
      <c r="M900" s="15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 t="s">
        <v>228</v>
      </c>
      <c r="C901" s="9" t="s">
        <v>228</v>
      </c>
      <c r="D901" s="150" t="s">
        <v>233</v>
      </c>
      <c r="E901" s="151" t="s">
        <v>235</v>
      </c>
      <c r="F901" s="151" t="s">
        <v>236</v>
      </c>
      <c r="G901" s="151" t="s">
        <v>237</v>
      </c>
      <c r="H901" s="151" t="s">
        <v>244</v>
      </c>
      <c r="I901" s="151" t="s">
        <v>247</v>
      </c>
      <c r="J901" s="151" t="s">
        <v>248</v>
      </c>
      <c r="K901" s="151" t="s">
        <v>255</v>
      </c>
      <c r="L901" s="151" t="s">
        <v>257</v>
      </c>
      <c r="M901" s="15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 t="s">
        <v>3</v>
      </c>
    </row>
    <row r="902" spans="1:65">
      <c r="A902" s="30"/>
      <c r="B902" s="19"/>
      <c r="C902" s="9"/>
      <c r="D902" s="10" t="s">
        <v>281</v>
      </c>
      <c r="E902" s="11" t="s">
        <v>281</v>
      </c>
      <c r="F902" s="11" t="s">
        <v>282</v>
      </c>
      <c r="G902" s="11" t="s">
        <v>282</v>
      </c>
      <c r="H902" s="11" t="s">
        <v>281</v>
      </c>
      <c r="I902" s="11" t="s">
        <v>282</v>
      </c>
      <c r="J902" s="11" t="s">
        <v>282</v>
      </c>
      <c r="K902" s="11" t="s">
        <v>281</v>
      </c>
      <c r="L902" s="11" t="s">
        <v>282</v>
      </c>
      <c r="M902" s="15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2</v>
      </c>
    </row>
    <row r="903" spans="1:65">
      <c r="A903" s="30"/>
      <c r="B903" s="19"/>
      <c r="C903" s="9"/>
      <c r="D903" s="26"/>
      <c r="E903" s="26"/>
      <c r="F903" s="26"/>
      <c r="G903" s="26"/>
      <c r="H903" s="26"/>
      <c r="I903" s="26"/>
      <c r="J903" s="26"/>
      <c r="K903" s="26"/>
      <c r="L903" s="26"/>
      <c r="M903" s="15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</v>
      </c>
    </row>
    <row r="904" spans="1:65">
      <c r="A904" s="30"/>
      <c r="B904" s="18">
        <v>1</v>
      </c>
      <c r="C904" s="14">
        <v>1</v>
      </c>
      <c r="D904" s="22">
        <v>0.39</v>
      </c>
      <c r="E904" s="146">
        <v>0.4</v>
      </c>
      <c r="F904" s="22">
        <v>0.43547264489897264</v>
      </c>
      <c r="G904" s="22">
        <v>0.4</v>
      </c>
      <c r="H904" s="22">
        <v>0.53</v>
      </c>
      <c r="I904" s="146">
        <v>0.4</v>
      </c>
      <c r="J904" s="22">
        <v>0.44</v>
      </c>
      <c r="K904" s="146">
        <v>0.4</v>
      </c>
      <c r="L904" s="22">
        <v>0.46</v>
      </c>
      <c r="M904" s="15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>
        <v>1</v>
      </c>
      <c r="C905" s="9">
        <v>2</v>
      </c>
      <c r="D905" s="11">
        <v>0.38</v>
      </c>
      <c r="E905" s="147">
        <v>0.4</v>
      </c>
      <c r="F905" s="11">
        <v>0.44955611797308392</v>
      </c>
      <c r="G905" s="11">
        <v>0.37</v>
      </c>
      <c r="H905" s="11">
        <v>0.48</v>
      </c>
      <c r="I905" s="147">
        <v>0.5</v>
      </c>
      <c r="J905" s="11">
        <v>0.44</v>
      </c>
      <c r="K905" s="147">
        <v>0.4</v>
      </c>
      <c r="L905" s="11">
        <v>0.42</v>
      </c>
      <c r="M905" s="15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17</v>
      </c>
    </row>
    <row r="906" spans="1:65">
      <c r="A906" s="30"/>
      <c r="B906" s="19">
        <v>1</v>
      </c>
      <c r="C906" s="9">
        <v>3</v>
      </c>
      <c r="D906" s="11">
        <v>0.38</v>
      </c>
      <c r="E906" s="147">
        <v>0.4</v>
      </c>
      <c r="F906" s="11">
        <v>0.43977983481374838</v>
      </c>
      <c r="G906" s="11">
        <v>0.36</v>
      </c>
      <c r="H906" s="11">
        <v>0.5</v>
      </c>
      <c r="I906" s="147">
        <v>0.5</v>
      </c>
      <c r="J906" s="11">
        <v>0.44</v>
      </c>
      <c r="K906" s="147">
        <v>0.4</v>
      </c>
      <c r="L906" s="11">
        <v>0.46</v>
      </c>
      <c r="M906" s="15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16</v>
      </c>
    </row>
    <row r="907" spans="1:65">
      <c r="A907" s="30"/>
      <c r="B907" s="19">
        <v>1</v>
      </c>
      <c r="C907" s="9">
        <v>4</v>
      </c>
      <c r="D907" s="11">
        <v>0.37</v>
      </c>
      <c r="E907" s="147">
        <v>0.4</v>
      </c>
      <c r="F907" s="11">
        <v>0.43438889979241646</v>
      </c>
      <c r="G907" s="11">
        <v>0.38</v>
      </c>
      <c r="H907" s="11">
        <v>0.46</v>
      </c>
      <c r="I907" s="147">
        <v>0.4</v>
      </c>
      <c r="J907" s="11">
        <v>0.44</v>
      </c>
      <c r="K907" s="147">
        <v>0.4</v>
      </c>
      <c r="L907" s="11">
        <v>0.44</v>
      </c>
      <c r="M907" s="15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0.42801207596398688</v>
      </c>
    </row>
    <row r="908" spans="1:65">
      <c r="A908" s="30"/>
      <c r="B908" s="19">
        <v>1</v>
      </c>
      <c r="C908" s="9">
        <v>5</v>
      </c>
      <c r="D908" s="11">
        <v>0.38</v>
      </c>
      <c r="E908" s="147">
        <v>0.4</v>
      </c>
      <c r="F908" s="11">
        <v>0.44571418923606898</v>
      </c>
      <c r="G908" s="11">
        <v>0.36</v>
      </c>
      <c r="H908" s="11">
        <v>0.48</v>
      </c>
      <c r="I908" s="147">
        <v>0.4</v>
      </c>
      <c r="J908" s="148">
        <v>0.41</v>
      </c>
      <c r="K908" s="147">
        <v>0.5</v>
      </c>
      <c r="L908" s="11">
        <v>0.44</v>
      </c>
      <c r="M908" s="15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56</v>
      </c>
    </row>
    <row r="909" spans="1:65">
      <c r="A909" s="30"/>
      <c r="B909" s="19">
        <v>1</v>
      </c>
      <c r="C909" s="9">
        <v>6</v>
      </c>
      <c r="D909" s="11">
        <v>0.37</v>
      </c>
      <c r="E909" s="147">
        <v>0.4</v>
      </c>
      <c r="F909" s="11">
        <v>0.44152304798923669</v>
      </c>
      <c r="G909" s="11">
        <v>0.37</v>
      </c>
      <c r="H909" s="11">
        <v>0.49</v>
      </c>
      <c r="I909" s="147">
        <v>0.4</v>
      </c>
      <c r="J909" s="11">
        <v>0.45</v>
      </c>
      <c r="K909" s="147">
        <v>0.5</v>
      </c>
      <c r="L909" s="11">
        <v>0.44</v>
      </c>
      <c r="M909" s="15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20" t="s">
        <v>267</v>
      </c>
      <c r="C910" s="12"/>
      <c r="D910" s="23">
        <v>0.37833333333333335</v>
      </c>
      <c r="E910" s="23">
        <v>0.39999999999999997</v>
      </c>
      <c r="F910" s="23">
        <v>0.44107245578392112</v>
      </c>
      <c r="G910" s="23">
        <v>0.37333333333333329</v>
      </c>
      <c r="H910" s="23">
        <v>0.49000000000000005</v>
      </c>
      <c r="I910" s="23">
        <v>0.43333333333333329</v>
      </c>
      <c r="J910" s="23">
        <v>0.4366666666666667</v>
      </c>
      <c r="K910" s="23">
        <v>0.43333333333333335</v>
      </c>
      <c r="L910" s="23">
        <v>0.44333333333333336</v>
      </c>
      <c r="M910" s="15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268</v>
      </c>
      <c r="C911" s="29"/>
      <c r="D911" s="11">
        <v>0.38</v>
      </c>
      <c r="E911" s="11">
        <v>0.4</v>
      </c>
      <c r="F911" s="11">
        <v>0.44065144140149254</v>
      </c>
      <c r="G911" s="11">
        <v>0.37</v>
      </c>
      <c r="H911" s="11">
        <v>0.48499999999999999</v>
      </c>
      <c r="I911" s="11">
        <v>0.4</v>
      </c>
      <c r="J911" s="11">
        <v>0.44</v>
      </c>
      <c r="K911" s="11">
        <v>0.4</v>
      </c>
      <c r="L911" s="11">
        <v>0.44</v>
      </c>
      <c r="M911" s="15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269</v>
      </c>
      <c r="C912" s="29"/>
      <c r="D912" s="24">
        <v>7.5277265270908165E-3</v>
      </c>
      <c r="E912" s="24">
        <v>6.0809419444881171E-17</v>
      </c>
      <c r="F912" s="24">
        <v>5.8552526594060125E-3</v>
      </c>
      <c r="G912" s="24">
        <v>1.5055453054181633E-2</v>
      </c>
      <c r="H912" s="24">
        <v>2.366431913239847E-2</v>
      </c>
      <c r="I912" s="24">
        <v>5.1639777949433252E-2</v>
      </c>
      <c r="J912" s="24">
        <v>1.3662601021279476E-2</v>
      </c>
      <c r="K912" s="24">
        <v>5.1639777949432392E-2</v>
      </c>
      <c r="L912" s="24">
        <v>1.5055453054181633E-2</v>
      </c>
      <c r="M912" s="15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86</v>
      </c>
      <c r="C913" s="29"/>
      <c r="D913" s="13">
        <v>1.9897074520944889E-2</v>
      </c>
      <c r="E913" s="13">
        <v>1.5202354861220294E-16</v>
      </c>
      <c r="F913" s="13">
        <v>1.3275035841899109E-2</v>
      </c>
      <c r="G913" s="13">
        <v>4.0327106395129375E-2</v>
      </c>
      <c r="H913" s="13">
        <v>4.8294528841629526E-2</v>
      </c>
      <c r="I913" s="13">
        <v>0.11916871834484598</v>
      </c>
      <c r="J913" s="13">
        <v>3.1288399285372845E-2</v>
      </c>
      <c r="K913" s="13">
        <v>0.11916871834484398</v>
      </c>
      <c r="L913" s="13">
        <v>3.395966854326684E-2</v>
      </c>
      <c r="M913" s="15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270</v>
      </c>
      <c r="C914" s="29"/>
      <c r="D914" s="13">
        <v>-0.11606855371724023</v>
      </c>
      <c r="E914" s="13">
        <v>-6.5446929040254176E-2</v>
      </c>
      <c r="F914" s="13">
        <v>3.0514045171550652E-2</v>
      </c>
      <c r="G914" s="13">
        <v>-0.12775046710423721</v>
      </c>
      <c r="H914" s="13">
        <v>0.14482751192568877</v>
      </c>
      <c r="I914" s="13">
        <v>1.2432493539724643E-2</v>
      </c>
      <c r="J914" s="13">
        <v>2.0220435797722702E-2</v>
      </c>
      <c r="K914" s="13">
        <v>1.2432493539724865E-2</v>
      </c>
      <c r="L914" s="13">
        <v>3.5796320313718377E-2</v>
      </c>
      <c r="M914" s="15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46" t="s">
        <v>271</v>
      </c>
      <c r="C915" s="47"/>
      <c r="D915" s="45">
        <v>1.47</v>
      </c>
      <c r="E915" s="45" t="s">
        <v>272</v>
      </c>
      <c r="F915" s="45">
        <v>0.05</v>
      </c>
      <c r="G915" s="45">
        <v>1.59</v>
      </c>
      <c r="H915" s="45">
        <v>1.24</v>
      </c>
      <c r="I915" s="45" t="s">
        <v>272</v>
      </c>
      <c r="J915" s="45">
        <v>0.05</v>
      </c>
      <c r="K915" s="45" t="s">
        <v>272</v>
      </c>
      <c r="L915" s="45">
        <v>0.11</v>
      </c>
      <c r="M915" s="15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B916" s="31" t="s">
        <v>293</v>
      </c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BM916" s="55"/>
    </row>
    <row r="917" spans="1:65">
      <c r="BM917" s="55"/>
    </row>
    <row r="918" spans="1:65" ht="15">
      <c r="B918" s="8" t="s">
        <v>503</v>
      </c>
      <c r="BM918" s="28" t="s">
        <v>66</v>
      </c>
    </row>
    <row r="919" spans="1:65" ht="15">
      <c r="A919" s="25" t="s">
        <v>27</v>
      </c>
      <c r="B919" s="18" t="s">
        <v>109</v>
      </c>
      <c r="C919" s="15" t="s">
        <v>110</v>
      </c>
      <c r="D919" s="16" t="s">
        <v>227</v>
      </c>
      <c r="E919" s="17" t="s">
        <v>227</v>
      </c>
      <c r="F919" s="17" t="s">
        <v>227</v>
      </c>
      <c r="G919" s="17" t="s">
        <v>227</v>
      </c>
      <c r="H919" s="17" t="s">
        <v>227</v>
      </c>
      <c r="I919" s="17" t="s">
        <v>227</v>
      </c>
      <c r="J919" s="17" t="s">
        <v>227</v>
      </c>
      <c r="K919" s="17" t="s">
        <v>227</v>
      </c>
      <c r="L919" s="17" t="s">
        <v>227</v>
      </c>
      <c r="M919" s="17" t="s">
        <v>227</v>
      </c>
      <c r="N919" s="17" t="s">
        <v>227</v>
      </c>
      <c r="O919" s="17" t="s">
        <v>227</v>
      </c>
      <c r="P919" s="17" t="s">
        <v>227</v>
      </c>
      <c r="Q919" s="17" t="s">
        <v>227</v>
      </c>
      <c r="R919" s="17" t="s">
        <v>227</v>
      </c>
      <c r="S919" s="17" t="s">
        <v>227</v>
      </c>
      <c r="T919" s="17" t="s">
        <v>227</v>
      </c>
      <c r="U919" s="17" t="s">
        <v>227</v>
      </c>
      <c r="V919" s="17" t="s">
        <v>227</v>
      </c>
      <c r="W919" s="17" t="s">
        <v>227</v>
      </c>
      <c r="X919" s="17" t="s">
        <v>227</v>
      </c>
      <c r="Y919" s="17" t="s">
        <v>227</v>
      </c>
      <c r="Z919" s="17" t="s">
        <v>227</v>
      </c>
      <c r="AA919" s="152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</v>
      </c>
    </row>
    <row r="920" spans="1:65">
      <c r="A920" s="30"/>
      <c r="B920" s="19" t="s">
        <v>228</v>
      </c>
      <c r="C920" s="9" t="s">
        <v>228</v>
      </c>
      <c r="D920" s="150" t="s">
        <v>230</v>
      </c>
      <c r="E920" s="151" t="s">
        <v>231</v>
      </c>
      <c r="F920" s="151" t="s">
        <v>232</v>
      </c>
      <c r="G920" s="151" t="s">
        <v>233</v>
      </c>
      <c r="H920" s="151" t="s">
        <v>234</v>
      </c>
      <c r="I920" s="151" t="s">
        <v>235</v>
      </c>
      <c r="J920" s="151" t="s">
        <v>236</v>
      </c>
      <c r="K920" s="151" t="s">
        <v>239</v>
      </c>
      <c r="L920" s="151" t="s">
        <v>240</v>
      </c>
      <c r="M920" s="151" t="s">
        <v>241</v>
      </c>
      <c r="N920" s="151" t="s">
        <v>244</v>
      </c>
      <c r="O920" s="151" t="s">
        <v>245</v>
      </c>
      <c r="P920" s="151" t="s">
        <v>247</v>
      </c>
      <c r="Q920" s="151" t="s">
        <v>248</v>
      </c>
      <c r="R920" s="151" t="s">
        <v>249</v>
      </c>
      <c r="S920" s="151" t="s">
        <v>250</v>
      </c>
      <c r="T920" s="151" t="s">
        <v>251</v>
      </c>
      <c r="U920" s="151" t="s">
        <v>252</v>
      </c>
      <c r="V920" s="151" t="s">
        <v>254</v>
      </c>
      <c r="W920" s="151" t="s">
        <v>255</v>
      </c>
      <c r="X920" s="151" t="s">
        <v>256</v>
      </c>
      <c r="Y920" s="151" t="s">
        <v>257</v>
      </c>
      <c r="Z920" s="151" t="s">
        <v>258</v>
      </c>
      <c r="AA920" s="152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 t="s">
        <v>3</v>
      </c>
    </row>
    <row r="921" spans="1:65">
      <c r="A921" s="30"/>
      <c r="B921" s="19"/>
      <c r="C921" s="9"/>
      <c r="D921" s="10" t="s">
        <v>113</v>
      </c>
      <c r="E921" s="11" t="s">
        <v>281</v>
      </c>
      <c r="F921" s="11" t="s">
        <v>281</v>
      </c>
      <c r="G921" s="11" t="s">
        <v>281</v>
      </c>
      <c r="H921" s="11" t="s">
        <v>282</v>
      </c>
      <c r="I921" s="11" t="s">
        <v>281</v>
      </c>
      <c r="J921" s="11" t="s">
        <v>282</v>
      </c>
      <c r="K921" s="11" t="s">
        <v>282</v>
      </c>
      <c r="L921" s="11" t="s">
        <v>282</v>
      </c>
      <c r="M921" s="11" t="s">
        <v>282</v>
      </c>
      <c r="N921" s="11" t="s">
        <v>281</v>
      </c>
      <c r="O921" s="11" t="s">
        <v>281</v>
      </c>
      <c r="P921" s="11" t="s">
        <v>282</v>
      </c>
      <c r="Q921" s="11" t="s">
        <v>282</v>
      </c>
      <c r="R921" s="11" t="s">
        <v>113</v>
      </c>
      <c r="S921" s="11" t="s">
        <v>282</v>
      </c>
      <c r="T921" s="11" t="s">
        <v>281</v>
      </c>
      <c r="U921" s="11" t="s">
        <v>281</v>
      </c>
      <c r="V921" s="11" t="s">
        <v>281</v>
      </c>
      <c r="W921" s="11" t="s">
        <v>281</v>
      </c>
      <c r="X921" s="11" t="s">
        <v>281</v>
      </c>
      <c r="Y921" s="11" t="s">
        <v>282</v>
      </c>
      <c r="Z921" s="11" t="s">
        <v>281</v>
      </c>
      <c r="AA921" s="152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2</v>
      </c>
    </row>
    <row r="922" spans="1:65">
      <c r="A922" s="30"/>
      <c r="B922" s="19"/>
      <c r="C922" s="9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152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3</v>
      </c>
    </row>
    <row r="923" spans="1:65">
      <c r="A923" s="30"/>
      <c r="B923" s="18">
        <v>1</v>
      </c>
      <c r="C923" s="14">
        <v>1</v>
      </c>
      <c r="D923" s="146">
        <v>1.1000000000000001</v>
      </c>
      <c r="E923" s="22">
        <v>1.17</v>
      </c>
      <c r="F923" s="22">
        <v>1.1399999999999999</v>
      </c>
      <c r="G923" s="22">
        <v>1.19</v>
      </c>
      <c r="H923" s="146">
        <v>1.3</v>
      </c>
      <c r="I923" s="22">
        <v>1.1200000000000001</v>
      </c>
      <c r="J923" s="22">
        <v>1.2324377750162701</v>
      </c>
      <c r="K923" s="146">
        <v>0.85</v>
      </c>
      <c r="L923" s="146">
        <v>1.1000000000000001</v>
      </c>
      <c r="M923" s="22">
        <v>1.24</v>
      </c>
      <c r="N923" s="22">
        <v>1.25</v>
      </c>
      <c r="O923" s="22">
        <v>1.3</v>
      </c>
      <c r="P923" s="22">
        <v>0.97000000000000008</v>
      </c>
      <c r="Q923" s="146">
        <v>1.1000000000000001</v>
      </c>
      <c r="R923" s="146">
        <v>8</v>
      </c>
      <c r="S923" s="22">
        <v>1.22343714626359</v>
      </c>
      <c r="T923" s="22">
        <v>1.18</v>
      </c>
      <c r="U923" s="22">
        <v>1.1200000000000001</v>
      </c>
      <c r="V923" s="22">
        <v>1.19</v>
      </c>
      <c r="W923" s="146">
        <v>1</v>
      </c>
      <c r="X923" s="22">
        <v>1.26</v>
      </c>
      <c r="Y923" s="146">
        <v>1.2</v>
      </c>
      <c r="Z923" s="22">
        <v>1.1100000000000001</v>
      </c>
      <c r="AA923" s="152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</v>
      </c>
    </row>
    <row r="924" spans="1:65">
      <c r="A924" s="30"/>
      <c r="B924" s="19">
        <v>1</v>
      </c>
      <c r="C924" s="9">
        <v>2</v>
      </c>
      <c r="D924" s="147">
        <v>1</v>
      </c>
      <c r="E924" s="11">
        <v>1.1100000000000001</v>
      </c>
      <c r="F924" s="11">
        <v>1.1000000000000001</v>
      </c>
      <c r="G924" s="11">
        <v>1.17</v>
      </c>
      <c r="H924" s="147">
        <v>1.3</v>
      </c>
      <c r="I924" s="11">
        <v>1.07</v>
      </c>
      <c r="J924" s="11">
        <v>1.2614839855020499</v>
      </c>
      <c r="K924" s="147">
        <v>0.92</v>
      </c>
      <c r="L924" s="147">
        <v>1.2</v>
      </c>
      <c r="M924" s="11">
        <v>1.31</v>
      </c>
      <c r="N924" s="11">
        <v>1.27</v>
      </c>
      <c r="O924" s="11">
        <v>1.2</v>
      </c>
      <c r="P924" s="148">
        <v>0.6</v>
      </c>
      <c r="Q924" s="147">
        <v>1.1000000000000001</v>
      </c>
      <c r="R924" s="147">
        <v>7</v>
      </c>
      <c r="S924" s="11">
        <v>1.22732829694182</v>
      </c>
      <c r="T924" s="11">
        <v>1.1000000000000001</v>
      </c>
      <c r="U924" s="148">
        <v>1.19</v>
      </c>
      <c r="V924" s="11">
        <v>1.1399999999999999</v>
      </c>
      <c r="W924" s="147">
        <v>1</v>
      </c>
      <c r="X924" s="11">
        <v>1.22</v>
      </c>
      <c r="Y924" s="147">
        <v>1.4</v>
      </c>
      <c r="Z924" s="11">
        <v>1.0900000000000001</v>
      </c>
      <c r="AA924" s="152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18</v>
      </c>
    </row>
    <row r="925" spans="1:65">
      <c r="A925" s="30"/>
      <c r="B925" s="19">
        <v>1</v>
      </c>
      <c r="C925" s="9">
        <v>3</v>
      </c>
      <c r="D925" s="147">
        <v>1</v>
      </c>
      <c r="E925" s="11">
        <v>1.1599999999999999</v>
      </c>
      <c r="F925" s="11">
        <v>1.1200000000000001</v>
      </c>
      <c r="G925" s="11">
        <v>1.21</v>
      </c>
      <c r="H925" s="147">
        <v>1.2</v>
      </c>
      <c r="I925" s="11">
        <v>1.07</v>
      </c>
      <c r="J925" s="11">
        <v>1.299267286941475</v>
      </c>
      <c r="K925" s="147">
        <v>0.91</v>
      </c>
      <c r="L925" s="147">
        <v>1.2</v>
      </c>
      <c r="M925" s="11">
        <v>1.32</v>
      </c>
      <c r="N925" s="11">
        <v>1.34</v>
      </c>
      <c r="O925" s="11">
        <v>1.17</v>
      </c>
      <c r="P925" s="11">
        <v>0.82</v>
      </c>
      <c r="Q925" s="147">
        <v>1.2</v>
      </c>
      <c r="R925" s="147">
        <v>8</v>
      </c>
      <c r="S925" s="11">
        <v>1.2041197299572599</v>
      </c>
      <c r="T925" s="11">
        <v>1.0900000000000001</v>
      </c>
      <c r="U925" s="11">
        <v>1.1100000000000001</v>
      </c>
      <c r="V925" s="11">
        <v>1.08</v>
      </c>
      <c r="W925" s="147">
        <v>0.9</v>
      </c>
      <c r="X925" s="11">
        <v>1.24</v>
      </c>
      <c r="Y925" s="147">
        <v>1.2</v>
      </c>
      <c r="Z925" s="11">
        <v>1.03</v>
      </c>
      <c r="AA925" s="152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16</v>
      </c>
    </row>
    <row r="926" spans="1:65">
      <c r="A926" s="30"/>
      <c r="B926" s="19">
        <v>1</v>
      </c>
      <c r="C926" s="9">
        <v>4</v>
      </c>
      <c r="D926" s="147">
        <v>1.1000000000000001</v>
      </c>
      <c r="E926" s="11">
        <v>1.2</v>
      </c>
      <c r="F926" s="11">
        <v>1.1200000000000001</v>
      </c>
      <c r="G926" s="11">
        <v>1.17</v>
      </c>
      <c r="H926" s="147">
        <v>1.2</v>
      </c>
      <c r="I926" s="11">
        <v>1.1100000000000001</v>
      </c>
      <c r="J926" s="11">
        <v>1.25196151974007</v>
      </c>
      <c r="K926" s="147">
        <v>0.94</v>
      </c>
      <c r="L926" s="147">
        <v>1.1000000000000001</v>
      </c>
      <c r="M926" s="11">
        <v>1.26</v>
      </c>
      <c r="N926" s="11">
        <v>1.2</v>
      </c>
      <c r="O926" s="11">
        <v>1.1200000000000001</v>
      </c>
      <c r="P926" s="11">
        <v>1.42</v>
      </c>
      <c r="Q926" s="147">
        <v>1.2</v>
      </c>
      <c r="R926" s="147">
        <v>8</v>
      </c>
      <c r="S926" s="11">
        <v>1.22347173053479</v>
      </c>
      <c r="T926" s="11">
        <v>1.08</v>
      </c>
      <c r="U926" s="11">
        <v>1.1200000000000001</v>
      </c>
      <c r="V926" s="11">
        <v>1.1499999999999999</v>
      </c>
      <c r="W926" s="147">
        <v>1.1000000000000001</v>
      </c>
      <c r="X926" s="11">
        <v>1.25</v>
      </c>
      <c r="Y926" s="147">
        <v>1.2</v>
      </c>
      <c r="Z926" s="11">
        <v>1.05</v>
      </c>
      <c r="AA926" s="152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8">
        <v>1.1651206267967524</v>
      </c>
    </row>
    <row r="927" spans="1:65">
      <c r="A927" s="30"/>
      <c r="B927" s="19">
        <v>1</v>
      </c>
      <c r="C927" s="9">
        <v>5</v>
      </c>
      <c r="D927" s="147">
        <v>1.1000000000000001</v>
      </c>
      <c r="E927" s="11">
        <v>1.19</v>
      </c>
      <c r="F927" s="11">
        <v>1.18</v>
      </c>
      <c r="G927" s="11">
        <v>1.19</v>
      </c>
      <c r="H927" s="147">
        <v>1.3</v>
      </c>
      <c r="I927" s="11">
        <v>1.1200000000000001</v>
      </c>
      <c r="J927" s="11">
        <v>1.2278759301274849</v>
      </c>
      <c r="K927" s="147">
        <v>0.86</v>
      </c>
      <c r="L927" s="147">
        <v>1.1000000000000001</v>
      </c>
      <c r="M927" s="11">
        <v>1.29</v>
      </c>
      <c r="N927" s="11">
        <v>1.22</v>
      </c>
      <c r="O927" s="11">
        <v>1.1599999999999999</v>
      </c>
      <c r="P927" s="11">
        <v>0.93</v>
      </c>
      <c r="Q927" s="147">
        <v>1.1000000000000001</v>
      </c>
      <c r="R927" s="147">
        <v>8</v>
      </c>
      <c r="S927" s="11">
        <v>1.14259515183329</v>
      </c>
      <c r="T927" s="11">
        <v>1.05</v>
      </c>
      <c r="U927" s="11">
        <v>1.1200000000000001</v>
      </c>
      <c r="V927" s="11">
        <v>1.1599999999999999</v>
      </c>
      <c r="W927" s="147">
        <v>1.1000000000000001</v>
      </c>
      <c r="X927" s="11">
        <v>1.31</v>
      </c>
      <c r="Y927" s="147">
        <v>1.2</v>
      </c>
      <c r="Z927" s="11">
        <v>1.03</v>
      </c>
      <c r="AA927" s="152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8">
        <v>57</v>
      </c>
    </row>
    <row r="928" spans="1:65">
      <c r="A928" s="30"/>
      <c r="B928" s="19">
        <v>1</v>
      </c>
      <c r="C928" s="9">
        <v>6</v>
      </c>
      <c r="D928" s="147">
        <v>1</v>
      </c>
      <c r="E928" s="11">
        <v>1.1499999999999999</v>
      </c>
      <c r="F928" s="11">
        <v>1.06</v>
      </c>
      <c r="G928" s="11">
        <v>1.17</v>
      </c>
      <c r="H928" s="147">
        <v>1.1000000000000001</v>
      </c>
      <c r="I928" s="11">
        <v>1.1499999999999999</v>
      </c>
      <c r="J928" s="11">
        <v>1.21628270701631</v>
      </c>
      <c r="K928" s="147">
        <v>0.98</v>
      </c>
      <c r="L928" s="147">
        <v>1.1000000000000001</v>
      </c>
      <c r="M928" s="11">
        <v>1.26</v>
      </c>
      <c r="N928" s="11">
        <v>1.3</v>
      </c>
      <c r="O928" s="11">
        <v>1.19</v>
      </c>
      <c r="P928" s="148">
        <v>1.58</v>
      </c>
      <c r="Q928" s="147">
        <v>1.5</v>
      </c>
      <c r="R928" s="147">
        <v>7</v>
      </c>
      <c r="S928" s="11">
        <v>1.14259515183329</v>
      </c>
      <c r="T928" s="11">
        <v>1.1100000000000001</v>
      </c>
      <c r="U928" s="11">
        <v>1.1499999999999999</v>
      </c>
      <c r="V928" s="148">
        <v>1.56</v>
      </c>
      <c r="W928" s="147">
        <v>1.1000000000000001</v>
      </c>
      <c r="X928" s="11">
        <v>1.2</v>
      </c>
      <c r="Y928" s="147">
        <v>1.2</v>
      </c>
      <c r="Z928" s="11">
        <v>1.1499999999999999</v>
      </c>
      <c r="AA928" s="152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20" t="s">
        <v>267</v>
      </c>
      <c r="C929" s="12"/>
      <c r="D929" s="23">
        <v>1.05</v>
      </c>
      <c r="E929" s="23">
        <v>1.1633333333333333</v>
      </c>
      <c r="F929" s="23">
        <v>1.1200000000000001</v>
      </c>
      <c r="G929" s="23">
        <v>1.1833333333333333</v>
      </c>
      <c r="H929" s="23">
        <v>1.2333333333333334</v>
      </c>
      <c r="I929" s="23">
        <v>1.1066666666666667</v>
      </c>
      <c r="J929" s="23">
        <v>1.2482182007239431</v>
      </c>
      <c r="K929" s="23">
        <v>0.91000000000000014</v>
      </c>
      <c r="L929" s="23">
        <v>1.1333333333333331</v>
      </c>
      <c r="M929" s="23">
        <v>1.28</v>
      </c>
      <c r="N929" s="23">
        <v>1.2633333333333334</v>
      </c>
      <c r="O929" s="23">
        <v>1.1900000000000002</v>
      </c>
      <c r="P929" s="23">
        <v>1.0533333333333335</v>
      </c>
      <c r="Q929" s="23">
        <v>1.2000000000000002</v>
      </c>
      <c r="R929" s="23">
        <v>7.666666666666667</v>
      </c>
      <c r="S929" s="23">
        <v>1.1939245345606733</v>
      </c>
      <c r="T929" s="23">
        <v>1.1016666666666668</v>
      </c>
      <c r="U929" s="23">
        <v>1.135</v>
      </c>
      <c r="V929" s="23">
        <v>1.2133333333333336</v>
      </c>
      <c r="W929" s="23">
        <v>1.0333333333333332</v>
      </c>
      <c r="X929" s="23">
        <v>1.2466666666666666</v>
      </c>
      <c r="Y929" s="23">
        <v>1.2333333333333334</v>
      </c>
      <c r="Z929" s="23">
        <v>1.0766666666666669</v>
      </c>
      <c r="AA929" s="152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3" t="s">
        <v>268</v>
      </c>
      <c r="C930" s="29"/>
      <c r="D930" s="11">
        <v>1.05</v>
      </c>
      <c r="E930" s="11">
        <v>1.165</v>
      </c>
      <c r="F930" s="11">
        <v>1.1200000000000001</v>
      </c>
      <c r="G930" s="11">
        <v>1.18</v>
      </c>
      <c r="H930" s="11">
        <v>1.25</v>
      </c>
      <c r="I930" s="11">
        <v>1.1150000000000002</v>
      </c>
      <c r="J930" s="11">
        <v>1.24219964737817</v>
      </c>
      <c r="K930" s="11">
        <v>0.91500000000000004</v>
      </c>
      <c r="L930" s="11">
        <v>1.1000000000000001</v>
      </c>
      <c r="M930" s="11">
        <v>1.2749999999999999</v>
      </c>
      <c r="N930" s="11">
        <v>1.26</v>
      </c>
      <c r="O930" s="11">
        <v>1.18</v>
      </c>
      <c r="P930" s="11">
        <v>0.95000000000000007</v>
      </c>
      <c r="Q930" s="11">
        <v>1.1499999999999999</v>
      </c>
      <c r="R930" s="11">
        <v>8</v>
      </c>
      <c r="S930" s="11">
        <v>1.2137784381104249</v>
      </c>
      <c r="T930" s="11">
        <v>1.0950000000000002</v>
      </c>
      <c r="U930" s="11">
        <v>1.1200000000000001</v>
      </c>
      <c r="V930" s="11">
        <v>1.1549999999999998</v>
      </c>
      <c r="W930" s="11">
        <v>1.05</v>
      </c>
      <c r="X930" s="11">
        <v>1.2450000000000001</v>
      </c>
      <c r="Y930" s="11">
        <v>1.2</v>
      </c>
      <c r="Z930" s="11">
        <v>1.07</v>
      </c>
      <c r="AA930" s="152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269</v>
      </c>
      <c r="C931" s="29"/>
      <c r="D931" s="24">
        <v>5.4772255750516662E-2</v>
      </c>
      <c r="E931" s="24">
        <v>3.2041639575194396E-2</v>
      </c>
      <c r="F931" s="24">
        <v>3.9999999999999952E-2</v>
      </c>
      <c r="G931" s="24">
        <v>1.6329931618554533E-2</v>
      </c>
      <c r="H931" s="24">
        <v>8.1649658092772609E-2</v>
      </c>
      <c r="I931" s="24">
        <v>3.141125063837262E-2</v>
      </c>
      <c r="J931" s="24">
        <v>2.9928943361120314E-2</v>
      </c>
      <c r="K931" s="24">
        <v>4.8989794855663557E-2</v>
      </c>
      <c r="L931" s="24">
        <v>5.1639777949432163E-2</v>
      </c>
      <c r="M931" s="24">
        <v>3.1622776601683826E-2</v>
      </c>
      <c r="N931" s="24">
        <v>5.1639777949432274E-2</v>
      </c>
      <c r="O931" s="24">
        <v>6.0663003552412408E-2</v>
      </c>
      <c r="P931" s="24">
        <v>0.37254082550328166</v>
      </c>
      <c r="Q931" s="24">
        <v>0.15491933384829618</v>
      </c>
      <c r="R931" s="24">
        <v>0.51639777949432231</v>
      </c>
      <c r="S931" s="24">
        <v>4.0578800998055824E-2</v>
      </c>
      <c r="T931" s="24">
        <v>4.35507366948788E-2</v>
      </c>
      <c r="U931" s="24">
        <v>3.0166206257996632E-2</v>
      </c>
      <c r="V931" s="24">
        <v>0.17362795473847603</v>
      </c>
      <c r="W931" s="24">
        <v>8.1649658092772637E-2</v>
      </c>
      <c r="X931" s="24">
        <v>3.7771241264574151E-2</v>
      </c>
      <c r="Y931" s="24">
        <v>8.1649658092772581E-2</v>
      </c>
      <c r="Z931" s="24">
        <v>4.8442405665559844E-2</v>
      </c>
      <c r="AA931" s="209"/>
      <c r="AB931" s="210"/>
      <c r="AC931" s="210"/>
      <c r="AD931" s="210"/>
      <c r="AE931" s="210"/>
      <c r="AF931" s="210"/>
      <c r="AG931" s="210"/>
      <c r="AH931" s="210"/>
      <c r="AI931" s="210"/>
      <c r="AJ931" s="210"/>
      <c r="AK931" s="210"/>
      <c r="AL931" s="210"/>
      <c r="AM931" s="210"/>
      <c r="AN931" s="210"/>
      <c r="AO931" s="210"/>
      <c r="AP931" s="210"/>
      <c r="AQ931" s="210"/>
      <c r="AR931" s="210"/>
      <c r="AS931" s="210"/>
      <c r="AT931" s="210"/>
      <c r="AU931" s="210"/>
      <c r="AV931" s="210"/>
      <c r="AW931" s="210"/>
      <c r="AX931" s="210"/>
      <c r="AY931" s="210"/>
      <c r="AZ931" s="210"/>
      <c r="BA931" s="210"/>
      <c r="BB931" s="210"/>
      <c r="BC931" s="210"/>
      <c r="BD931" s="210"/>
      <c r="BE931" s="210"/>
      <c r="BF931" s="210"/>
      <c r="BG931" s="210"/>
      <c r="BH931" s="210"/>
      <c r="BI931" s="210"/>
      <c r="BJ931" s="210"/>
      <c r="BK931" s="210"/>
      <c r="BL931" s="210"/>
      <c r="BM931" s="56"/>
    </row>
    <row r="932" spans="1:65">
      <c r="A932" s="30"/>
      <c r="B932" s="3" t="s">
        <v>86</v>
      </c>
      <c r="C932" s="29"/>
      <c r="D932" s="13">
        <v>5.2164053095730155E-2</v>
      </c>
      <c r="E932" s="13">
        <v>2.7542956654894896E-2</v>
      </c>
      <c r="F932" s="13">
        <v>3.5714285714285671E-2</v>
      </c>
      <c r="G932" s="13">
        <v>1.3799942212862985E-2</v>
      </c>
      <c r="H932" s="13">
        <v>6.6202425480626437E-2</v>
      </c>
      <c r="I932" s="13">
        <v>2.8383660215396945E-2</v>
      </c>
      <c r="J932" s="13">
        <v>2.3977332924453504E-2</v>
      </c>
      <c r="K932" s="13">
        <v>5.3834939401828076E-2</v>
      </c>
      <c r="L932" s="13">
        <v>4.5564509955381333E-2</v>
      </c>
      <c r="M932" s="13">
        <v>2.4705294220065489E-2</v>
      </c>
      <c r="N932" s="13">
        <v>4.0875813680289398E-2</v>
      </c>
      <c r="O932" s="13">
        <v>5.0977313909590254E-2</v>
      </c>
      <c r="P932" s="13">
        <v>0.35367799889552054</v>
      </c>
      <c r="Q932" s="13">
        <v>0.12909944487358013</v>
      </c>
      <c r="R932" s="13">
        <v>6.7356232107955077E-2</v>
      </c>
      <c r="S932" s="13">
        <v>3.3987743633216771E-2</v>
      </c>
      <c r="T932" s="13">
        <v>3.9531682325154728E-2</v>
      </c>
      <c r="U932" s="13">
        <v>2.6578155293389104E-2</v>
      </c>
      <c r="V932" s="13">
        <v>0.14309996269654615</v>
      </c>
      <c r="W932" s="13">
        <v>7.9015798154296116E-2</v>
      </c>
      <c r="X932" s="13">
        <v>3.0297787110620977E-2</v>
      </c>
      <c r="Y932" s="13">
        <v>6.6202425480626409E-2</v>
      </c>
      <c r="Z932" s="13">
        <v>4.4992946438600467E-2</v>
      </c>
      <c r="AA932" s="152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3" t="s">
        <v>270</v>
      </c>
      <c r="C933" s="29"/>
      <c r="D933" s="13">
        <v>-9.8805758089831164E-2</v>
      </c>
      <c r="E933" s="13">
        <v>-1.5339986455590315E-3</v>
      </c>
      <c r="F933" s="13">
        <v>-3.8726141962486582E-2</v>
      </c>
      <c r="G933" s="13">
        <v>1.5631605962253659E-2</v>
      </c>
      <c r="H933" s="13">
        <v>5.854561748178555E-2</v>
      </c>
      <c r="I933" s="13">
        <v>-5.0169878367695153E-2</v>
      </c>
      <c r="J933" s="13">
        <v>7.1321004895132267E-2</v>
      </c>
      <c r="K933" s="13">
        <v>-0.21896499034452022</v>
      </c>
      <c r="L933" s="13">
        <v>-2.7282405557278344E-2</v>
      </c>
      <c r="M933" s="13">
        <v>9.8598694900015271E-2</v>
      </c>
      <c r="N933" s="13">
        <v>8.4294024393504641E-2</v>
      </c>
      <c r="O933" s="13">
        <v>2.1353474164858E-2</v>
      </c>
      <c r="P933" s="13">
        <v>-9.5944823988528993E-2</v>
      </c>
      <c r="Q933" s="13">
        <v>2.9936276468764511E-2</v>
      </c>
      <c r="R933" s="13">
        <v>5.5801484329948838</v>
      </c>
      <c r="S933" s="13">
        <v>2.4721824591768637E-2</v>
      </c>
      <c r="T933" s="13">
        <v>-5.4461279519648187E-2</v>
      </c>
      <c r="U933" s="13">
        <v>-2.5851938506627037E-2</v>
      </c>
      <c r="V933" s="13">
        <v>4.1380012873972971E-2</v>
      </c>
      <c r="W933" s="13">
        <v>-0.11311042859634191</v>
      </c>
      <c r="X933" s="13">
        <v>6.998935388699401E-2</v>
      </c>
      <c r="Y933" s="13">
        <v>5.854561748178555E-2</v>
      </c>
      <c r="Z933" s="13">
        <v>-7.5918285279414022E-2</v>
      </c>
      <c r="AA933" s="152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A934" s="30"/>
      <c r="B934" s="46" t="s">
        <v>271</v>
      </c>
      <c r="C934" s="47"/>
      <c r="D934" s="45" t="s">
        <v>272</v>
      </c>
      <c r="E934" s="45">
        <v>0.1</v>
      </c>
      <c r="F934" s="45">
        <v>0.52</v>
      </c>
      <c r="G934" s="45">
        <v>0.1</v>
      </c>
      <c r="H934" s="45" t="s">
        <v>272</v>
      </c>
      <c r="I934" s="45">
        <v>0.65</v>
      </c>
      <c r="J934" s="45">
        <v>0.73</v>
      </c>
      <c r="K934" s="45">
        <v>2.57</v>
      </c>
      <c r="L934" s="45" t="s">
        <v>272</v>
      </c>
      <c r="M934" s="45">
        <v>1.04</v>
      </c>
      <c r="N934" s="45">
        <v>0.88</v>
      </c>
      <c r="O934" s="45">
        <v>0.16</v>
      </c>
      <c r="P934" s="45">
        <v>1.17</v>
      </c>
      <c r="Q934" s="45" t="s">
        <v>272</v>
      </c>
      <c r="R934" s="45" t="s">
        <v>272</v>
      </c>
      <c r="S934" s="45">
        <v>0.2</v>
      </c>
      <c r="T934" s="45">
        <v>0.7</v>
      </c>
      <c r="U934" s="45">
        <v>0.37</v>
      </c>
      <c r="V934" s="45">
        <v>0.39</v>
      </c>
      <c r="W934" s="45" t="s">
        <v>272</v>
      </c>
      <c r="X934" s="45">
        <v>0.71</v>
      </c>
      <c r="Y934" s="45" t="s">
        <v>272</v>
      </c>
      <c r="Z934" s="45">
        <v>0.94</v>
      </c>
      <c r="AA934" s="152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B935" s="154" t="s">
        <v>300</v>
      </c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BM935" s="55"/>
    </row>
    <row r="936" spans="1:65">
      <c r="BM936" s="55"/>
    </row>
    <row r="937" spans="1:65" ht="15">
      <c r="B937" s="8" t="s">
        <v>504</v>
      </c>
      <c r="BM937" s="28" t="s">
        <v>66</v>
      </c>
    </row>
    <row r="938" spans="1:65" ht="15">
      <c r="A938" s="25" t="s">
        <v>30</v>
      </c>
      <c r="B938" s="18" t="s">
        <v>109</v>
      </c>
      <c r="C938" s="15" t="s">
        <v>110</v>
      </c>
      <c r="D938" s="16" t="s">
        <v>227</v>
      </c>
      <c r="E938" s="17" t="s">
        <v>227</v>
      </c>
      <c r="F938" s="17" t="s">
        <v>227</v>
      </c>
      <c r="G938" s="17" t="s">
        <v>227</v>
      </c>
      <c r="H938" s="17" t="s">
        <v>227</v>
      </c>
      <c r="I938" s="17" t="s">
        <v>227</v>
      </c>
      <c r="J938" s="17" t="s">
        <v>227</v>
      </c>
      <c r="K938" s="17" t="s">
        <v>227</v>
      </c>
      <c r="L938" s="17" t="s">
        <v>227</v>
      </c>
      <c r="M938" s="17" t="s">
        <v>227</v>
      </c>
      <c r="N938" s="17" t="s">
        <v>227</v>
      </c>
      <c r="O938" s="17" t="s">
        <v>227</v>
      </c>
      <c r="P938" s="17" t="s">
        <v>227</v>
      </c>
      <c r="Q938" s="17" t="s">
        <v>227</v>
      </c>
      <c r="R938" s="17" t="s">
        <v>227</v>
      </c>
      <c r="S938" s="17" t="s">
        <v>227</v>
      </c>
      <c r="T938" s="17" t="s">
        <v>227</v>
      </c>
      <c r="U938" s="17" t="s">
        <v>227</v>
      </c>
      <c r="V938" s="17" t="s">
        <v>227</v>
      </c>
      <c r="W938" s="17" t="s">
        <v>227</v>
      </c>
      <c r="X938" s="17" t="s">
        <v>227</v>
      </c>
      <c r="Y938" s="17" t="s">
        <v>227</v>
      </c>
      <c r="Z938" s="17" t="s">
        <v>227</v>
      </c>
      <c r="AA938" s="152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1</v>
      </c>
    </row>
    <row r="939" spans="1:65">
      <c r="A939" s="30"/>
      <c r="B939" s="19" t="s">
        <v>228</v>
      </c>
      <c r="C939" s="9" t="s">
        <v>228</v>
      </c>
      <c r="D939" s="150" t="s">
        <v>230</v>
      </c>
      <c r="E939" s="151" t="s">
        <v>231</v>
      </c>
      <c r="F939" s="151" t="s">
        <v>232</v>
      </c>
      <c r="G939" s="151" t="s">
        <v>233</v>
      </c>
      <c r="H939" s="151" t="s">
        <v>234</v>
      </c>
      <c r="I939" s="151" t="s">
        <v>235</v>
      </c>
      <c r="J939" s="151" t="s">
        <v>236</v>
      </c>
      <c r="K939" s="151" t="s">
        <v>237</v>
      </c>
      <c r="L939" s="151" t="s">
        <v>239</v>
      </c>
      <c r="M939" s="151" t="s">
        <v>240</v>
      </c>
      <c r="N939" s="151" t="s">
        <v>241</v>
      </c>
      <c r="O939" s="151" t="s">
        <v>244</v>
      </c>
      <c r="P939" s="151" t="s">
        <v>245</v>
      </c>
      <c r="Q939" s="151" t="s">
        <v>247</v>
      </c>
      <c r="R939" s="151" t="s">
        <v>248</v>
      </c>
      <c r="S939" s="151" t="s">
        <v>250</v>
      </c>
      <c r="T939" s="151" t="s">
        <v>251</v>
      </c>
      <c r="U939" s="151" t="s">
        <v>252</v>
      </c>
      <c r="V939" s="151" t="s">
        <v>254</v>
      </c>
      <c r="W939" s="151" t="s">
        <v>255</v>
      </c>
      <c r="X939" s="151" t="s">
        <v>256</v>
      </c>
      <c r="Y939" s="151" t="s">
        <v>257</v>
      </c>
      <c r="Z939" s="151" t="s">
        <v>258</v>
      </c>
      <c r="AA939" s="152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 t="s">
        <v>3</v>
      </c>
    </row>
    <row r="940" spans="1:65">
      <c r="A940" s="30"/>
      <c r="B940" s="19"/>
      <c r="C940" s="9"/>
      <c r="D940" s="10" t="s">
        <v>113</v>
      </c>
      <c r="E940" s="11" t="s">
        <v>281</v>
      </c>
      <c r="F940" s="11" t="s">
        <v>281</v>
      </c>
      <c r="G940" s="11" t="s">
        <v>281</v>
      </c>
      <c r="H940" s="11" t="s">
        <v>282</v>
      </c>
      <c r="I940" s="11" t="s">
        <v>281</v>
      </c>
      <c r="J940" s="11" t="s">
        <v>282</v>
      </c>
      <c r="K940" s="11" t="s">
        <v>282</v>
      </c>
      <c r="L940" s="11" t="s">
        <v>282</v>
      </c>
      <c r="M940" s="11" t="s">
        <v>282</v>
      </c>
      <c r="N940" s="11" t="s">
        <v>282</v>
      </c>
      <c r="O940" s="11" t="s">
        <v>281</v>
      </c>
      <c r="P940" s="11" t="s">
        <v>281</v>
      </c>
      <c r="Q940" s="11" t="s">
        <v>282</v>
      </c>
      <c r="R940" s="11" t="s">
        <v>282</v>
      </c>
      <c r="S940" s="11" t="s">
        <v>282</v>
      </c>
      <c r="T940" s="11" t="s">
        <v>281</v>
      </c>
      <c r="U940" s="11" t="s">
        <v>281</v>
      </c>
      <c r="V940" s="11" t="s">
        <v>281</v>
      </c>
      <c r="W940" s="11" t="s">
        <v>281</v>
      </c>
      <c r="X940" s="11" t="s">
        <v>281</v>
      </c>
      <c r="Y940" s="11" t="s">
        <v>282</v>
      </c>
      <c r="Z940" s="11" t="s">
        <v>281</v>
      </c>
      <c r="AA940" s="152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2</v>
      </c>
    </row>
    <row r="941" spans="1:65">
      <c r="A941" s="30"/>
      <c r="B941" s="19"/>
      <c r="C941" s="9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152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3</v>
      </c>
    </row>
    <row r="942" spans="1:65">
      <c r="A942" s="30"/>
      <c r="B942" s="18">
        <v>1</v>
      </c>
      <c r="C942" s="14">
        <v>1</v>
      </c>
      <c r="D942" s="22">
        <v>2.77</v>
      </c>
      <c r="E942" s="153">
        <v>2.76</v>
      </c>
      <c r="F942" s="22">
        <v>2.97</v>
      </c>
      <c r="G942" s="22">
        <v>3</v>
      </c>
      <c r="H942" s="22">
        <v>3.06</v>
      </c>
      <c r="I942" s="22">
        <v>2.9</v>
      </c>
      <c r="J942" s="22">
        <v>2.8515323726155577</v>
      </c>
      <c r="K942" s="22">
        <v>3.1</v>
      </c>
      <c r="L942" s="22">
        <v>2.99</v>
      </c>
      <c r="M942" s="22">
        <v>3.3</v>
      </c>
      <c r="N942" s="146">
        <v>3.5</v>
      </c>
      <c r="O942" s="22">
        <v>3.1</v>
      </c>
      <c r="P942" s="22">
        <v>2.78</v>
      </c>
      <c r="Q942" s="22">
        <v>3.3</v>
      </c>
      <c r="R942" s="22">
        <v>3.13</v>
      </c>
      <c r="S942" s="22">
        <v>2.97652280619364</v>
      </c>
      <c r="T942" s="22">
        <v>3.1</v>
      </c>
      <c r="U942" s="22">
        <v>3.3</v>
      </c>
      <c r="V942" s="22">
        <v>3.19</v>
      </c>
      <c r="W942" s="22">
        <v>3.1</v>
      </c>
      <c r="X942" s="22">
        <v>2.59</v>
      </c>
      <c r="Y942" s="146">
        <v>4.0999999999999996</v>
      </c>
      <c r="Z942" s="22">
        <v>3.3</v>
      </c>
      <c r="AA942" s="152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</v>
      </c>
    </row>
    <row r="943" spans="1:65">
      <c r="A943" s="30"/>
      <c r="B943" s="19">
        <v>1</v>
      </c>
      <c r="C943" s="9">
        <v>2</v>
      </c>
      <c r="D943" s="11">
        <v>2.88</v>
      </c>
      <c r="E943" s="11">
        <v>2.85</v>
      </c>
      <c r="F943" s="11">
        <v>2.96</v>
      </c>
      <c r="G943" s="11">
        <v>3</v>
      </c>
      <c r="H943" s="11">
        <v>3.02</v>
      </c>
      <c r="I943" s="11">
        <v>2.8</v>
      </c>
      <c r="J943" s="11">
        <v>2.9625758879486672</v>
      </c>
      <c r="K943" s="11">
        <v>2.95</v>
      </c>
      <c r="L943" s="11">
        <v>2.91</v>
      </c>
      <c r="M943" s="11">
        <v>3.27</v>
      </c>
      <c r="N943" s="147">
        <v>3.5</v>
      </c>
      <c r="O943" s="11">
        <v>3</v>
      </c>
      <c r="P943" s="11">
        <v>2.46</v>
      </c>
      <c r="Q943" s="11">
        <v>3.1</v>
      </c>
      <c r="R943" s="11">
        <v>3.1</v>
      </c>
      <c r="S943" s="11">
        <v>2.9732375409422311</v>
      </c>
      <c r="T943" s="11">
        <v>2.9</v>
      </c>
      <c r="U943" s="11">
        <v>3.5</v>
      </c>
      <c r="V943" s="11">
        <v>2.84</v>
      </c>
      <c r="W943" s="11">
        <v>3</v>
      </c>
      <c r="X943" s="11">
        <v>2.73</v>
      </c>
      <c r="Y943" s="147">
        <v>4</v>
      </c>
      <c r="Z943" s="11">
        <v>3.2</v>
      </c>
      <c r="AA943" s="152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19</v>
      </c>
    </row>
    <row r="944" spans="1:65">
      <c r="A944" s="30"/>
      <c r="B944" s="19">
        <v>1</v>
      </c>
      <c r="C944" s="9">
        <v>3</v>
      </c>
      <c r="D944" s="11">
        <v>2.83</v>
      </c>
      <c r="E944" s="11">
        <v>3.04</v>
      </c>
      <c r="F944" s="11">
        <v>2.91</v>
      </c>
      <c r="G944" s="11">
        <v>3</v>
      </c>
      <c r="H944" s="11">
        <v>3.02</v>
      </c>
      <c r="I944" s="11">
        <v>2.8</v>
      </c>
      <c r="J944" s="11">
        <v>2.7800546586958284</v>
      </c>
      <c r="K944" s="11">
        <v>2.86</v>
      </c>
      <c r="L944" s="11">
        <v>2.9</v>
      </c>
      <c r="M944" s="11">
        <v>3.28</v>
      </c>
      <c r="N944" s="147">
        <v>3.5</v>
      </c>
      <c r="O944" s="11">
        <v>3</v>
      </c>
      <c r="P944" s="11">
        <v>2.72</v>
      </c>
      <c r="Q944" s="11">
        <v>3</v>
      </c>
      <c r="R944" s="11">
        <v>3.12</v>
      </c>
      <c r="S944" s="11">
        <v>2.9497041700739599</v>
      </c>
      <c r="T944" s="11">
        <v>2.97</v>
      </c>
      <c r="U944" s="11">
        <v>3.3</v>
      </c>
      <c r="V944" s="11">
        <v>2.88</v>
      </c>
      <c r="W944" s="11">
        <v>3</v>
      </c>
      <c r="X944" s="11">
        <v>2.89</v>
      </c>
      <c r="Y944" s="147">
        <v>4.0999999999999996</v>
      </c>
      <c r="Z944" s="11">
        <v>3.2</v>
      </c>
      <c r="AA944" s="152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16</v>
      </c>
    </row>
    <row r="945" spans="1:65">
      <c r="A945" s="30"/>
      <c r="B945" s="19">
        <v>1</v>
      </c>
      <c r="C945" s="9">
        <v>4</v>
      </c>
      <c r="D945" s="11">
        <v>2.88</v>
      </c>
      <c r="E945" s="11">
        <v>3.05</v>
      </c>
      <c r="F945" s="11">
        <v>3.02</v>
      </c>
      <c r="G945" s="11">
        <v>2.9</v>
      </c>
      <c r="H945" s="11">
        <v>3.1</v>
      </c>
      <c r="I945" s="11">
        <v>2.8</v>
      </c>
      <c r="J945" s="11">
        <v>2.7656698408124978</v>
      </c>
      <c r="K945" s="11">
        <v>3.04</v>
      </c>
      <c r="L945" s="11">
        <v>3.01</v>
      </c>
      <c r="M945" s="11">
        <v>3.3</v>
      </c>
      <c r="N945" s="147">
        <v>3.6</v>
      </c>
      <c r="O945" s="148">
        <v>2.5</v>
      </c>
      <c r="P945" s="11">
        <v>2.76</v>
      </c>
      <c r="Q945" s="11">
        <v>3.3</v>
      </c>
      <c r="R945" s="11">
        <v>3.12</v>
      </c>
      <c r="S945" s="11">
        <v>2.9479613805718099</v>
      </c>
      <c r="T945" s="11">
        <v>2.99</v>
      </c>
      <c r="U945" s="11">
        <v>3.4</v>
      </c>
      <c r="V945" s="11">
        <v>2.89</v>
      </c>
      <c r="W945" s="11">
        <v>3.2</v>
      </c>
      <c r="X945" s="11">
        <v>2.75</v>
      </c>
      <c r="Y945" s="147">
        <v>4</v>
      </c>
      <c r="Z945" s="11">
        <v>3.2</v>
      </c>
      <c r="AA945" s="152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2.9981079172385678</v>
      </c>
    </row>
    <row r="946" spans="1:65">
      <c r="A946" s="30"/>
      <c r="B946" s="19">
        <v>1</v>
      </c>
      <c r="C946" s="9">
        <v>5</v>
      </c>
      <c r="D946" s="11">
        <v>2.74</v>
      </c>
      <c r="E946" s="11">
        <v>3.05</v>
      </c>
      <c r="F946" s="11">
        <v>2.99</v>
      </c>
      <c r="G946" s="11">
        <v>2.9</v>
      </c>
      <c r="H946" s="11">
        <v>3.06</v>
      </c>
      <c r="I946" s="11">
        <v>2.8</v>
      </c>
      <c r="J946" s="11">
        <v>2.9868950277886137</v>
      </c>
      <c r="K946" s="11">
        <v>2.97</v>
      </c>
      <c r="L946" s="11">
        <v>2.89</v>
      </c>
      <c r="M946" s="11">
        <v>3.34</v>
      </c>
      <c r="N946" s="147">
        <v>3.4</v>
      </c>
      <c r="O946" s="11">
        <v>2.9</v>
      </c>
      <c r="P946" s="11">
        <v>2.4900000000000002</v>
      </c>
      <c r="Q946" s="11">
        <v>2.7</v>
      </c>
      <c r="R946" s="11">
        <v>3.05</v>
      </c>
      <c r="S946" s="11">
        <v>2.9659109762116902</v>
      </c>
      <c r="T946" s="11">
        <v>3.02</v>
      </c>
      <c r="U946" s="11">
        <v>3.4</v>
      </c>
      <c r="V946" s="11">
        <v>3.01</v>
      </c>
      <c r="W946" s="11">
        <v>3.2</v>
      </c>
      <c r="X946" s="11">
        <v>2.89</v>
      </c>
      <c r="Y946" s="147">
        <v>3.9</v>
      </c>
      <c r="Z946" s="11">
        <v>3.3</v>
      </c>
      <c r="AA946" s="152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58</v>
      </c>
    </row>
    <row r="947" spans="1:65">
      <c r="A947" s="30"/>
      <c r="B947" s="19">
        <v>1</v>
      </c>
      <c r="C947" s="9">
        <v>6</v>
      </c>
      <c r="D947" s="11">
        <v>2.83</v>
      </c>
      <c r="E947" s="11">
        <v>3.03</v>
      </c>
      <c r="F947" s="11">
        <v>2.88</v>
      </c>
      <c r="G947" s="11">
        <v>2.9</v>
      </c>
      <c r="H947" s="11">
        <v>3.02</v>
      </c>
      <c r="I947" s="11">
        <v>2.8</v>
      </c>
      <c r="J947" s="11">
        <v>2.8106311019760737</v>
      </c>
      <c r="K947" s="148">
        <v>3.66</v>
      </c>
      <c r="L947" s="11">
        <v>2.92</v>
      </c>
      <c r="M947" s="11">
        <v>3.29</v>
      </c>
      <c r="N947" s="147">
        <v>3.4</v>
      </c>
      <c r="O947" s="11">
        <v>3</v>
      </c>
      <c r="P947" s="11">
        <v>2.54</v>
      </c>
      <c r="Q947" s="11">
        <v>3.2</v>
      </c>
      <c r="R947" s="11">
        <v>3.15</v>
      </c>
      <c r="S947" s="11">
        <v>2.9029018082290001</v>
      </c>
      <c r="T947" s="11">
        <v>2.88</v>
      </c>
      <c r="U947" s="11">
        <v>3.4</v>
      </c>
      <c r="V947" s="11">
        <v>3.15</v>
      </c>
      <c r="W947" s="11">
        <v>3.2</v>
      </c>
      <c r="X947" s="11">
        <v>2.93</v>
      </c>
      <c r="Y947" s="147">
        <v>4</v>
      </c>
      <c r="Z947" s="11">
        <v>3.2</v>
      </c>
      <c r="AA947" s="152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20" t="s">
        <v>267</v>
      </c>
      <c r="C948" s="12"/>
      <c r="D948" s="23">
        <v>2.8216666666666668</v>
      </c>
      <c r="E948" s="23">
        <v>2.9633333333333334</v>
      </c>
      <c r="F948" s="23">
        <v>2.9550000000000001</v>
      </c>
      <c r="G948" s="23">
        <v>2.9499999999999997</v>
      </c>
      <c r="H948" s="23">
        <v>3.0466666666666669</v>
      </c>
      <c r="I948" s="23">
        <v>2.8166666666666669</v>
      </c>
      <c r="J948" s="23">
        <v>2.8595598149728736</v>
      </c>
      <c r="K948" s="23">
        <v>3.0966666666666662</v>
      </c>
      <c r="L948" s="23">
        <v>2.936666666666667</v>
      </c>
      <c r="M948" s="23">
        <v>3.2966666666666664</v>
      </c>
      <c r="N948" s="23">
        <v>3.4833333333333329</v>
      </c>
      <c r="O948" s="23">
        <v>2.9166666666666665</v>
      </c>
      <c r="P948" s="23">
        <v>2.625</v>
      </c>
      <c r="Q948" s="23">
        <v>3.0999999999999996</v>
      </c>
      <c r="R948" s="23">
        <v>3.1116666666666668</v>
      </c>
      <c r="S948" s="23">
        <v>2.9527064470370554</v>
      </c>
      <c r="T948" s="23">
        <v>2.9766666666666666</v>
      </c>
      <c r="U948" s="23">
        <v>3.3833333333333329</v>
      </c>
      <c r="V948" s="23">
        <v>2.9933333333333336</v>
      </c>
      <c r="W948" s="23">
        <v>3.1166666666666667</v>
      </c>
      <c r="X948" s="23">
        <v>2.7966666666666669</v>
      </c>
      <c r="Y948" s="23">
        <v>4.0166666666666666</v>
      </c>
      <c r="Z948" s="23">
        <v>3.2333333333333329</v>
      </c>
      <c r="AA948" s="152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3" t="s">
        <v>268</v>
      </c>
      <c r="C949" s="29"/>
      <c r="D949" s="11">
        <v>2.83</v>
      </c>
      <c r="E949" s="11">
        <v>3.0350000000000001</v>
      </c>
      <c r="F949" s="11">
        <v>2.9649999999999999</v>
      </c>
      <c r="G949" s="11">
        <v>2.95</v>
      </c>
      <c r="H949" s="11">
        <v>3.04</v>
      </c>
      <c r="I949" s="11">
        <v>2.8</v>
      </c>
      <c r="J949" s="11">
        <v>2.8310817372958157</v>
      </c>
      <c r="K949" s="11">
        <v>3.0049999999999999</v>
      </c>
      <c r="L949" s="11">
        <v>2.915</v>
      </c>
      <c r="M949" s="11">
        <v>3.2949999999999999</v>
      </c>
      <c r="N949" s="11">
        <v>3.5</v>
      </c>
      <c r="O949" s="11">
        <v>3</v>
      </c>
      <c r="P949" s="11">
        <v>2.63</v>
      </c>
      <c r="Q949" s="11">
        <v>3.1500000000000004</v>
      </c>
      <c r="R949" s="11">
        <v>3.12</v>
      </c>
      <c r="S949" s="11">
        <v>2.9578075731428251</v>
      </c>
      <c r="T949" s="11">
        <v>2.9800000000000004</v>
      </c>
      <c r="U949" s="11">
        <v>3.4</v>
      </c>
      <c r="V949" s="11">
        <v>2.95</v>
      </c>
      <c r="W949" s="11">
        <v>3.1500000000000004</v>
      </c>
      <c r="X949" s="11">
        <v>2.8200000000000003</v>
      </c>
      <c r="Y949" s="11">
        <v>4</v>
      </c>
      <c r="Z949" s="11">
        <v>3.2</v>
      </c>
      <c r="AA949" s="152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269</v>
      </c>
      <c r="C950" s="29"/>
      <c r="D950" s="24">
        <v>5.706721183540208E-2</v>
      </c>
      <c r="E950" s="24">
        <v>0.12612163441165306</v>
      </c>
      <c r="F950" s="24">
        <v>5.1672042731055301E-2</v>
      </c>
      <c r="G950" s="24">
        <v>5.4772255750516655E-2</v>
      </c>
      <c r="H950" s="24">
        <v>3.2659863237109066E-2</v>
      </c>
      <c r="I950" s="24">
        <v>4.0824829046386339E-2</v>
      </c>
      <c r="J950" s="24">
        <v>9.42564837270949E-2</v>
      </c>
      <c r="K950" s="24">
        <v>0.28779622420502093</v>
      </c>
      <c r="L950" s="24">
        <v>5.0464508980734797E-2</v>
      </c>
      <c r="M950" s="24">
        <v>2.4221202832779894E-2</v>
      </c>
      <c r="N950" s="24">
        <v>7.5277265270908167E-2</v>
      </c>
      <c r="O950" s="24">
        <v>0.21369760566432811</v>
      </c>
      <c r="P950" s="24">
        <v>0.1441873780883749</v>
      </c>
      <c r="Q950" s="24">
        <v>0.2280350850198275</v>
      </c>
      <c r="R950" s="24">
        <v>3.4302575219167866E-2</v>
      </c>
      <c r="S950" s="24">
        <v>2.7111384105817732E-2</v>
      </c>
      <c r="T950" s="24">
        <v>8.0663911798689009E-2</v>
      </c>
      <c r="U950" s="24">
        <v>7.5277265270908167E-2</v>
      </c>
      <c r="V950" s="24">
        <v>0.14868310820892422</v>
      </c>
      <c r="W950" s="24">
        <v>9.831920802501759E-2</v>
      </c>
      <c r="X950" s="24">
        <v>0.13002563849743901</v>
      </c>
      <c r="Y950" s="24">
        <v>7.5277265270907973E-2</v>
      </c>
      <c r="Z950" s="24">
        <v>5.1639777949432045E-2</v>
      </c>
      <c r="AA950" s="209"/>
      <c r="AB950" s="210"/>
      <c r="AC950" s="210"/>
      <c r="AD950" s="210"/>
      <c r="AE950" s="210"/>
      <c r="AF950" s="210"/>
      <c r="AG950" s="210"/>
      <c r="AH950" s="210"/>
      <c r="AI950" s="210"/>
      <c r="AJ950" s="210"/>
      <c r="AK950" s="210"/>
      <c r="AL950" s="210"/>
      <c r="AM950" s="210"/>
      <c r="AN950" s="210"/>
      <c r="AO950" s="210"/>
      <c r="AP950" s="210"/>
      <c r="AQ950" s="210"/>
      <c r="AR950" s="210"/>
      <c r="AS950" s="210"/>
      <c r="AT950" s="210"/>
      <c r="AU950" s="210"/>
      <c r="AV950" s="210"/>
      <c r="AW950" s="210"/>
      <c r="AX950" s="210"/>
      <c r="AY950" s="210"/>
      <c r="AZ950" s="210"/>
      <c r="BA950" s="210"/>
      <c r="BB950" s="210"/>
      <c r="BC950" s="210"/>
      <c r="BD950" s="210"/>
      <c r="BE950" s="210"/>
      <c r="BF950" s="210"/>
      <c r="BG950" s="210"/>
      <c r="BH950" s="210"/>
      <c r="BI950" s="210"/>
      <c r="BJ950" s="210"/>
      <c r="BK950" s="210"/>
      <c r="BL950" s="210"/>
      <c r="BM950" s="56"/>
    </row>
    <row r="951" spans="1:65">
      <c r="A951" s="30"/>
      <c r="B951" s="3" t="s">
        <v>86</v>
      </c>
      <c r="C951" s="29"/>
      <c r="D951" s="13">
        <v>2.0224646840662285E-2</v>
      </c>
      <c r="E951" s="13">
        <v>4.2560731522492595E-2</v>
      </c>
      <c r="F951" s="13">
        <v>1.7486308876837664E-2</v>
      </c>
      <c r="G951" s="13">
        <v>1.8566866356107343E-2</v>
      </c>
      <c r="H951" s="13">
        <v>1.0719867583296192E-2</v>
      </c>
      <c r="I951" s="13">
        <v>1.4494022146646036E-2</v>
      </c>
      <c r="J951" s="13">
        <v>3.2961885683789778E-2</v>
      </c>
      <c r="K951" s="13">
        <v>9.2937424393440576E-2</v>
      </c>
      <c r="L951" s="13">
        <v>1.7184282286288804E-2</v>
      </c>
      <c r="M951" s="13">
        <v>7.3471798279413237E-3</v>
      </c>
      <c r="N951" s="13">
        <v>2.1610698163897085E-2</v>
      </c>
      <c r="O951" s="13">
        <v>7.3267750513483929E-2</v>
      </c>
      <c r="P951" s="13">
        <v>5.4928524986047576E-2</v>
      </c>
      <c r="Q951" s="13">
        <v>7.3559704845105656E-2</v>
      </c>
      <c r="R951" s="13">
        <v>1.102385920273204E-2</v>
      </c>
      <c r="S951" s="13">
        <v>9.181875879677481E-3</v>
      </c>
      <c r="T951" s="13">
        <v>2.7098738566188916E-2</v>
      </c>
      <c r="U951" s="13">
        <v>2.2249438011105866E-2</v>
      </c>
      <c r="V951" s="13">
        <v>4.9671416996299844E-2</v>
      </c>
      <c r="W951" s="13">
        <v>3.15462699545511E-2</v>
      </c>
      <c r="X951" s="13">
        <v>4.6493076935913827E-2</v>
      </c>
      <c r="Y951" s="13">
        <v>1.8741227868275843E-2</v>
      </c>
      <c r="Z951" s="13">
        <v>1.5971065345185172E-2</v>
      </c>
      <c r="AA951" s="152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3" t="s">
        <v>270</v>
      </c>
      <c r="C952" s="29"/>
      <c r="D952" s="13">
        <v>-5.8850867094341841E-2</v>
      </c>
      <c r="E952" s="13">
        <v>-1.1598843292226713E-2</v>
      </c>
      <c r="F952" s="13">
        <v>-1.437837410411591E-2</v>
      </c>
      <c r="G952" s="13">
        <v>-1.604609259124945E-2</v>
      </c>
      <c r="H952" s="13">
        <v>1.6196464826664592E-2</v>
      </c>
      <c r="I952" s="13">
        <v>-6.051858558147527E-2</v>
      </c>
      <c r="J952" s="13">
        <v>-4.6211846301151493E-2</v>
      </c>
      <c r="K952" s="13">
        <v>3.2873649697999108E-2</v>
      </c>
      <c r="L952" s="13">
        <v>-2.0493341890271854E-2</v>
      </c>
      <c r="M952" s="13">
        <v>9.9582389183338282E-2</v>
      </c>
      <c r="N952" s="13">
        <v>0.16184387936965461</v>
      </c>
      <c r="O952" s="13">
        <v>-2.7164215838805905E-2</v>
      </c>
      <c r="P952" s="13">
        <v>-0.12444779425492525</v>
      </c>
      <c r="Q952" s="13">
        <v>3.3985462022754875E-2</v>
      </c>
      <c r="R952" s="13">
        <v>3.7876805159399618E-2</v>
      </c>
      <c r="S952" s="13">
        <v>-1.5143374239620422E-2</v>
      </c>
      <c r="T952" s="13">
        <v>-7.1515939932041972E-3</v>
      </c>
      <c r="U952" s="13">
        <v>0.12848950962698513</v>
      </c>
      <c r="V952" s="13">
        <v>-1.5925323694258031E-3</v>
      </c>
      <c r="W952" s="13">
        <v>3.9544523646533269E-2</v>
      </c>
      <c r="X952" s="13">
        <v>-6.718945953000921E-2</v>
      </c>
      <c r="Y952" s="13">
        <v>0.33973385133055878</v>
      </c>
      <c r="Z952" s="13">
        <v>7.8457955012980696E-2</v>
      </c>
      <c r="AA952" s="152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30"/>
      <c r="B953" s="46" t="s">
        <v>271</v>
      </c>
      <c r="C953" s="47"/>
      <c r="D953" s="45">
        <v>0.85</v>
      </c>
      <c r="E953" s="45">
        <v>7.0000000000000007E-2</v>
      </c>
      <c r="F953" s="45">
        <v>0.12</v>
      </c>
      <c r="G953" s="45">
        <v>0.15</v>
      </c>
      <c r="H953" s="45">
        <v>0.38</v>
      </c>
      <c r="I953" s="45">
        <v>0.87</v>
      </c>
      <c r="J953" s="45">
        <v>0.64</v>
      </c>
      <c r="K953" s="45">
        <v>0.66</v>
      </c>
      <c r="L953" s="45">
        <v>0.22</v>
      </c>
      <c r="M953" s="45">
        <v>1.75</v>
      </c>
      <c r="N953" s="45">
        <v>2.77</v>
      </c>
      <c r="O953" s="45">
        <v>0.33</v>
      </c>
      <c r="P953" s="45">
        <v>1.92</v>
      </c>
      <c r="Q953" s="45">
        <v>0.67</v>
      </c>
      <c r="R953" s="45">
        <v>0.74</v>
      </c>
      <c r="S953" s="45">
        <v>0.13</v>
      </c>
      <c r="T953" s="45">
        <v>0</v>
      </c>
      <c r="U953" s="45">
        <v>2.2200000000000002</v>
      </c>
      <c r="V953" s="45">
        <v>0.09</v>
      </c>
      <c r="W953" s="45">
        <v>0.77</v>
      </c>
      <c r="X953" s="45">
        <v>0.98</v>
      </c>
      <c r="Y953" s="45">
        <v>5.69</v>
      </c>
      <c r="Z953" s="45">
        <v>1.4</v>
      </c>
      <c r="AA953" s="152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B954" s="3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BM954" s="55"/>
    </row>
    <row r="955" spans="1:65" ht="15">
      <c r="B955" s="8" t="s">
        <v>505</v>
      </c>
      <c r="BM955" s="28" t="s">
        <v>66</v>
      </c>
    </row>
    <row r="956" spans="1:65" ht="15">
      <c r="A956" s="25" t="s">
        <v>62</v>
      </c>
      <c r="B956" s="18" t="s">
        <v>109</v>
      </c>
      <c r="C956" s="15" t="s">
        <v>110</v>
      </c>
      <c r="D956" s="16" t="s">
        <v>227</v>
      </c>
      <c r="E956" s="17" t="s">
        <v>227</v>
      </c>
      <c r="F956" s="17" t="s">
        <v>227</v>
      </c>
      <c r="G956" s="17" t="s">
        <v>227</v>
      </c>
      <c r="H956" s="17" t="s">
        <v>227</v>
      </c>
      <c r="I956" s="17" t="s">
        <v>227</v>
      </c>
      <c r="J956" s="17" t="s">
        <v>227</v>
      </c>
      <c r="K956" s="17" t="s">
        <v>227</v>
      </c>
      <c r="L956" s="17" t="s">
        <v>227</v>
      </c>
      <c r="M956" s="17" t="s">
        <v>227</v>
      </c>
      <c r="N956" s="17" t="s">
        <v>227</v>
      </c>
      <c r="O956" s="17" t="s">
        <v>227</v>
      </c>
      <c r="P956" s="17" t="s">
        <v>227</v>
      </c>
      <c r="Q956" s="17" t="s">
        <v>227</v>
      </c>
      <c r="R956" s="17" t="s">
        <v>227</v>
      </c>
      <c r="S956" s="17" t="s">
        <v>227</v>
      </c>
      <c r="T956" s="17" t="s">
        <v>227</v>
      </c>
      <c r="U956" s="17" t="s">
        <v>227</v>
      </c>
      <c r="V956" s="17" t="s">
        <v>227</v>
      </c>
      <c r="W956" s="17" t="s">
        <v>227</v>
      </c>
      <c r="X956" s="17" t="s">
        <v>227</v>
      </c>
      <c r="Y956" s="17" t="s">
        <v>227</v>
      </c>
      <c r="Z956" s="17" t="s">
        <v>227</v>
      </c>
      <c r="AA956" s="17" t="s">
        <v>227</v>
      </c>
      <c r="AB956" s="17" t="s">
        <v>227</v>
      </c>
      <c r="AC956" s="152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1</v>
      </c>
    </row>
    <row r="957" spans="1:65">
      <c r="A957" s="30"/>
      <c r="B957" s="19" t="s">
        <v>228</v>
      </c>
      <c r="C957" s="9" t="s">
        <v>228</v>
      </c>
      <c r="D957" s="150" t="s">
        <v>230</v>
      </c>
      <c r="E957" s="151" t="s">
        <v>231</v>
      </c>
      <c r="F957" s="151" t="s">
        <v>232</v>
      </c>
      <c r="G957" s="151" t="s">
        <v>233</v>
      </c>
      <c r="H957" s="151" t="s">
        <v>234</v>
      </c>
      <c r="I957" s="151" t="s">
        <v>235</v>
      </c>
      <c r="J957" s="151" t="s">
        <v>236</v>
      </c>
      <c r="K957" s="151" t="s">
        <v>237</v>
      </c>
      <c r="L957" s="151" t="s">
        <v>239</v>
      </c>
      <c r="M957" s="151" t="s">
        <v>240</v>
      </c>
      <c r="N957" s="151" t="s">
        <v>241</v>
      </c>
      <c r="O957" s="151" t="s">
        <v>244</v>
      </c>
      <c r="P957" s="151" t="s">
        <v>245</v>
      </c>
      <c r="Q957" s="151" t="s">
        <v>247</v>
      </c>
      <c r="R957" s="151" t="s">
        <v>248</v>
      </c>
      <c r="S957" s="151" t="s">
        <v>249</v>
      </c>
      <c r="T957" s="151" t="s">
        <v>250</v>
      </c>
      <c r="U957" s="151" t="s">
        <v>251</v>
      </c>
      <c r="V957" s="151" t="s">
        <v>252</v>
      </c>
      <c r="W957" s="151" t="s">
        <v>253</v>
      </c>
      <c r="X957" s="151" t="s">
        <v>254</v>
      </c>
      <c r="Y957" s="151" t="s">
        <v>255</v>
      </c>
      <c r="Z957" s="151" t="s">
        <v>256</v>
      </c>
      <c r="AA957" s="151" t="s">
        <v>257</v>
      </c>
      <c r="AB957" s="151" t="s">
        <v>258</v>
      </c>
      <c r="AC957" s="152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 t="s">
        <v>1</v>
      </c>
    </row>
    <row r="958" spans="1:65">
      <c r="A958" s="30"/>
      <c r="B958" s="19"/>
      <c r="C958" s="9"/>
      <c r="D958" s="10" t="s">
        <v>113</v>
      </c>
      <c r="E958" s="11" t="s">
        <v>281</v>
      </c>
      <c r="F958" s="11" t="s">
        <v>281</v>
      </c>
      <c r="G958" s="11" t="s">
        <v>281</v>
      </c>
      <c r="H958" s="11" t="s">
        <v>282</v>
      </c>
      <c r="I958" s="11" t="s">
        <v>281</v>
      </c>
      <c r="J958" s="11" t="s">
        <v>282</v>
      </c>
      <c r="K958" s="11" t="s">
        <v>113</v>
      </c>
      <c r="L958" s="11" t="s">
        <v>282</v>
      </c>
      <c r="M958" s="11" t="s">
        <v>113</v>
      </c>
      <c r="N958" s="11" t="s">
        <v>282</v>
      </c>
      <c r="O958" s="11" t="s">
        <v>281</v>
      </c>
      <c r="P958" s="11" t="s">
        <v>281</v>
      </c>
      <c r="Q958" s="11" t="s">
        <v>282</v>
      </c>
      <c r="R958" s="11" t="s">
        <v>113</v>
      </c>
      <c r="S958" s="11" t="s">
        <v>113</v>
      </c>
      <c r="T958" s="11" t="s">
        <v>113</v>
      </c>
      <c r="U958" s="11" t="s">
        <v>281</v>
      </c>
      <c r="V958" s="11" t="s">
        <v>281</v>
      </c>
      <c r="W958" s="11" t="s">
        <v>281</v>
      </c>
      <c r="X958" s="11" t="s">
        <v>281</v>
      </c>
      <c r="Y958" s="11" t="s">
        <v>281</v>
      </c>
      <c r="Z958" s="11" t="s">
        <v>281</v>
      </c>
      <c r="AA958" s="11" t="s">
        <v>113</v>
      </c>
      <c r="AB958" s="11" t="s">
        <v>281</v>
      </c>
      <c r="AC958" s="152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3</v>
      </c>
    </row>
    <row r="959" spans="1:65">
      <c r="A959" s="30"/>
      <c r="B959" s="19"/>
      <c r="C959" s="9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152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3</v>
      </c>
    </row>
    <row r="960" spans="1:65">
      <c r="A960" s="30"/>
      <c r="B960" s="18">
        <v>1</v>
      </c>
      <c r="C960" s="14">
        <v>1</v>
      </c>
      <c r="D960" s="234">
        <v>0.39689999999999992</v>
      </c>
      <c r="E960" s="234">
        <v>0.36199999999999999</v>
      </c>
      <c r="F960" s="234">
        <v>0.35399999999999998</v>
      </c>
      <c r="G960" s="234">
        <v>0.37</v>
      </c>
      <c r="H960" s="234">
        <v>0.36709999999999998</v>
      </c>
      <c r="I960" s="234">
        <v>0.372</v>
      </c>
      <c r="J960" s="234" t="s">
        <v>301</v>
      </c>
      <c r="K960" s="234">
        <v>0.37409999999999999</v>
      </c>
      <c r="L960" s="234">
        <v>0.36299999999999999</v>
      </c>
      <c r="M960" s="234">
        <v>0.36499999999999999</v>
      </c>
      <c r="N960" s="234">
        <v>0.37</v>
      </c>
      <c r="O960" s="234">
        <v>0.37</v>
      </c>
      <c r="P960" s="234">
        <v>0.378</v>
      </c>
      <c r="Q960" s="234">
        <v>0.34939999999999999</v>
      </c>
      <c r="R960" s="234">
        <v>0.38769999999999999</v>
      </c>
      <c r="S960" s="234">
        <v>0.38</v>
      </c>
      <c r="T960" s="234">
        <v>0.38066750000000005</v>
      </c>
      <c r="U960" s="234">
        <v>0.372</v>
      </c>
      <c r="V960" s="234">
        <v>0.37</v>
      </c>
      <c r="W960" s="234">
        <v>0.39382349999999999</v>
      </c>
      <c r="X960" s="234">
        <v>0.36199999999999999</v>
      </c>
      <c r="Y960" s="234">
        <v>0.35099999999999998</v>
      </c>
      <c r="Z960" s="234">
        <v>0.35399999999999998</v>
      </c>
      <c r="AA960" s="234">
        <v>0.36</v>
      </c>
      <c r="AB960" s="233">
        <v>0.32</v>
      </c>
      <c r="AC960" s="209"/>
      <c r="AD960" s="210"/>
      <c r="AE960" s="210"/>
      <c r="AF960" s="210"/>
      <c r="AG960" s="210"/>
      <c r="AH960" s="210"/>
      <c r="AI960" s="210"/>
      <c r="AJ960" s="210"/>
      <c r="AK960" s="210"/>
      <c r="AL960" s="210"/>
      <c r="AM960" s="210"/>
      <c r="AN960" s="210"/>
      <c r="AO960" s="210"/>
      <c r="AP960" s="210"/>
      <c r="AQ960" s="210"/>
      <c r="AR960" s="210"/>
      <c r="AS960" s="210"/>
      <c r="AT960" s="210"/>
      <c r="AU960" s="210"/>
      <c r="AV960" s="210"/>
      <c r="AW960" s="210"/>
      <c r="AX960" s="210"/>
      <c r="AY960" s="210"/>
      <c r="AZ960" s="210"/>
      <c r="BA960" s="210"/>
      <c r="BB960" s="210"/>
      <c r="BC960" s="210"/>
      <c r="BD960" s="210"/>
      <c r="BE960" s="210"/>
      <c r="BF960" s="210"/>
      <c r="BG960" s="210"/>
      <c r="BH960" s="210"/>
      <c r="BI960" s="210"/>
      <c r="BJ960" s="210"/>
      <c r="BK960" s="210"/>
      <c r="BL960" s="210"/>
      <c r="BM960" s="236">
        <v>1</v>
      </c>
    </row>
    <row r="961" spans="1:65">
      <c r="A961" s="30"/>
      <c r="B961" s="19">
        <v>1</v>
      </c>
      <c r="C961" s="9">
        <v>2</v>
      </c>
      <c r="D961" s="24">
        <v>0.39119999999999999</v>
      </c>
      <c r="E961" s="24">
        <v>0.36199999999999999</v>
      </c>
      <c r="F961" s="24">
        <v>0.35699999999999998</v>
      </c>
      <c r="G961" s="24">
        <v>0.37</v>
      </c>
      <c r="H961" s="24">
        <v>0.36519999999999997</v>
      </c>
      <c r="I961" s="24">
        <v>0.375</v>
      </c>
      <c r="J961" s="24" t="s">
        <v>301</v>
      </c>
      <c r="K961" s="238">
        <v>0.33989999999999998</v>
      </c>
      <c r="L961" s="24">
        <v>0.35899999999999999</v>
      </c>
      <c r="M961" s="24">
        <v>0.36399999999999999</v>
      </c>
      <c r="N961" s="24">
        <v>0.36</v>
      </c>
      <c r="O961" s="24">
        <v>0.36</v>
      </c>
      <c r="P961" s="24">
        <v>0.373</v>
      </c>
      <c r="Q961" s="24">
        <v>0.35109999999999997</v>
      </c>
      <c r="R961" s="24">
        <v>0.3861</v>
      </c>
      <c r="S961" s="24">
        <v>0.38</v>
      </c>
      <c r="T961" s="24">
        <v>0.38132639999999995</v>
      </c>
      <c r="U961" s="24">
        <v>0.36399999999999999</v>
      </c>
      <c r="V961" s="24">
        <v>0.37</v>
      </c>
      <c r="W961" s="24">
        <v>0.38945550000000007</v>
      </c>
      <c r="X961" s="24">
        <v>0.36</v>
      </c>
      <c r="Y961" s="24">
        <v>0.34300000000000003</v>
      </c>
      <c r="Z961" s="24">
        <v>0.35699999999999998</v>
      </c>
      <c r="AA961" s="24">
        <v>0.36499999999999999</v>
      </c>
      <c r="AB961" s="237">
        <v>0.31</v>
      </c>
      <c r="AC961" s="209"/>
      <c r="AD961" s="210"/>
      <c r="AE961" s="210"/>
      <c r="AF961" s="210"/>
      <c r="AG961" s="210"/>
      <c r="AH961" s="210"/>
      <c r="AI961" s="210"/>
      <c r="AJ961" s="210"/>
      <c r="AK961" s="210"/>
      <c r="AL961" s="210"/>
      <c r="AM961" s="210"/>
      <c r="AN961" s="210"/>
      <c r="AO961" s="210"/>
      <c r="AP961" s="210"/>
      <c r="AQ961" s="210"/>
      <c r="AR961" s="210"/>
      <c r="AS961" s="210"/>
      <c r="AT961" s="210"/>
      <c r="AU961" s="210"/>
      <c r="AV961" s="210"/>
      <c r="AW961" s="210"/>
      <c r="AX961" s="210"/>
      <c r="AY961" s="210"/>
      <c r="AZ961" s="210"/>
      <c r="BA961" s="210"/>
      <c r="BB961" s="210"/>
      <c r="BC961" s="210"/>
      <c r="BD961" s="210"/>
      <c r="BE961" s="210"/>
      <c r="BF961" s="210"/>
      <c r="BG961" s="210"/>
      <c r="BH961" s="210"/>
      <c r="BI961" s="210"/>
      <c r="BJ961" s="210"/>
      <c r="BK961" s="210"/>
      <c r="BL961" s="210"/>
      <c r="BM961" s="236">
        <v>20</v>
      </c>
    </row>
    <row r="962" spans="1:65">
      <c r="A962" s="30"/>
      <c r="B962" s="19">
        <v>1</v>
      </c>
      <c r="C962" s="9">
        <v>3</v>
      </c>
      <c r="D962" s="24">
        <v>0.38179999999999997</v>
      </c>
      <c r="E962" s="24">
        <v>0.36</v>
      </c>
      <c r="F962" s="238">
        <v>0.36899999999999999</v>
      </c>
      <c r="G962" s="24">
        <v>0.37</v>
      </c>
      <c r="H962" s="24">
        <v>0.36719999999999997</v>
      </c>
      <c r="I962" s="24">
        <v>0.36299999999999999</v>
      </c>
      <c r="J962" s="24" t="s">
        <v>301</v>
      </c>
      <c r="K962" s="24">
        <v>0.38129999999999997</v>
      </c>
      <c r="L962" s="24">
        <v>0.36199999999999999</v>
      </c>
      <c r="M962" s="24">
        <v>0.373</v>
      </c>
      <c r="N962" s="24">
        <v>0.37</v>
      </c>
      <c r="O962" s="24">
        <v>0.36</v>
      </c>
      <c r="P962" s="24">
        <v>0.374</v>
      </c>
      <c r="Q962" s="24">
        <v>0.35160000000000002</v>
      </c>
      <c r="R962" s="24">
        <v>0.38800000000000001</v>
      </c>
      <c r="S962" s="24">
        <v>0.38</v>
      </c>
      <c r="T962" s="24">
        <v>0.38373270000000004</v>
      </c>
      <c r="U962" s="24">
        <v>0.371</v>
      </c>
      <c r="V962" s="24">
        <v>0.38</v>
      </c>
      <c r="W962" s="24">
        <v>0.39459000000000005</v>
      </c>
      <c r="X962" s="24">
        <v>0.36099999999999999</v>
      </c>
      <c r="Y962" s="24">
        <v>0.34699999999999998</v>
      </c>
      <c r="Z962" s="24">
        <v>0.35599999999999998</v>
      </c>
      <c r="AA962" s="24">
        <v>0.375</v>
      </c>
      <c r="AB962" s="237">
        <v>0.31</v>
      </c>
      <c r="AC962" s="209"/>
      <c r="AD962" s="210"/>
      <c r="AE962" s="210"/>
      <c r="AF962" s="210"/>
      <c r="AG962" s="210"/>
      <c r="AH962" s="210"/>
      <c r="AI962" s="210"/>
      <c r="AJ962" s="210"/>
      <c r="AK962" s="210"/>
      <c r="AL962" s="210"/>
      <c r="AM962" s="210"/>
      <c r="AN962" s="210"/>
      <c r="AO962" s="210"/>
      <c r="AP962" s="210"/>
      <c r="AQ962" s="210"/>
      <c r="AR962" s="210"/>
      <c r="AS962" s="210"/>
      <c r="AT962" s="210"/>
      <c r="AU962" s="210"/>
      <c r="AV962" s="210"/>
      <c r="AW962" s="210"/>
      <c r="AX962" s="210"/>
      <c r="AY962" s="210"/>
      <c r="AZ962" s="210"/>
      <c r="BA962" s="210"/>
      <c r="BB962" s="210"/>
      <c r="BC962" s="210"/>
      <c r="BD962" s="210"/>
      <c r="BE962" s="210"/>
      <c r="BF962" s="210"/>
      <c r="BG962" s="210"/>
      <c r="BH962" s="210"/>
      <c r="BI962" s="210"/>
      <c r="BJ962" s="210"/>
      <c r="BK962" s="210"/>
      <c r="BL962" s="210"/>
      <c r="BM962" s="236">
        <v>16</v>
      </c>
    </row>
    <row r="963" spans="1:65">
      <c r="A963" s="30"/>
      <c r="B963" s="19">
        <v>1</v>
      </c>
      <c r="C963" s="9">
        <v>4</v>
      </c>
      <c r="D963" s="24">
        <v>0.3821</v>
      </c>
      <c r="E963" s="24">
        <v>0.36099999999999999</v>
      </c>
      <c r="F963" s="24">
        <v>0.35099999999999998</v>
      </c>
      <c r="G963" s="24">
        <v>0.37</v>
      </c>
      <c r="H963" s="24">
        <v>0.36619999999999997</v>
      </c>
      <c r="I963" s="24">
        <v>0.36899999999999999</v>
      </c>
      <c r="J963" s="24" t="s">
        <v>301</v>
      </c>
      <c r="K963" s="24">
        <v>0.36870000000000003</v>
      </c>
      <c r="L963" s="24">
        <v>0.35799999999999998</v>
      </c>
      <c r="M963" s="24">
        <v>0.36499999999999999</v>
      </c>
      <c r="N963" s="24">
        <v>0.37</v>
      </c>
      <c r="O963" s="24">
        <v>0.37</v>
      </c>
      <c r="P963" s="24">
        <v>0.375</v>
      </c>
      <c r="Q963" s="24">
        <v>0.34329999999999999</v>
      </c>
      <c r="R963" s="24">
        <v>0.38999999999999996</v>
      </c>
      <c r="S963" s="24">
        <v>0.38</v>
      </c>
      <c r="T963" s="24">
        <v>0.38415739999999998</v>
      </c>
      <c r="U963" s="24">
        <v>0.36499999999999999</v>
      </c>
      <c r="V963" s="24">
        <v>0.37</v>
      </c>
      <c r="W963" s="24">
        <v>0.3925845</v>
      </c>
      <c r="X963" s="24">
        <v>0.36699999999999999</v>
      </c>
      <c r="Y963" s="24">
        <v>0.36399999999999999</v>
      </c>
      <c r="Z963" s="238">
        <v>0.376</v>
      </c>
      <c r="AA963" s="24">
        <v>0.36499999999999999</v>
      </c>
      <c r="AB963" s="237">
        <v>0.31</v>
      </c>
      <c r="AC963" s="209"/>
      <c r="AD963" s="210"/>
      <c r="AE963" s="210"/>
      <c r="AF963" s="210"/>
      <c r="AG963" s="210"/>
      <c r="AH963" s="210"/>
      <c r="AI963" s="210"/>
      <c r="AJ963" s="210"/>
      <c r="AK963" s="210"/>
      <c r="AL963" s="210"/>
      <c r="AM963" s="210"/>
      <c r="AN963" s="210"/>
      <c r="AO963" s="210"/>
      <c r="AP963" s="210"/>
      <c r="AQ963" s="210"/>
      <c r="AR963" s="210"/>
      <c r="AS963" s="210"/>
      <c r="AT963" s="210"/>
      <c r="AU963" s="210"/>
      <c r="AV963" s="210"/>
      <c r="AW963" s="210"/>
      <c r="AX963" s="210"/>
      <c r="AY963" s="210"/>
      <c r="AZ963" s="210"/>
      <c r="BA963" s="210"/>
      <c r="BB963" s="210"/>
      <c r="BC963" s="210"/>
      <c r="BD963" s="210"/>
      <c r="BE963" s="210"/>
      <c r="BF963" s="210"/>
      <c r="BG963" s="210"/>
      <c r="BH963" s="210"/>
      <c r="BI963" s="210"/>
      <c r="BJ963" s="210"/>
      <c r="BK963" s="210"/>
      <c r="BL963" s="210"/>
      <c r="BM963" s="236">
        <v>0.36879496273422246</v>
      </c>
    </row>
    <row r="964" spans="1:65">
      <c r="A964" s="30"/>
      <c r="B964" s="19">
        <v>1</v>
      </c>
      <c r="C964" s="9">
        <v>5</v>
      </c>
      <c r="D964" s="24">
        <v>0.39170000000000005</v>
      </c>
      <c r="E964" s="24">
        <v>0.36</v>
      </c>
      <c r="F964" s="24">
        <v>0.35599999999999998</v>
      </c>
      <c r="G964" s="24">
        <v>0.37</v>
      </c>
      <c r="H964" s="24">
        <v>0.37220000000000003</v>
      </c>
      <c r="I964" s="24">
        <v>0.36599999999999999</v>
      </c>
      <c r="J964" s="24" t="s">
        <v>301</v>
      </c>
      <c r="K964" s="24">
        <v>0.37769999999999998</v>
      </c>
      <c r="L964" s="24">
        <v>0.36299999999999999</v>
      </c>
      <c r="M964" s="24">
        <v>0.375</v>
      </c>
      <c r="N964" s="24">
        <v>0.38</v>
      </c>
      <c r="O964" s="24">
        <v>0.35</v>
      </c>
      <c r="P964" s="24">
        <v>0.378</v>
      </c>
      <c r="Q964" s="24">
        <v>0.33950000000000002</v>
      </c>
      <c r="R964" s="24">
        <v>0.38390000000000002</v>
      </c>
      <c r="S964" s="24">
        <v>0.38</v>
      </c>
      <c r="T964" s="24">
        <v>0.37789259999999997</v>
      </c>
      <c r="U964" s="24">
        <v>0.36099999999999999</v>
      </c>
      <c r="V964" s="24">
        <v>0.37</v>
      </c>
      <c r="W964" s="24">
        <v>0.39637500000000003</v>
      </c>
      <c r="X964" s="24">
        <v>0.36599999999999999</v>
      </c>
      <c r="Y964" s="24">
        <v>0.35099999999999998</v>
      </c>
      <c r="Z964" s="24">
        <v>0.36199999999999999</v>
      </c>
      <c r="AA964" s="24">
        <v>0.36499999999999999</v>
      </c>
      <c r="AB964" s="237">
        <v>0.31</v>
      </c>
      <c r="AC964" s="209"/>
      <c r="AD964" s="210"/>
      <c r="AE964" s="210"/>
      <c r="AF964" s="210"/>
      <c r="AG964" s="210"/>
      <c r="AH964" s="210"/>
      <c r="AI964" s="210"/>
      <c r="AJ964" s="210"/>
      <c r="AK964" s="210"/>
      <c r="AL964" s="210"/>
      <c r="AM964" s="210"/>
      <c r="AN964" s="210"/>
      <c r="AO964" s="210"/>
      <c r="AP964" s="210"/>
      <c r="AQ964" s="210"/>
      <c r="AR964" s="210"/>
      <c r="AS964" s="210"/>
      <c r="AT964" s="210"/>
      <c r="AU964" s="210"/>
      <c r="AV964" s="210"/>
      <c r="AW964" s="210"/>
      <c r="AX964" s="210"/>
      <c r="AY964" s="210"/>
      <c r="AZ964" s="210"/>
      <c r="BA964" s="210"/>
      <c r="BB964" s="210"/>
      <c r="BC964" s="210"/>
      <c r="BD964" s="210"/>
      <c r="BE964" s="210"/>
      <c r="BF964" s="210"/>
      <c r="BG964" s="210"/>
      <c r="BH964" s="210"/>
      <c r="BI964" s="210"/>
      <c r="BJ964" s="210"/>
      <c r="BK964" s="210"/>
      <c r="BL964" s="210"/>
      <c r="BM964" s="236">
        <v>59</v>
      </c>
    </row>
    <row r="965" spans="1:65">
      <c r="A965" s="30"/>
      <c r="B965" s="19">
        <v>1</v>
      </c>
      <c r="C965" s="9">
        <v>6</v>
      </c>
      <c r="D965" s="24">
        <v>0.38929999999999998</v>
      </c>
      <c r="E965" s="24">
        <v>0.35699999999999998</v>
      </c>
      <c r="F965" s="24">
        <v>0.35</v>
      </c>
      <c r="G965" s="24">
        <v>0.37</v>
      </c>
      <c r="H965" s="24">
        <v>0.3579</v>
      </c>
      <c r="I965" s="24">
        <v>0.372</v>
      </c>
      <c r="J965" s="24" t="s">
        <v>301</v>
      </c>
      <c r="K965" s="24">
        <v>0.37830000000000003</v>
      </c>
      <c r="L965" s="24">
        <v>0.35499999999999998</v>
      </c>
      <c r="M965" s="24">
        <v>0.373</v>
      </c>
      <c r="N965" s="24">
        <v>0.37</v>
      </c>
      <c r="O965" s="24">
        <v>0.37</v>
      </c>
      <c r="P965" s="24">
        <v>0.372</v>
      </c>
      <c r="Q965" s="24">
        <v>0.34670000000000001</v>
      </c>
      <c r="R965" s="24">
        <v>0.38899999999999996</v>
      </c>
      <c r="S965" s="24">
        <v>0.37</v>
      </c>
      <c r="T965" s="24">
        <v>0.37725239999999999</v>
      </c>
      <c r="U965" s="24">
        <v>0.36799999999999999</v>
      </c>
      <c r="V965" s="24">
        <v>0.37</v>
      </c>
      <c r="W965" s="24">
        <v>0.38676749999999999</v>
      </c>
      <c r="X965" s="24">
        <v>0.36499999999999999</v>
      </c>
      <c r="Y965" s="24">
        <v>0.34100000000000003</v>
      </c>
      <c r="Z965" s="24">
        <v>0.35799999999999998</v>
      </c>
      <c r="AA965" s="24">
        <v>0.36499999999999999</v>
      </c>
      <c r="AB965" s="237">
        <v>0.32</v>
      </c>
      <c r="AC965" s="209"/>
      <c r="AD965" s="210"/>
      <c r="AE965" s="210"/>
      <c r="AF965" s="210"/>
      <c r="AG965" s="210"/>
      <c r="AH965" s="210"/>
      <c r="AI965" s="210"/>
      <c r="AJ965" s="210"/>
      <c r="AK965" s="210"/>
      <c r="AL965" s="210"/>
      <c r="AM965" s="210"/>
      <c r="AN965" s="210"/>
      <c r="AO965" s="210"/>
      <c r="AP965" s="210"/>
      <c r="AQ965" s="210"/>
      <c r="AR965" s="210"/>
      <c r="AS965" s="210"/>
      <c r="AT965" s="210"/>
      <c r="AU965" s="210"/>
      <c r="AV965" s="210"/>
      <c r="AW965" s="210"/>
      <c r="AX965" s="210"/>
      <c r="AY965" s="210"/>
      <c r="AZ965" s="210"/>
      <c r="BA965" s="210"/>
      <c r="BB965" s="210"/>
      <c r="BC965" s="210"/>
      <c r="BD965" s="210"/>
      <c r="BE965" s="210"/>
      <c r="BF965" s="210"/>
      <c r="BG965" s="210"/>
      <c r="BH965" s="210"/>
      <c r="BI965" s="210"/>
      <c r="BJ965" s="210"/>
      <c r="BK965" s="210"/>
      <c r="BL965" s="210"/>
      <c r="BM965" s="56"/>
    </row>
    <row r="966" spans="1:65">
      <c r="A966" s="30"/>
      <c r="B966" s="20" t="s">
        <v>267</v>
      </c>
      <c r="C966" s="12"/>
      <c r="D966" s="239">
        <v>0.38883333333333336</v>
      </c>
      <c r="E966" s="239">
        <v>0.36033333333333334</v>
      </c>
      <c r="F966" s="239">
        <v>0.35616666666666669</v>
      </c>
      <c r="G966" s="239">
        <v>0.37000000000000005</v>
      </c>
      <c r="H966" s="239">
        <v>0.36596666666666672</v>
      </c>
      <c r="I966" s="239">
        <v>0.36949999999999994</v>
      </c>
      <c r="J966" s="239" t="s">
        <v>644</v>
      </c>
      <c r="K966" s="239">
        <v>0.36999999999999994</v>
      </c>
      <c r="L966" s="239">
        <v>0.36000000000000004</v>
      </c>
      <c r="M966" s="239">
        <v>0.36916666666666664</v>
      </c>
      <c r="N966" s="239">
        <v>0.37000000000000005</v>
      </c>
      <c r="O966" s="239">
        <v>0.36333333333333334</v>
      </c>
      <c r="P966" s="239">
        <v>0.375</v>
      </c>
      <c r="Q966" s="239">
        <v>0.34693333333333332</v>
      </c>
      <c r="R966" s="239">
        <v>0.38744999999999991</v>
      </c>
      <c r="S966" s="239">
        <v>0.37833333333333335</v>
      </c>
      <c r="T966" s="239">
        <v>0.3808381666666667</v>
      </c>
      <c r="U966" s="239">
        <v>0.36683333333333334</v>
      </c>
      <c r="V966" s="239">
        <v>0.37166666666666676</v>
      </c>
      <c r="W966" s="239">
        <v>0.392266</v>
      </c>
      <c r="X966" s="239">
        <v>0.36349999999999999</v>
      </c>
      <c r="Y966" s="239">
        <v>0.34949999999999998</v>
      </c>
      <c r="Z966" s="239">
        <v>0.36050000000000004</v>
      </c>
      <c r="AA966" s="239">
        <v>0.3658333333333334</v>
      </c>
      <c r="AB966" s="239">
        <v>0.31333333333333335</v>
      </c>
      <c r="AC966" s="209"/>
      <c r="AD966" s="210"/>
      <c r="AE966" s="210"/>
      <c r="AF966" s="210"/>
      <c r="AG966" s="210"/>
      <c r="AH966" s="210"/>
      <c r="AI966" s="210"/>
      <c r="AJ966" s="210"/>
      <c r="AK966" s="210"/>
      <c r="AL966" s="210"/>
      <c r="AM966" s="210"/>
      <c r="AN966" s="210"/>
      <c r="AO966" s="210"/>
      <c r="AP966" s="210"/>
      <c r="AQ966" s="210"/>
      <c r="AR966" s="210"/>
      <c r="AS966" s="210"/>
      <c r="AT966" s="210"/>
      <c r="AU966" s="210"/>
      <c r="AV966" s="210"/>
      <c r="AW966" s="210"/>
      <c r="AX966" s="210"/>
      <c r="AY966" s="210"/>
      <c r="AZ966" s="210"/>
      <c r="BA966" s="210"/>
      <c r="BB966" s="210"/>
      <c r="BC966" s="210"/>
      <c r="BD966" s="210"/>
      <c r="BE966" s="210"/>
      <c r="BF966" s="210"/>
      <c r="BG966" s="210"/>
      <c r="BH966" s="210"/>
      <c r="BI966" s="210"/>
      <c r="BJ966" s="210"/>
      <c r="BK966" s="210"/>
      <c r="BL966" s="210"/>
      <c r="BM966" s="56"/>
    </row>
    <row r="967" spans="1:65">
      <c r="A967" s="30"/>
      <c r="B967" s="3" t="s">
        <v>268</v>
      </c>
      <c r="C967" s="29"/>
      <c r="D967" s="24">
        <v>0.39024999999999999</v>
      </c>
      <c r="E967" s="24">
        <v>0.36049999999999999</v>
      </c>
      <c r="F967" s="24">
        <v>0.35499999999999998</v>
      </c>
      <c r="G967" s="24">
        <v>0.37</v>
      </c>
      <c r="H967" s="24">
        <v>0.36664999999999998</v>
      </c>
      <c r="I967" s="24">
        <v>0.3705</v>
      </c>
      <c r="J967" s="24" t="s">
        <v>644</v>
      </c>
      <c r="K967" s="24">
        <v>0.37590000000000001</v>
      </c>
      <c r="L967" s="24">
        <v>0.36049999999999999</v>
      </c>
      <c r="M967" s="24">
        <v>0.36899999999999999</v>
      </c>
      <c r="N967" s="24">
        <v>0.37</v>
      </c>
      <c r="O967" s="24">
        <v>0.36499999999999999</v>
      </c>
      <c r="P967" s="24">
        <v>0.3745</v>
      </c>
      <c r="Q967" s="24">
        <v>0.34804999999999997</v>
      </c>
      <c r="R967" s="24">
        <v>0.38785000000000003</v>
      </c>
      <c r="S967" s="24">
        <v>0.38</v>
      </c>
      <c r="T967" s="24">
        <v>0.38099695</v>
      </c>
      <c r="U967" s="24">
        <v>0.36649999999999999</v>
      </c>
      <c r="V967" s="24">
        <v>0.37</v>
      </c>
      <c r="W967" s="24">
        <v>0.393204</v>
      </c>
      <c r="X967" s="24">
        <v>0.36349999999999999</v>
      </c>
      <c r="Y967" s="24">
        <v>0.34899999999999998</v>
      </c>
      <c r="Z967" s="24">
        <v>0.35749999999999998</v>
      </c>
      <c r="AA967" s="24">
        <v>0.36499999999999999</v>
      </c>
      <c r="AB967" s="24">
        <v>0.31</v>
      </c>
      <c r="AC967" s="209"/>
      <c r="AD967" s="210"/>
      <c r="AE967" s="210"/>
      <c r="AF967" s="210"/>
      <c r="AG967" s="210"/>
      <c r="AH967" s="210"/>
      <c r="AI967" s="210"/>
      <c r="AJ967" s="210"/>
      <c r="AK967" s="210"/>
      <c r="AL967" s="210"/>
      <c r="AM967" s="210"/>
      <c r="AN967" s="210"/>
      <c r="AO967" s="210"/>
      <c r="AP967" s="210"/>
      <c r="AQ967" s="210"/>
      <c r="AR967" s="210"/>
      <c r="AS967" s="210"/>
      <c r="AT967" s="210"/>
      <c r="AU967" s="210"/>
      <c r="AV967" s="210"/>
      <c r="AW967" s="210"/>
      <c r="AX967" s="210"/>
      <c r="AY967" s="210"/>
      <c r="AZ967" s="210"/>
      <c r="BA967" s="210"/>
      <c r="BB967" s="210"/>
      <c r="BC967" s="210"/>
      <c r="BD967" s="210"/>
      <c r="BE967" s="210"/>
      <c r="BF967" s="210"/>
      <c r="BG967" s="210"/>
      <c r="BH967" s="210"/>
      <c r="BI967" s="210"/>
      <c r="BJ967" s="210"/>
      <c r="BK967" s="210"/>
      <c r="BL967" s="210"/>
      <c r="BM967" s="56"/>
    </row>
    <row r="968" spans="1:65">
      <c r="A968" s="30"/>
      <c r="B968" s="3" t="s">
        <v>269</v>
      </c>
      <c r="C968" s="29"/>
      <c r="D968" s="24">
        <v>5.8976831609256989E-3</v>
      </c>
      <c r="E968" s="24">
        <v>1.8618986725025273E-3</v>
      </c>
      <c r="F968" s="24">
        <v>6.8532230860133799E-3</v>
      </c>
      <c r="G968" s="24">
        <v>6.0809419444881171E-17</v>
      </c>
      <c r="H968" s="24">
        <v>4.6340766789800467E-3</v>
      </c>
      <c r="I968" s="24">
        <v>4.4158804331639271E-3</v>
      </c>
      <c r="J968" s="24" t="s">
        <v>644</v>
      </c>
      <c r="K968" s="24">
        <v>1.5364764885933012E-2</v>
      </c>
      <c r="L968" s="24">
        <v>3.2249030993194228E-3</v>
      </c>
      <c r="M968" s="24">
        <v>4.9966655548142015E-3</v>
      </c>
      <c r="N968" s="24">
        <v>6.324555320336764E-3</v>
      </c>
      <c r="O968" s="24">
        <v>8.1649658092772665E-3</v>
      </c>
      <c r="P968" s="24">
        <v>2.5298221281347057E-3</v>
      </c>
      <c r="Q968" s="24">
        <v>4.7693465660053032E-3</v>
      </c>
      <c r="R968" s="24">
        <v>2.1769244359875943E-3</v>
      </c>
      <c r="S968" s="24">
        <v>4.0824829046386332E-3</v>
      </c>
      <c r="T968" s="24">
        <v>2.870443088212468E-3</v>
      </c>
      <c r="U968" s="24">
        <v>4.2622372841814773E-3</v>
      </c>
      <c r="V968" s="24">
        <v>4.0824829046386332E-3</v>
      </c>
      <c r="W968" s="24">
        <v>3.5480844973027423E-3</v>
      </c>
      <c r="X968" s="24">
        <v>2.8809720581775894E-3</v>
      </c>
      <c r="Y968" s="24">
        <v>8.1914589665089445E-3</v>
      </c>
      <c r="Z968" s="24">
        <v>8.0436310208760881E-3</v>
      </c>
      <c r="AA968" s="24">
        <v>4.9159604012508793E-3</v>
      </c>
      <c r="AB968" s="24">
        <v>5.1639777949432277E-3</v>
      </c>
      <c r="AC968" s="209"/>
      <c r="AD968" s="210"/>
      <c r="AE968" s="210"/>
      <c r="AF968" s="210"/>
      <c r="AG968" s="210"/>
      <c r="AH968" s="210"/>
      <c r="AI968" s="210"/>
      <c r="AJ968" s="210"/>
      <c r="AK968" s="210"/>
      <c r="AL968" s="210"/>
      <c r="AM968" s="210"/>
      <c r="AN968" s="210"/>
      <c r="AO968" s="210"/>
      <c r="AP968" s="210"/>
      <c r="AQ968" s="210"/>
      <c r="AR968" s="210"/>
      <c r="AS968" s="210"/>
      <c r="AT968" s="210"/>
      <c r="AU968" s="210"/>
      <c r="AV968" s="210"/>
      <c r="AW968" s="210"/>
      <c r="AX968" s="210"/>
      <c r="AY968" s="210"/>
      <c r="AZ968" s="210"/>
      <c r="BA968" s="210"/>
      <c r="BB968" s="210"/>
      <c r="BC968" s="210"/>
      <c r="BD968" s="210"/>
      <c r="BE968" s="210"/>
      <c r="BF968" s="210"/>
      <c r="BG968" s="210"/>
      <c r="BH968" s="210"/>
      <c r="BI968" s="210"/>
      <c r="BJ968" s="210"/>
      <c r="BK968" s="210"/>
      <c r="BL968" s="210"/>
      <c r="BM968" s="56"/>
    </row>
    <row r="969" spans="1:65">
      <c r="A969" s="30"/>
      <c r="B969" s="3" t="s">
        <v>86</v>
      </c>
      <c r="C969" s="29"/>
      <c r="D969" s="13">
        <v>1.5167637790636172E-2</v>
      </c>
      <c r="E969" s="13">
        <v>5.1671563529209824E-3</v>
      </c>
      <c r="F969" s="13">
        <v>1.9241618397791427E-2</v>
      </c>
      <c r="G969" s="13">
        <v>1.643497822834626E-16</v>
      </c>
      <c r="H969" s="13">
        <v>1.2662564930266998E-2</v>
      </c>
      <c r="I969" s="13">
        <v>1.195096193007829E-2</v>
      </c>
      <c r="J969" s="13" t="s">
        <v>644</v>
      </c>
      <c r="K969" s="13">
        <v>4.1526391583602745E-2</v>
      </c>
      <c r="L969" s="13">
        <v>8.9580641647761736E-3</v>
      </c>
      <c r="M969" s="13">
        <v>1.3534985701528312E-2</v>
      </c>
      <c r="N969" s="13">
        <v>1.7093392757666928E-2</v>
      </c>
      <c r="O969" s="13">
        <v>2.2472382961313576E-2</v>
      </c>
      <c r="P969" s="13">
        <v>6.7461923416925482E-3</v>
      </c>
      <c r="Q969" s="13">
        <v>1.374715574367401E-2</v>
      </c>
      <c r="R969" s="13">
        <v>5.6185944921605235E-3</v>
      </c>
      <c r="S969" s="13">
        <v>1.0790703712701232E-2</v>
      </c>
      <c r="T969" s="13">
        <v>7.5371728451913769E-3</v>
      </c>
      <c r="U969" s="13">
        <v>1.1619002137705071E-2</v>
      </c>
      <c r="V969" s="13">
        <v>1.0984258936247441E-2</v>
      </c>
      <c r="W969" s="13">
        <v>9.0450982172881212E-3</v>
      </c>
      <c r="X969" s="13">
        <v>7.9256452769672341E-3</v>
      </c>
      <c r="Y969" s="13">
        <v>2.3437650834074234E-2</v>
      </c>
      <c r="Z969" s="13">
        <v>2.2312430016299827E-2</v>
      </c>
      <c r="AA969" s="13">
        <v>1.3437704969250694E-2</v>
      </c>
      <c r="AB969" s="13">
        <v>1.6480780196627322E-2</v>
      </c>
      <c r="AC969" s="152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3" t="s">
        <v>270</v>
      </c>
      <c r="C970" s="29"/>
      <c r="D970" s="13">
        <v>5.433471881109142E-2</v>
      </c>
      <c r="E970" s="13">
        <v>-2.2943993969318677E-2</v>
      </c>
      <c r="F970" s="13">
        <v>-3.4242051393355233E-2</v>
      </c>
      <c r="G970" s="13">
        <v>3.2674992544461379E-3</v>
      </c>
      <c r="H970" s="13">
        <v>-7.6690203320212147E-3</v>
      </c>
      <c r="I970" s="13">
        <v>1.9117323635615691E-3</v>
      </c>
      <c r="J970" s="13" t="s">
        <v>644</v>
      </c>
      <c r="K970" s="13">
        <v>3.2674992544459158E-3</v>
      </c>
      <c r="L970" s="13">
        <v>-2.3847838563241575E-2</v>
      </c>
      <c r="M970" s="13">
        <v>1.0078877696386712E-3</v>
      </c>
      <c r="N970" s="13">
        <v>3.2674992544461379E-3</v>
      </c>
      <c r="O970" s="13">
        <v>-1.4809392624012374E-2</v>
      </c>
      <c r="P970" s="13">
        <v>1.6825168163289828E-2</v>
      </c>
      <c r="Q970" s="13">
        <v>-5.9278546645020302E-2</v>
      </c>
      <c r="R970" s="13">
        <v>5.0583763746310906E-2</v>
      </c>
      <c r="S970" s="13">
        <v>2.586361410251925E-2</v>
      </c>
      <c r="T970" s="13">
        <v>3.2655554303553158E-2</v>
      </c>
      <c r="U970" s="13">
        <v>-5.3190243878217247E-3</v>
      </c>
      <c r="V970" s="13">
        <v>7.7867222240608491E-3</v>
      </c>
      <c r="W970" s="13">
        <v>6.3642510439309685E-2</v>
      </c>
      <c r="X970" s="13">
        <v>-1.4357470327051036E-2</v>
      </c>
      <c r="Y970" s="13">
        <v>-5.2318943271813856E-2</v>
      </c>
      <c r="Z970" s="13">
        <v>-2.2492071672357117E-2</v>
      </c>
      <c r="AA970" s="13">
        <v>-8.0305581695903072E-3</v>
      </c>
      <c r="AB970" s="13">
        <v>-0.15038608171245105</v>
      </c>
      <c r="AC970" s="152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30"/>
      <c r="B971" s="46" t="s">
        <v>271</v>
      </c>
      <c r="C971" s="47"/>
      <c r="D971" s="45">
        <v>1.94</v>
      </c>
      <c r="E971" s="45">
        <v>0.71</v>
      </c>
      <c r="F971" s="45">
        <v>1.1000000000000001</v>
      </c>
      <c r="G971" s="45">
        <v>0.19</v>
      </c>
      <c r="H971" s="45">
        <v>0.19</v>
      </c>
      <c r="I971" s="45">
        <v>0.14000000000000001</v>
      </c>
      <c r="J971" s="45" t="s">
        <v>272</v>
      </c>
      <c r="K971" s="45">
        <v>0.18</v>
      </c>
      <c r="L971" s="45">
        <v>0.74</v>
      </c>
      <c r="M971" s="45">
        <v>0.11</v>
      </c>
      <c r="N971" s="45">
        <v>0.19</v>
      </c>
      <c r="O971" s="45">
        <v>0.43</v>
      </c>
      <c r="P971" s="45">
        <v>0.65</v>
      </c>
      <c r="Q971" s="45">
        <v>1.96</v>
      </c>
      <c r="R971" s="45">
        <v>1.81</v>
      </c>
      <c r="S971" s="45">
        <v>0.96</v>
      </c>
      <c r="T971" s="45">
        <v>1.19</v>
      </c>
      <c r="U971" s="45">
        <v>0.11</v>
      </c>
      <c r="V971" s="45">
        <v>0.34</v>
      </c>
      <c r="W971" s="45">
        <v>2.2599999999999998</v>
      </c>
      <c r="X971" s="45">
        <v>0.42</v>
      </c>
      <c r="Y971" s="45">
        <v>1.72</v>
      </c>
      <c r="Z971" s="45">
        <v>0.7</v>
      </c>
      <c r="AA971" s="45">
        <v>0.2</v>
      </c>
      <c r="AB971" s="45">
        <v>5.08</v>
      </c>
      <c r="AC971" s="152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B972" s="3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BM972" s="55"/>
    </row>
    <row r="973" spans="1:65" ht="15">
      <c r="B973" s="8" t="s">
        <v>506</v>
      </c>
      <c r="BM973" s="28" t="s">
        <v>66</v>
      </c>
    </row>
    <row r="974" spans="1:65" ht="15">
      <c r="A974" s="25" t="s">
        <v>63</v>
      </c>
      <c r="B974" s="18" t="s">
        <v>109</v>
      </c>
      <c r="C974" s="15" t="s">
        <v>110</v>
      </c>
      <c r="D974" s="16" t="s">
        <v>227</v>
      </c>
      <c r="E974" s="17" t="s">
        <v>227</v>
      </c>
      <c r="F974" s="17" t="s">
        <v>227</v>
      </c>
      <c r="G974" s="17" t="s">
        <v>227</v>
      </c>
      <c r="H974" s="17" t="s">
        <v>227</v>
      </c>
      <c r="I974" s="17" t="s">
        <v>227</v>
      </c>
      <c r="J974" s="17" t="s">
        <v>227</v>
      </c>
      <c r="K974" s="17" t="s">
        <v>227</v>
      </c>
      <c r="L974" s="17" t="s">
        <v>227</v>
      </c>
      <c r="M974" s="17" t="s">
        <v>227</v>
      </c>
      <c r="N974" s="17" t="s">
        <v>227</v>
      </c>
      <c r="O974" s="17" t="s">
        <v>227</v>
      </c>
      <c r="P974" s="17" t="s">
        <v>227</v>
      </c>
      <c r="Q974" s="17" t="s">
        <v>227</v>
      </c>
      <c r="R974" s="17" t="s">
        <v>227</v>
      </c>
      <c r="S974" s="17" t="s">
        <v>227</v>
      </c>
      <c r="T974" s="17" t="s">
        <v>227</v>
      </c>
      <c r="U974" s="17" t="s">
        <v>227</v>
      </c>
      <c r="V974" s="17" t="s">
        <v>227</v>
      </c>
      <c r="W974" s="17" t="s">
        <v>227</v>
      </c>
      <c r="X974" s="17" t="s">
        <v>227</v>
      </c>
      <c r="Y974" s="152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</v>
      </c>
    </row>
    <row r="975" spans="1:65">
      <c r="A975" s="30"/>
      <c r="B975" s="19" t="s">
        <v>228</v>
      </c>
      <c r="C975" s="9" t="s">
        <v>228</v>
      </c>
      <c r="D975" s="150" t="s">
        <v>230</v>
      </c>
      <c r="E975" s="151" t="s">
        <v>231</v>
      </c>
      <c r="F975" s="151" t="s">
        <v>232</v>
      </c>
      <c r="G975" s="151" t="s">
        <v>233</v>
      </c>
      <c r="H975" s="151" t="s">
        <v>234</v>
      </c>
      <c r="I975" s="151" t="s">
        <v>235</v>
      </c>
      <c r="J975" s="151" t="s">
        <v>236</v>
      </c>
      <c r="K975" s="151" t="s">
        <v>239</v>
      </c>
      <c r="L975" s="151" t="s">
        <v>240</v>
      </c>
      <c r="M975" s="151" t="s">
        <v>241</v>
      </c>
      <c r="N975" s="151" t="s">
        <v>244</v>
      </c>
      <c r="O975" s="151" t="s">
        <v>245</v>
      </c>
      <c r="P975" s="151" t="s">
        <v>247</v>
      </c>
      <c r="Q975" s="151" t="s">
        <v>248</v>
      </c>
      <c r="R975" s="151" t="s">
        <v>251</v>
      </c>
      <c r="S975" s="151" t="s">
        <v>252</v>
      </c>
      <c r="T975" s="151" t="s">
        <v>254</v>
      </c>
      <c r="U975" s="151" t="s">
        <v>255</v>
      </c>
      <c r="V975" s="151" t="s">
        <v>256</v>
      </c>
      <c r="W975" s="151" t="s">
        <v>257</v>
      </c>
      <c r="X975" s="151" t="s">
        <v>258</v>
      </c>
      <c r="Y975" s="152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 t="s">
        <v>3</v>
      </c>
    </row>
    <row r="976" spans="1:65">
      <c r="A976" s="30"/>
      <c r="B976" s="19"/>
      <c r="C976" s="9"/>
      <c r="D976" s="10" t="s">
        <v>113</v>
      </c>
      <c r="E976" s="11" t="s">
        <v>281</v>
      </c>
      <c r="F976" s="11" t="s">
        <v>281</v>
      </c>
      <c r="G976" s="11" t="s">
        <v>281</v>
      </c>
      <c r="H976" s="11" t="s">
        <v>282</v>
      </c>
      <c r="I976" s="11" t="s">
        <v>281</v>
      </c>
      <c r="J976" s="11" t="s">
        <v>282</v>
      </c>
      <c r="K976" s="11" t="s">
        <v>282</v>
      </c>
      <c r="L976" s="11" t="s">
        <v>282</v>
      </c>
      <c r="M976" s="11" t="s">
        <v>282</v>
      </c>
      <c r="N976" s="11" t="s">
        <v>281</v>
      </c>
      <c r="O976" s="11" t="s">
        <v>281</v>
      </c>
      <c r="P976" s="11" t="s">
        <v>282</v>
      </c>
      <c r="Q976" s="11" t="s">
        <v>282</v>
      </c>
      <c r="R976" s="11" t="s">
        <v>281</v>
      </c>
      <c r="S976" s="11" t="s">
        <v>281</v>
      </c>
      <c r="T976" s="11" t="s">
        <v>281</v>
      </c>
      <c r="U976" s="11" t="s">
        <v>281</v>
      </c>
      <c r="V976" s="11" t="s">
        <v>281</v>
      </c>
      <c r="W976" s="11" t="s">
        <v>282</v>
      </c>
      <c r="X976" s="11" t="s">
        <v>281</v>
      </c>
      <c r="Y976" s="152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2</v>
      </c>
    </row>
    <row r="977" spans="1:65">
      <c r="A977" s="30"/>
      <c r="B977" s="19"/>
      <c r="C977" s="9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152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3</v>
      </c>
    </row>
    <row r="978" spans="1:65">
      <c r="A978" s="30"/>
      <c r="B978" s="18">
        <v>1</v>
      </c>
      <c r="C978" s="14">
        <v>1</v>
      </c>
      <c r="D978" s="22">
        <v>0.49</v>
      </c>
      <c r="E978" s="22">
        <v>0.55000000000000004</v>
      </c>
      <c r="F978" s="22">
        <v>0.54</v>
      </c>
      <c r="G978" s="22">
        <v>0.55000000000000004</v>
      </c>
      <c r="H978" s="22">
        <v>0.56999999999999995</v>
      </c>
      <c r="I978" s="22">
        <v>0.54</v>
      </c>
      <c r="J978" s="22">
        <v>0.59574169390761345</v>
      </c>
      <c r="K978" s="146" t="s">
        <v>302</v>
      </c>
      <c r="L978" s="22">
        <v>0.56000000000000005</v>
      </c>
      <c r="M978" s="22">
        <v>0.61</v>
      </c>
      <c r="N978" s="22">
        <v>0.52</v>
      </c>
      <c r="O978" s="22">
        <v>0.5</v>
      </c>
      <c r="P978" s="22">
        <v>0.55000000000000004</v>
      </c>
      <c r="Q978" s="22">
        <v>0.56999999999999995</v>
      </c>
      <c r="R978" s="22">
        <v>0.55000000000000004</v>
      </c>
      <c r="S978" s="22">
        <v>0.55000000000000004</v>
      </c>
      <c r="T978" s="22">
        <v>0.49</v>
      </c>
      <c r="U978" s="22">
        <v>0.51</v>
      </c>
      <c r="V978" s="22">
        <v>0.51</v>
      </c>
      <c r="W978" s="146">
        <v>0.5</v>
      </c>
      <c r="X978" s="22">
        <v>0.6</v>
      </c>
      <c r="Y978" s="152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</v>
      </c>
    </row>
    <row r="979" spans="1:65">
      <c r="A979" s="30"/>
      <c r="B979" s="19">
        <v>1</v>
      </c>
      <c r="C979" s="9">
        <v>2</v>
      </c>
      <c r="D979" s="11">
        <v>0.51</v>
      </c>
      <c r="E979" s="11">
        <v>0.52</v>
      </c>
      <c r="F979" s="11">
        <v>0.54</v>
      </c>
      <c r="G979" s="11">
        <v>0.55000000000000004</v>
      </c>
      <c r="H979" s="11">
        <v>0.56999999999999995</v>
      </c>
      <c r="I979" s="11">
        <v>0.52</v>
      </c>
      <c r="J979" s="11">
        <v>0.5703109422361925</v>
      </c>
      <c r="K979" s="147" t="s">
        <v>302</v>
      </c>
      <c r="L979" s="11">
        <v>0.57999999999999996</v>
      </c>
      <c r="M979" s="11">
        <v>0.62</v>
      </c>
      <c r="N979" s="11">
        <v>0.46</v>
      </c>
      <c r="O979" s="11">
        <v>0.52</v>
      </c>
      <c r="P979" s="11">
        <v>0.56999999999999995</v>
      </c>
      <c r="Q979" s="11">
        <v>0.55000000000000004</v>
      </c>
      <c r="R979" s="11">
        <v>0.52</v>
      </c>
      <c r="S979" s="11">
        <v>0.56000000000000005</v>
      </c>
      <c r="T979" s="11">
        <v>0.5</v>
      </c>
      <c r="U979" s="11">
        <v>0.49</v>
      </c>
      <c r="V979" s="11">
        <v>0.54</v>
      </c>
      <c r="W979" s="147">
        <v>0.5</v>
      </c>
      <c r="X979" s="11">
        <v>0.57999999999999996</v>
      </c>
      <c r="Y979" s="152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21</v>
      </c>
    </row>
    <row r="980" spans="1:65">
      <c r="A980" s="30"/>
      <c r="B980" s="19">
        <v>1</v>
      </c>
      <c r="C980" s="9">
        <v>3</v>
      </c>
      <c r="D980" s="11">
        <v>0.5</v>
      </c>
      <c r="E980" s="11">
        <v>0.53</v>
      </c>
      <c r="F980" s="148">
        <v>0.57999999999999996</v>
      </c>
      <c r="G980" s="11">
        <v>0.56000000000000005</v>
      </c>
      <c r="H980" s="11">
        <v>0.56999999999999995</v>
      </c>
      <c r="I980" s="11">
        <v>0.52</v>
      </c>
      <c r="J980" s="11">
        <v>0.55490667760153678</v>
      </c>
      <c r="K980" s="147" t="s">
        <v>302</v>
      </c>
      <c r="L980" s="11">
        <v>0.56999999999999995</v>
      </c>
      <c r="M980" s="11">
        <v>0.62</v>
      </c>
      <c r="N980" s="11">
        <v>0.5</v>
      </c>
      <c r="O980" s="11">
        <v>0.51</v>
      </c>
      <c r="P980" s="11">
        <v>0.53</v>
      </c>
      <c r="Q980" s="11">
        <v>0.57999999999999996</v>
      </c>
      <c r="R980" s="11">
        <v>0.54</v>
      </c>
      <c r="S980" s="11">
        <v>0.56000000000000005</v>
      </c>
      <c r="T980" s="11">
        <v>0.52</v>
      </c>
      <c r="U980" s="11">
        <v>0.52</v>
      </c>
      <c r="V980" s="11">
        <v>0.52</v>
      </c>
      <c r="W980" s="147">
        <v>0.6</v>
      </c>
      <c r="X980" s="11">
        <v>0.57999999999999996</v>
      </c>
      <c r="Y980" s="152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16</v>
      </c>
    </row>
    <row r="981" spans="1:65">
      <c r="A981" s="30"/>
      <c r="B981" s="19">
        <v>1</v>
      </c>
      <c r="C981" s="9">
        <v>4</v>
      </c>
      <c r="D981" s="11">
        <v>0.52</v>
      </c>
      <c r="E981" s="11">
        <v>0.57999999999999996</v>
      </c>
      <c r="F981" s="11">
        <v>0.54</v>
      </c>
      <c r="G981" s="11">
        <v>0.52</v>
      </c>
      <c r="H981" s="11">
        <v>0.56999999999999995</v>
      </c>
      <c r="I981" s="11">
        <v>0.53</v>
      </c>
      <c r="J981" s="11">
        <v>0.55202157892547277</v>
      </c>
      <c r="K981" s="147" t="s">
        <v>302</v>
      </c>
      <c r="L981" s="11">
        <v>0.56999999999999995</v>
      </c>
      <c r="M981" s="11">
        <v>0.61</v>
      </c>
      <c r="N981" s="11">
        <v>0.49</v>
      </c>
      <c r="O981" s="11">
        <v>0.54</v>
      </c>
      <c r="P981" s="11">
        <v>0.56000000000000005</v>
      </c>
      <c r="Q981" s="11">
        <v>0.56000000000000005</v>
      </c>
      <c r="R981" s="11">
        <v>0.54</v>
      </c>
      <c r="S981" s="11">
        <v>0.55000000000000004</v>
      </c>
      <c r="T981" s="11">
        <v>0.47</v>
      </c>
      <c r="U981" s="11">
        <v>0.51</v>
      </c>
      <c r="V981" s="11">
        <v>0.51</v>
      </c>
      <c r="W981" s="147">
        <v>0.5</v>
      </c>
      <c r="X981" s="11">
        <v>0.6</v>
      </c>
      <c r="Y981" s="152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0.54435731754710925</v>
      </c>
    </row>
    <row r="982" spans="1:65">
      <c r="A982" s="30"/>
      <c r="B982" s="19">
        <v>1</v>
      </c>
      <c r="C982" s="9">
        <v>5</v>
      </c>
      <c r="D982" s="11">
        <v>0.48</v>
      </c>
      <c r="E982" s="11">
        <v>0.56999999999999995</v>
      </c>
      <c r="F982" s="11">
        <v>0.53</v>
      </c>
      <c r="G982" s="11">
        <v>0.53</v>
      </c>
      <c r="H982" s="11">
        <v>0.57999999999999996</v>
      </c>
      <c r="I982" s="11">
        <v>0.53</v>
      </c>
      <c r="J982" s="11">
        <v>0.58366293931158153</v>
      </c>
      <c r="K982" s="147" t="s">
        <v>302</v>
      </c>
      <c r="L982" s="11">
        <v>0.56999999999999995</v>
      </c>
      <c r="M982" s="11">
        <v>0.62</v>
      </c>
      <c r="N982" s="11">
        <v>0.47</v>
      </c>
      <c r="O982" s="11">
        <v>0.53</v>
      </c>
      <c r="P982" s="11">
        <v>0.54</v>
      </c>
      <c r="Q982" s="11">
        <v>0.57999999999999996</v>
      </c>
      <c r="R982" s="11">
        <v>0.52</v>
      </c>
      <c r="S982" s="11">
        <v>0.55000000000000004</v>
      </c>
      <c r="T982" s="11">
        <v>0.51</v>
      </c>
      <c r="U982" s="11">
        <v>0.52</v>
      </c>
      <c r="V982" s="11">
        <v>0.56000000000000005</v>
      </c>
      <c r="W982" s="147">
        <v>0.5</v>
      </c>
      <c r="X982" s="11">
        <v>0.62</v>
      </c>
      <c r="Y982" s="152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60</v>
      </c>
    </row>
    <row r="983" spans="1:65">
      <c r="A983" s="30"/>
      <c r="B983" s="19">
        <v>1</v>
      </c>
      <c r="C983" s="9">
        <v>6</v>
      </c>
      <c r="D983" s="11">
        <v>0.49</v>
      </c>
      <c r="E983" s="11">
        <v>0.61</v>
      </c>
      <c r="F983" s="11">
        <v>0.53</v>
      </c>
      <c r="G983" s="11">
        <v>0.54</v>
      </c>
      <c r="H983" s="148">
        <v>0.6</v>
      </c>
      <c r="I983" s="11">
        <v>0.51</v>
      </c>
      <c r="J983" s="11">
        <v>0.55209036838806069</v>
      </c>
      <c r="K983" s="147" t="s">
        <v>302</v>
      </c>
      <c r="L983" s="11">
        <v>0.56999999999999995</v>
      </c>
      <c r="M983" s="11">
        <v>0.61</v>
      </c>
      <c r="N983" s="11">
        <v>0.5</v>
      </c>
      <c r="O983" s="11">
        <v>0.5</v>
      </c>
      <c r="P983" s="11">
        <v>0.51</v>
      </c>
      <c r="Q983" s="11">
        <v>0.56999999999999995</v>
      </c>
      <c r="R983" s="11">
        <v>0.54</v>
      </c>
      <c r="S983" s="11">
        <v>0.56000000000000005</v>
      </c>
      <c r="T983" s="11">
        <v>0.55000000000000004</v>
      </c>
      <c r="U983" s="11">
        <v>0.52</v>
      </c>
      <c r="V983" s="11">
        <v>0.55000000000000004</v>
      </c>
      <c r="W983" s="147">
        <v>0.6</v>
      </c>
      <c r="X983" s="11">
        <v>0.61</v>
      </c>
      <c r="Y983" s="152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20" t="s">
        <v>267</v>
      </c>
      <c r="C984" s="12"/>
      <c r="D984" s="23">
        <v>0.49833333333333335</v>
      </c>
      <c r="E984" s="23">
        <v>0.55999999999999994</v>
      </c>
      <c r="F984" s="23">
        <v>0.54333333333333345</v>
      </c>
      <c r="G984" s="23">
        <v>0.54166666666666663</v>
      </c>
      <c r="H984" s="23">
        <v>0.57666666666666666</v>
      </c>
      <c r="I984" s="23">
        <v>0.52500000000000002</v>
      </c>
      <c r="J984" s="23">
        <v>0.56812236672840954</v>
      </c>
      <c r="K984" s="23" t="s">
        <v>644</v>
      </c>
      <c r="L984" s="23">
        <v>0.56999999999999995</v>
      </c>
      <c r="M984" s="23">
        <v>0.61499999999999999</v>
      </c>
      <c r="N984" s="23">
        <v>0.49</v>
      </c>
      <c r="O984" s="23">
        <v>0.51666666666666672</v>
      </c>
      <c r="P984" s="23">
        <v>0.54333333333333333</v>
      </c>
      <c r="Q984" s="23">
        <v>0.56833333333333336</v>
      </c>
      <c r="R984" s="23">
        <v>0.53500000000000003</v>
      </c>
      <c r="S984" s="23">
        <v>0.55500000000000005</v>
      </c>
      <c r="T984" s="23">
        <v>0.50666666666666671</v>
      </c>
      <c r="U984" s="23">
        <v>0.51166666666666671</v>
      </c>
      <c r="V984" s="23">
        <v>0.53166666666666673</v>
      </c>
      <c r="W984" s="23">
        <v>0.53333333333333333</v>
      </c>
      <c r="X984" s="23">
        <v>0.59833333333333327</v>
      </c>
      <c r="Y984" s="152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268</v>
      </c>
      <c r="C985" s="29"/>
      <c r="D985" s="11">
        <v>0.495</v>
      </c>
      <c r="E985" s="11">
        <v>0.56000000000000005</v>
      </c>
      <c r="F985" s="11">
        <v>0.54</v>
      </c>
      <c r="G985" s="11">
        <v>0.54500000000000004</v>
      </c>
      <c r="H985" s="11">
        <v>0.56999999999999995</v>
      </c>
      <c r="I985" s="11">
        <v>0.52500000000000002</v>
      </c>
      <c r="J985" s="11">
        <v>0.56260880991886464</v>
      </c>
      <c r="K985" s="11" t="s">
        <v>644</v>
      </c>
      <c r="L985" s="11">
        <v>0.56999999999999995</v>
      </c>
      <c r="M985" s="11">
        <v>0.61499999999999999</v>
      </c>
      <c r="N985" s="11">
        <v>0.495</v>
      </c>
      <c r="O985" s="11">
        <v>0.51500000000000001</v>
      </c>
      <c r="P985" s="11">
        <v>0.54500000000000004</v>
      </c>
      <c r="Q985" s="11">
        <v>0.56999999999999995</v>
      </c>
      <c r="R985" s="11">
        <v>0.54</v>
      </c>
      <c r="S985" s="11">
        <v>0.55500000000000005</v>
      </c>
      <c r="T985" s="11">
        <v>0.505</v>
      </c>
      <c r="U985" s="11">
        <v>0.51500000000000001</v>
      </c>
      <c r="V985" s="11">
        <v>0.53</v>
      </c>
      <c r="W985" s="11">
        <v>0.5</v>
      </c>
      <c r="X985" s="11">
        <v>0.6</v>
      </c>
      <c r="Y985" s="152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269</v>
      </c>
      <c r="C986" s="29"/>
      <c r="D986" s="24">
        <v>1.4719601443879758E-2</v>
      </c>
      <c r="E986" s="24">
        <v>3.3466401061362998E-2</v>
      </c>
      <c r="F986" s="24">
        <v>1.8618986725025228E-2</v>
      </c>
      <c r="G986" s="24">
        <v>1.4719601443879758E-2</v>
      </c>
      <c r="H986" s="24">
        <v>1.2110601416389977E-2</v>
      </c>
      <c r="I986" s="24">
        <v>1.0488088481701525E-2</v>
      </c>
      <c r="J986" s="24">
        <v>1.8439312734244217E-2</v>
      </c>
      <c r="K986" s="24" t="s">
        <v>644</v>
      </c>
      <c r="L986" s="24">
        <v>6.3245553203367293E-3</v>
      </c>
      <c r="M986" s="24">
        <v>5.4772255750516656E-3</v>
      </c>
      <c r="N986" s="24">
        <v>2.1908902300206649E-2</v>
      </c>
      <c r="O986" s="24">
        <v>1.6329931618554533E-2</v>
      </c>
      <c r="P986" s="24">
        <v>2.1602468994692859E-2</v>
      </c>
      <c r="Q986" s="24">
        <v>1.1690451944500082E-2</v>
      </c>
      <c r="R986" s="24">
        <v>1.2247448713915901E-2</v>
      </c>
      <c r="S986" s="24">
        <v>5.4772255750516656E-3</v>
      </c>
      <c r="T986" s="24">
        <v>2.7325202042558953E-2</v>
      </c>
      <c r="U986" s="24">
        <v>1.169045194450013E-2</v>
      </c>
      <c r="V986" s="24">
        <v>2.1369760566432826E-2</v>
      </c>
      <c r="W986" s="24">
        <v>5.1639777949432218E-2</v>
      </c>
      <c r="X986" s="24">
        <v>1.6020819787597233E-2</v>
      </c>
      <c r="Y986" s="209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  <c r="AJ986" s="210"/>
      <c r="AK986" s="210"/>
      <c r="AL986" s="210"/>
      <c r="AM986" s="210"/>
      <c r="AN986" s="210"/>
      <c r="AO986" s="210"/>
      <c r="AP986" s="210"/>
      <c r="AQ986" s="210"/>
      <c r="AR986" s="210"/>
      <c r="AS986" s="210"/>
      <c r="AT986" s="210"/>
      <c r="AU986" s="210"/>
      <c r="AV986" s="210"/>
      <c r="AW986" s="210"/>
      <c r="AX986" s="210"/>
      <c r="AY986" s="210"/>
      <c r="AZ986" s="210"/>
      <c r="BA986" s="210"/>
      <c r="BB986" s="210"/>
      <c r="BC986" s="210"/>
      <c r="BD986" s="210"/>
      <c r="BE986" s="210"/>
      <c r="BF986" s="210"/>
      <c r="BG986" s="210"/>
      <c r="BH986" s="210"/>
      <c r="BI986" s="210"/>
      <c r="BJ986" s="210"/>
      <c r="BK986" s="210"/>
      <c r="BL986" s="210"/>
      <c r="BM986" s="56"/>
    </row>
    <row r="987" spans="1:65">
      <c r="A987" s="30"/>
      <c r="B987" s="3" t="s">
        <v>86</v>
      </c>
      <c r="C987" s="29"/>
      <c r="D987" s="13">
        <v>2.9537661760293828E-2</v>
      </c>
      <c r="E987" s="13">
        <v>5.9761430466719646E-2</v>
      </c>
      <c r="F987" s="13">
        <v>3.4268073727040292E-2</v>
      </c>
      <c r="G987" s="13">
        <v>2.7174648819470324E-2</v>
      </c>
      <c r="H987" s="13">
        <v>2.1001042918595336E-2</v>
      </c>
      <c r="I987" s="13">
        <v>1.9977311393717192E-2</v>
      </c>
      <c r="J987" s="13">
        <v>3.2456586492851665E-2</v>
      </c>
      <c r="K987" s="13" t="s">
        <v>644</v>
      </c>
      <c r="L987" s="13">
        <v>1.1095711088310053E-2</v>
      </c>
      <c r="M987" s="13">
        <v>8.9060578456124639E-3</v>
      </c>
      <c r="N987" s="13">
        <v>4.4712045510625811E-2</v>
      </c>
      <c r="O987" s="13">
        <v>3.1606319261718446E-2</v>
      </c>
      <c r="P987" s="13">
        <v>3.9759145389005261E-2</v>
      </c>
      <c r="Q987" s="13">
        <v>2.0569710166275804E-2</v>
      </c>
      <c r="R987" s="13">
        <v>2.2892427502646542E-2</v>
      </c>
      <c r="S987" s="13">
        <v>9.8688749100029997E-3</v>
      </c>
      <c r="T987" s="13">
        <v>5.3931319820840033E-2</v>
      </c>
      <c r="U987" s="13">
        <v>2.2847788816612629E-2</v>
      </c>
      <c r="V987" s="13">
        <v>4.0193907021503744E-2</v>
      </c>
      <c r="W987" s="13">
        <v>9.6824583655185412E-2</v>
      </c>
      <c r="X987" s="13">
        <v>2.6775743377599834E-2</v>
      </c>
      <c r="Y987" s="152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270</v>
      </c>
      <c r="C988" s="29"/>
      <c r="D988" s="13">
        <v>-8.454737858794914E-2</v>
      </c>
      <c r="E988" s="13">
        <v>2.8736056168725987E-2</v>
      </c>
      <c r="F988" s="13">
        <v>-1.8810883601049211E-3</v>
      </c>
      <c r="G988" s="13">
        <v>-4.9428028129883117E-3</v>
      </c>
      <c r="H988" s="13">
        <v>5.9353200697557229E-2</v>
      </c>
      <c r="I988" s="13">
        <v>-3.5559947341819331E-2</v>
      </c>
      <c r="J988" s="13">
        <v>4.3657076731119071E-2</v>
      </c>
      <c r="K988" s="13" t="s">
        <v>644</v>
      </c>
      <c r="L988" s="13">
        <v>4.7106342886024555E-2</v>
      </c>
      <c r="M988" s="13">
        <v>0.12977263311386866</v>
      </c>
      <c r="N988" s="13">
        <v>-9.9855950852364761E-2</v>
      </c>
      <c r="O988" s="13">
        <v>-5.0868519606234841E-2</v>
      </c>
      <c r="P988" s="13">
        <v>-1.8810883601051431E-3</v>
      </c>
      <c r="Q988" s="13">
        <v>4.4044628433141497E-2</v>
      </c>
      <c r="R988" s="13">
        <v>-1.7189660624520653E-2</v>
      </c>
      <c r="S988" s="13">
        <v>1.9550912810076815E-2</v>
      </c>
      <c r="T988" s="13">
        <v>-6.9238806323533519E-2</v>
      </c>
      <c r="U988" s="13">
        <v>-6.0053662964884236E-2</v>
      </c>
      <c r="V988" s="13">
        <v>-2.3313089530286768E-2</v>
      </c>
      <c r="W988" s="13">
        <v>-2.0251375077403821E-2</v>
      </c>
      <c r="X988" s="13">
        <v>9.9155488585037421E-2</v>
      </c>
      <c r="Y988" s="152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46" t="s">
        <v>271</v>
      </c>
      <c r="C989" s="47"/>
      <c r="D989" s="45">
        <v>1.1499999999999999</v>
      </c>
      <c r="E989" s="45">
        <v>0.46</v>
      </c>
      <c r="F989" s="45">
        <v>0.02</v>
      </c>
      <c r="G989" s="45">
        <v>0.02</v>
      </c>
      <c r="H989" s="45">
        <v>0.89</v>
      </c>
      <c r="I989" s="45">
        <v>0.46</v>
      </c>
      <c r="J989" s="45">
        <v>0.67</v>
      </c>
      <c r="K989" s="45">
        <v>13.9</v>
      </c>
      <c r="L989" s="45">
        <v>0.72</v>
      </c>
      <c r="M989" s="45">
        <v>1.89</v>
      </c>
      <c r="N989" s="45">
        <v>1.37</v>
      </c>
      <c r="O989" s="45">
        <v>0.67</v>
      </c>
      <c r="P989" s="45">
        <v>0.02</v>
      </c>
      <c r="Q989" s="45">
        <v>0.67</v>
      </c>
      <c r="R989" s="45">
        <v>0.2</v>
      </c>
      <c r="S989" s="45">
        <v>0.33</v>
      </c>
      <c r="T989" s="45">
        <v>0.94</v>
      </c>
      <c r="U989" s="45">
        <v>0.8</v>
      </c>
      <c r="V989" s="45">
        <v>0.28000000000000003</v>
      </c>
      <c r="W989" s="45" t="s">
        <v>272</v>
      </c>
      <c r="X989" s="45">
        <v>1.46</v>
      </c>
      <c r="Y989" s="152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B990" s="31" t="s">
        <v>283</v>
      </c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BM990" s="55"/>
    </row>
    <row r="991" spans="1:65">
      <c r="BM991" s="55"/>
    </row>
    <row r="992" spans="1:65" ht="15">
      <c r="B992" s="8" t="s">
        <v>507</v>
      </c>
      <c r="BM992" s="28" t="s">
        <v>66</v>
      </c>
    </row>
    <row r="993" spans="1:65" ht="15">
      <c r="A993" s="25" t="s">
        <v>64</v>
      </c>
      <c r="B993" s="18" t="s">
        <v>109</v>
      </c>
      <c r="C993" s="15" t="s">
        <v>110</v>
      </c>
      <c r="D993" s="16" t="s">
        <v>227</v>
      </c>
      <c r="E993" s="17" t="s">
        <v>227</v>
      </c>
      <c r="F993" s="17" t="s">
        <v>227</v>
      </c>
      <c r="G993" s="17" t="s">
        <v>227</v>
      </c>
      <c r="H993" s="17" t="s">
        <v>227</v>
      </c>
      <c r="I993" s="17" t="s">
        <v>227</v>
      </c>
      <c r="J993" s="15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</v>
      </c>
    </row>
    <row r="994" spans="1:65">
      <c r="A994" s="30"/>
      <c r="B994" s="19" t="s">
        <v>228</v>
      </c>
      <c r="C994" s="9" t="s">
        <v>228</v>
      </c>
      <c r="D994" s="150" t="s">
        <v>235</v>
      </c>
      <c r="E994" s="151" t="s">
        <v>236</v>
      </c>
      <c r="F994" s="151" t="s">
        <v>247</v>
      </c>
      <c r="G994" s="151" t="s">
        <v>248</v>
      </c>
      <c r="H994" s="151" t="s">
        <v>255</v>
      </c>
      <c r="I994" s="151" t="s">
        <v>257</v>
      </c>
      <c r="J994" s="15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 t="s">
        <v>3</v>
      </c>
    </row>
    <row r="995" spans="1:65">
      <c r="A995" s="30"/>
      <c r="B995" s="19"/>
      <c r="C995" s="9"/>
      <c r="D995" s="10" t="s">
        <v>281</v>
      </c>
      <c r="E995" s="11" t="s">
        <v>282</v>
      </c>
      <c r="F995" s="11" t="s">
        <v>282</v>
      </c>
      <c r="G995" s="11" t="s">
        <v>282</v>
      </c>
      <c r="H995" s="11" t="s">
        <v>281</v>
      </c>
      <c r="I995" s="11" t="s">
        <v>282</v>
      </c>
      <c r="J995" s="15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2</v>
      </c>
    </row>
    <row r="996" spans="1:65">
      <c r="A996" s="30"/>
      <c r="B996" s="19"/>
      <c r="C996" s="9"/>
      <c r="D996" s="26"/>
      <c r="E996" s="26"/>
      <c r="F996" s="26"/>
      <c r="G996" s="26"/>
      <c r="H996" s="26"/>
      <c r="I996" s="26"/>
      <c r="J996" s="15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3</v>
      </c>
    </row>
    <row r="997" spans="1:65">
      <c r="A997" s="30"/>
      <c r="B997" s="18">
        <v>1</v>
      </c>
      <c r="C997" s="14">
        <v>1</v>
      </c>
      <c r="D997" s="22">
        <v>0.2</v>
      </c>
      <c r="E997" s="22">
        <v>0.2180106530006134</v>
      </c>
      <c r="F997" s="22">
        <v>0.2</v>
      </c>
      <c r="G997" s="22">
        <v>0.23</v>
      </c>
      <c r="H997" s="22">
        <v>0.2</v>
      </c>
      <c r="I997" s="22">
        <v>0.2</v>
      </c>
      <c r="J997" s="15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</v>
      </c>
    </row>
    <row r="998" spans="1:65">
      <c r="A998" s="30"/>
      <c r="B998" s="19">
        <v>1</v>
      </c>
      <c r="C998" s="9">
        <v>2</v>
      </c>
      <c r="D998" s="11">
        <v>0.2</v>
      </c>
      <c r="E998" s="11">
        <v>0.22254785142524913</v>
      </c>
      <c r="F998" s="11">
        <v>0.2</v>
      </c>
      <c r="G998" s="11">
        <v>0.21</v>
      </c>
      <c r="H998" s="11">
        <v>0.2</v>
      </c>
      <c r="I998" s="11">
        <v>0.2</v>
      </c>
      <c r="J998" s="15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4</v>
      </c>
    </row>
    <row r="999" spans="1:65">
      <c r="A999" s="30"/>
      <c r="B999" s="19">
        <v>1</v>
      </c>
      <c r="C999" s="9">
        <v>3</v>
      </c>
      <c r="D999" s="11">
        <v>0.2</v>
      </c>
      <c r="E999" s="11">
        <v>0.21485670145679903</v>
      </c>
      <c r="F999" s="11">
        <v>0.2</v>
      </c>
      <c r="G999" s="11">
        <v>0.22</v>
      </c>
      <c r="H999" s="11">
        <v>0.2</v>
      </c>
      <c r="I999" s="11">
        <v>0.2</v>
      </c>
      <c r="J999" s="15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16</v>
      </c>
    </row>
    <row r="1000" spans="1:65">
      <c r="A1000" s="30"/>
      <c r="B1000" s="19">
        <v>1</v>
      </c>
      <c r="C1000" s="9">
        <v>4</v>
      </c>
      <c r="D1000" s="11">
        <v>0.2</v>
      </c>
      <c r="E1000" s="11">
        <v>0.21608556893081646</v>
      </c>
      <c r="F1000" s="11">
        <v>0.2</v>
      </c>
      <c r="G1000" s="11">
        <v>0.23</v>
      </c>
      <c r="H1000" s="11">
        <v>0.2</v>
      </c>
      <c r="I1000" s="11">
        <v>0.2</v>
      </c>
      <c r="J1000" s="15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0.20642717161260382</v>
      </c>
    </row>
    <row r="1001" spans="1:65">
      <c r="A1001" s="30"/>
      <c r="B1001" s="19">
        <v>1</v>
      </c>
      <c r="C1001" s="9">
        <v>5</v>
      </c>
      <c r="D1001" s="11">
        <v>0.2</v>
      </c>
      <c r="E1001" s="11">
        <v>0.22461053269419246</v>
      </c>
      <c r="F1001" s="11">
        <v>0.2</v>
      </c>
      <c r="G1001" s="11">
        <v>0.2</v>
      </c>
      <c r="H1001" s="11">
        <v>0.2</v>
      </c>
      <c r="I1001" s="11">
        <v>0.2</v>
      </c>
      <c r="J1001" s="152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61</v>
      </c>
    </row>
    <row r="1002" spans="1:65">
      <c r="A1002" s="30"/>
      <c r="B1002" s="19">
        <v>1</v>
      </c>
      <c r="C1002" s="9">
        <v>6</v>
      </c>
      <c r="D1002" s="11">
        <v>0.2</v>
      </c>
      <c r="E1002" s="11">
        <v>0.21526687054606769</v>
      </c>
      <c r="F1002" s="11">
        <v>0.2</v>
      </c>
      <c r="G1002" s="11">
        <v>0.23</v>
      </c>
      <c r="H1002" s="11">
        <v>0.2</v>
      </c>
      <c r="I1002" s="11">
        <v>0.2</v>
      </c>
      <c r="J1002" s="152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20" t="s">
        <v>267</v>
      </c>
      <c r="C1003" s="12"/>
      <c r="D1003" s="23">
        <v>0.19999999999999998</v>
      </c>
      <c r="E1003" s="23">
        <v>0.21856302967562302</v>
      </c>
      <c r="F1003" s="23">
        <v>0.19999999999999998</v>
      </c>
      <c r="G1003" s="23">
        <v>0.22</v>
      </c>
      <c r="H1003" s="23">
        <v>0.19999999999999998</v>
      </c>
      <c r="I1003" s="23">
        <v>0.19999999999999998</v>
      </c>
      <c r="J1003" s="152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3" t="s">
        <v>268</v>
      </c>
      <c r="C1004" s="29"/>
      <c r="D1004" s="11">
        <v>0.2</v>
      </c>
      <c r="E1004" s="11">
        <v>0.21704811096571491</v>
      </c>
      <c r="F1004" s="11">
        <v>0.2</v>
      </c>
      <c r="G1004" s="11">
        <v>0.22500000000000001</v>
      </c>
      <c r="H1004" s="11">
        <v>0.2</v>
      </c>
      <c r="I1004" s="11">
        <v>0.2</v>
      </c>
      <c r="J1004" s="152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269</v>
      </c>
      <c r="C1005" s="29"/>
      <c r="D1005" s="24">
        <v>3.0404709722440586E-17</v>
      </c>
      <c r="E1005" s="24">
        <v>4.0864547652471059E-3</v>
      </c>
      <c r="F1005" s="24">
        <v>3.0404709722440586E-17</v>
      </c>
      <c r="G1005" s="24">
        <v>1.2649110640673519E-2</v>
      </c>
      <c r="H1005" s="24">
        <v>3.0404709722440586E-17</v>
      </c>
      <c r="I1005" s="24">
        <v>3.0404709722440586E-17</v>
      </c>
      <c r="J1005" s="209"/>
      <c r="K1005" s="210"/>
      <c r="L1005" s="210"/>
      <c r="M1005" s="210"/>
      <c r="N1005" s="210"/>
      <c r="O1005" s="210"/>
      <c r="P1005" s="210"/>
      <c r="Q1005" s="210"/>
      <c r="R1005" s="210"/>
      <c r="S1005" s="210"/>
      <c r="T1005" s="210"/>
      <c r="U1005" s="210"/>
      <c r="V1005" s="210"/>
      <c r="W1005" s="210"/>
      <c r="X1005" s="210"/>
      <c r="Y1005" s="210"/>
      <c r="Z1005" s="210"/>
      <c r="AA1005" s="210"/>
      <c r="AB1005" s="210"/>
      <c r="AC1005" s="210"/>
      <c r="AD1005" s="210"/>
      <c r="AE1005" s="210"/>
      <c r="AF1005" s="210"/>
      <c r="AG1005" s="210"/>
      <c r="AH1005" s="210"/>
      <c r="AI1005" s="210"/>
      <c r="AJ1005" s="210"/>
      <c r="AK1005" s="210"/>
      <c r="AL1005" s="210"/>
      <c r="AM1005" s="210"/>
      <c r="AN1005" s="210"/>
      <c r="AO1005" s="210"/>
      <c r="AP1005" s="210"/>
      <c r="AQ1005" s="210"/>
      <c r="AR1005" s="210"/>
      <c r="AS1005" s="210"/>
      <c r="AT1005" s="210"/>
      <c r="AU1005" s="210"/>
      <c r="AV1005" s="210"/>
      <c r="AW1005" s="210"/>
      <c r="AX1005" s="210"/>
      <c r="AY1005" s="210"/>
      <c r="AZ1005" s="210"/>
      <c r="BA1005" s="210"/>
      <c r="BB1005" s="210"/>
      <c r="BC1005" s="210"/>
      <c r="BD1005" s="210"/>
      <c r="BE1005" s="210"/>
      <c r="BF1005" s="210"/>
      <c r="BG1005" s="210"/>
      <c r="BH1005" s="210"/>
      <c r="BI1005" s="210"/>
      <c r="BJ1005" s="210"/>
      <c r="BK1005" s="210"/>
      <c r="BL1005" s="210"/>
      <c r="BM1005" s="56"/>
    </row>
    <row r="1006" spans="1:65">
      <c r="A1006" s="30"/>
      <c r="B1006" s="3" t="s">
        <v>86</v>
      </c>
      <c r="C1006" s="29"/>
      <c r="D1006" s="13">
        <v>1.5202354861220294E-16</v>
      </c>
      <c r="E1006" s="13">
        <v>1.8696916726090206E-2</v>
      </c>
      <c r="F1006" s="13">
        <v>1.5202354861220294E-16</v>
      </c>
      <c r="G1006" s="13">
        <v>5.7495957457606904E-2</v>
      </c>
      <c r="H1006" s="13">
        <v>1.5202354861220294E-16</v>
      </c>
      <c r="I1006" s="13">
        <v>1.5202354861220294E-16</v>
      </c>
      <c r="J1006" s="152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270</v>
      </c>
      <c r="C1007" s="29"/>
      <c r="D1007" s="13">
        <v>-3.1135298528749522E-2</v>
      </c>
      <c r="E1007" s="13">
        <v>5.8790022496622907E-2</v>
      </c>
      <c r="F1007" s="13">
        <v>-3.1135298528749522E-2</v>
      </c>
      <c r="G1007" s="13">
        <v>6.5751171618375626E-2</v>
      </c>
      <c r="H1007" s="13">
        <v>-3.1135298528749522E-2</v>
      </c>
      <c r="I1007" s="13">
        <v>-3.1135298528749522E-2</v>
      </c>
      <c r="J1007" s="152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46" t="s">
        <v>271</v>
      </c>
      <c r="C1008" s="47"/>
      <c r="D1008" s="45" t="s">
        <v>272</v>
      </c>
      <c r="E1008" s="45" t="s">
        <v>272</v>
      </c>
      <c r="F1008" s="45" t="s">
        <v>272</v>
      </c>
      <c r="G1008" s="45" t="s">
        <v>272</v>
      </c>
      <c r="H1008" s="45" t="s">
        <v>272</v>
      </c>
      <c r="I1008" s="45" t="s">
        <v>272</v>
      </c>
      <c r="J1008" s="152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B1009" s="31"/>
      <c r="C1009" s="20"/>
      <c r="D1009" s="20"/>
      <c r="E1009" s="20"/>
      <c r="F1009" s="20"/>
      <c r="G1009" s="20"/>
      <c r="H1009" s="20"/>
      <c r="I1009" s="20"/>
      <c r="BM1009" s="55"/>
    </row>
    <row r="1010" spans="1:65" ht="15">
      <c r="B1010" s="8" t="s">
        <v>508</v>
      </c>
      <c r="BM1010" s="28" t="s">
        <v>66</v>
      </c>
    </row>
    <row r="1011" spans="1:65" ht="15">
      <c r="A1011" s="25" t="s">
        <v>32</v>
      </c>
      <c r="B1011" s="18" t="s">
        <v>109</v>
      </c>
      <c r="C1011" s="15" t="s">
        <v>110</v>
      </c>
      <c r="D1011" s="16" t="s">
        <v>227</v>
      </c>
      <c r="E1011" s="17" t="s">
        <v>227</v>
      </c>
      <c r="F1011" s="17" t="s">
        <v>227</v>
      </c>
      <c r="G1011" s="17" t="s">
        <v>227</v>
      </c>
      <c r="H1011" s="17" t="s">
        <v>227</v>
      </c>
      <c r="I1011" s="17" t="s">
        <v>227</v>
      </c>
      <c r="J1011" s="17" t="s">
        <v>227</v>
      </c>
      <c r="K1011" s="17" t="s">
        <v>227</v>
      </c>
      <c r="L1011" s="17" t="s">
        <v>227</v>
      </c>
      <c r="M1011" s="17" t="s">
        <v>227</v>
      </c>
      <c r="N1011" s="17" t="s">
        <v>227</v>
      </c>
      <c r="O1011" s="17" t="s">
        <v>227</v>
      </c>
      <c r="P1011" s="17" t="s">
        <v>227</v>
      </c>
      <c r="Q1011" s="17" t="s">
        <v>227</v>
      </c>
      <c r="R1011" s="17" t="s">
        <v>227</v>
      </c>
      <c r="S1011" s="17" t="s">
        <v>227</v>
      </c>
      <c r="T1011" s="17" t="s">
        <v>227</v>
      </c>
      <c r="U1011" s="17" t="s">
        <v>227</v>
      </c>
      <c r="V1011" s="17" t="s">
        <v>227</v>
      </c>
      <c r="W1011" s="17" t="s">
        <v>227</v>
      </c>
      <c r="X1011" s="17" t="s">
        <v>227</v>
      </c>
      <c r="Y1011" s="17" t="s">
        <v>227</v>
      </c>
      <c r="Z1011" s="17" t="s">
        <v>227</v>
      </c>
      <c r="AA1011" s="17" t="s">
        <v>227</v>
      </c>
      <c r="AB1011" s="152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1</v>
      </c>
    </row>
    <row r="1012" spans="1:65">
      <c r="A1012" s="30"/>
      <c r="B1012" s="19" t="s">
        <v>228</v>
      </c>
      <c r="C1012" s="9" t="s">
        <v>228</v>
      </c>
      <c r="D1012" s="150" t="s">
        <v>230</v>
      </c>
      <c r="E1012" s="151" t="s">
        <v>231</v>
      </c>
      <c r="F1012" s="151" t="s">
        <v>232</v>
      </c>
      <c r="G1012" s="151" t="s">
        <v>233</v>
      </c>
      <c r="H1012" s="151" t="s">
        <v>234</v>
      </c>
      <c r="I1012" s="151" t="s">
        <v>235</v>
      </c>
      <c r="J1012" s="151" t="s">
        <v>236</v>
      </c>
      <c r="K1012" s="151" t="s">
        <v>237</v>
      </c>
      <c r="L1012" s="151" t="s">
        <v>239</v>
      </c>
      <c r="M1012" s="151" t="s">
        <v>240</v>
      </c>
      <c r="N1012" s="151" t="s">
        <v>241</v>
      </c>
      <c r="O1012" s="151" t="s">
        <v>244</v>
      </c>
      <c r="P1012" s="151" t="s">
        <v>245</v>
      </c>
      <c r="Q1012" s="151" t="s">
        <v>246</v>
      </c>
      <c r="R1012" s="151" t="s">
        <v>247</v>
      </c>
      <c r="S1012" s="151" t="s">
        <v>248</v>
      </c>
      <c r="T1012" s="151" t="s">
        <v>250</v>
      </c>
      <c r="U1012" s="151" t="s">
        <v>251</v>
      </c>
      <c r="V1012" s="151" t="s">
        <v>252</v>
      </c>
      <c r="W1012" s="151" t="s">
        <v>254</v>
      </c>
      <c r="X1012" s="151" t="s">
        <v>255</v>
      </c>
      <c r="Y1012" s="151" t="s">
        <v>256</v>
      </c>
      <c r="Z1012" s="151" t="s">
        <v>257</v>
      </c>
      <c r="AA1012" s="151" t="s">
        <v>258</v>
      </c>
      <c r="AB1012" s="152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 t="s">
        <v>3</v>
      </c>
    </row>
    <row r="1013" spans="1:65">
      <c r="A1013" s="30"/>
      <c r="B1013" s="19"/>
      <c r="C1013" s="9"/>
      <c r="D1013" s="10" t="s">
        <v>113</v>
      </c>
      <c r="E1013" s="11" t="s">
        <v>281</v>
      </c>
      <c r="F1013" s="11" t="s">
        <v>281</v>
      </c>
      <c r="G1013" s="11" t="s">
        <v>281</v>
      </c>
      <c r="H1013" s="11" t="s">
        <v>282</v>
      </c>
      <c r="I1013" s="11" t="s">
        <v>281</v>
      </c>
      <c r="J1013" s="11" t="s">
        <v>282</v>
      </c>
      <c r="K1013" s="11" t="s">
        <v>282</v>
      </c>
      <c r="L1013" s="11" t="s">
        <v>282</v>
      </c>
      <c r="M1013" s="11" t="s">
        <v>282</v>
      </c>
      <c r="N1013" s="11" t="s">
        <v>282</v>
      </c>
      <c r="O1013" s="11" t="s">
        <v>281</v>
      </c>
      <c r="P1013" s="11" t="s">
        <v>281</v>
      </c>
      <c r="Q1013" s="11" t="s">
        <v>113</v>
      </c>
      <c r="R1013" s="11" t="s">
        <v>282</v>
      </c>
      <c r="S1013" s="11" t="s">
        <v>282</v>
      </c>
      <c r="T1013" s="11" t="s">
        <v>282</v>
      </c>
      <c r="U1013" s="11" t="s">
        <v>281</v>
      </c>
      <c r="V1013" s="11" t="s">
        <v>281</v>
      </c>
      <c r="W1013" s="11" t="s">
        <v>281</v>
      </c>
      <c r="X1013" s="11" t="s">
        <v>281</v>
      </c>
      <c r="Y1013" s="11" t="s">
        <v>281</v>
      </c>
      <c r="Z1013" s="11" t="s">
        <v>282</v>
      </c>
      <c r="AA1013" s="11" t="s">
        <v>281</v>
      </c>
      <c r="AB1013" s="152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2</v>
      </c>
    </row>
    <row r="1014" spans="1:65">
      <c r="A1014" s="30"/>
      <c r="B1014" s="19"/>
      <c r="C1014" s="9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152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3</v>
      </c>
    </row>
    <row r="1015" spans="1:65">
      <c r="A1015" s="30"/>
      <c r="B1015" s="18">
        <v>1</v>
      </c>
      <c r="C1015" s="14">
        <v>1</v>
      </c>
      <c r="D1015" s="22">
        <v>0.74</v>
      </c>
      <c r="E1015" s="22">
        <v>0.7</v>
      </c>
      <c r="F1015" s="22">
        <v>0.8</v>
      </c>
      <c r="G1015" s="22">
        <v>0.79</v>
      </c>
      <c r="H1015" s="22">
        <v>0.87</v>
      </c>
      <c r="I1015" s="22">
        <v>0.7</v>
      </c>
      <c r="J1015" s="22">
        <v>0.77832963545091394</v>
      </c>
      <c r="K1015" s="22">
        <v>0.93</v>
      </c>
      <c r="L1015" s="22">
        <v>0.7</v>
      </c>
      <c r="M1015" s="22">
        <v>0.85</v>
      </c>
      <c r="N1015" s="22">
        <v>0.89200000000000002</v>
      </c>
      <c r="O1015" s="22">
        <v>0.8</v>
      </c>
      <c r="P1015" s="22">
        <v>0.7</v>
      </c>
      <c r="Q1015" s="146">
        <v>2.2625000000000002</v>
      </c>
      <c r="R1015" s="22">
        <v>0.9</v>
      </c>
      <c r="S1015" s="22">
        <v>0.82</v>
      </c>
      <c r="T1015" s="22">
        <v>0.72454874730460461</v>
      </c>
      <c r="U1015" s="22">
        <v>0.8</v>
      </c>
      <c r="V1015" s="22">
        <v>0.8</v>
      </c>
      <c r="W1015" s="22">
        <v>0.8</v>
      </c>
      <c r="X1015" s="22">
        <v>0.9</v>
      </c>
      <c r="Y1015" s="22">
        <v>0.7</v>
      </c>
      <c r="Z1015" s="22">
        <v>0.7</v>
      </c>
      <c r="AA1015" s="22">
        <v>0.84799999999999998</v>
      </c>
      <c r="AB1015" s="152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</v>
      </c>
    </row>
    <row r="1016" spans="1:65">
      <c r="A1016" s="30"/>
      <c r="B1016" s="19">
        <v>1</v>
      </c>
      <c r="C1016" s="9">
        <v>2</v>
      </c>
      <c r="D1016" s="11">
        <v>0.76</v>
      </c>
      <c r="E1016" s="11">
        <v>0.8</v>
      </c>
      <c r="F1016" s="11">
        <v>0.8</v>
      </c>
      <c r="G1016" s="11">
        <v>0.78</v>
      </c>
      <c r="H1016" s="11">
        <v>0.88</v>
      </c>
      <c r="I1016" s="11">
        <v>0.7</v>
      </c>
      <c r="J1016" s="11">
        <v>0.81777869203586739</v>
      </c>
      <c r="K1016" s="11">
        <v>0.92</v>
      </c>
      <c r="L1016" s="11">
        <v>0.7</v>
      </c>
      <c r="M1016" s="11">
        <v>0.83</v>
      </c>
      <c r="N1016" s="11">
        <v>0.89500000000000002</v>
      </c>
      <c r="O1016" s="11">
        <v>0.8</v>
      </c>
      <c r="P1016" s="11">
        <v>0.6</v>
      </c>
      <c r="Q1016" s="147">
        <v>2.8064999999999998</v>
      </c>
      <c r="R1016" s="11">
        <v>0.8</v>
      </c>
      <c r="S1016" s="11">
        <v>0.81</v>
      </c>
      <c r="T1016" s="11">
        <v>0.72574893702167764</v>
      </c>
      <c r="U1016" s="11">
        <v>0.7</v>
      </c>
      <c r="V1016" s="11">
        <v>0.9</v>
      </c>
      <c r="W1016" s="11">
        <v>0.7</v>
      </c>
      <c r="X1016" s="11">
        <v>0.8</v>
      </c>
      <c r="Y1016" s="11">
        <v>0.7</v>
      </c>
      <c r="Z1016" s="11">
        <v>0.8</v>
      </c>
      <c r="AA1016" s="11">
        <v>0.81899999999999995</v>
      </c>
      <c r="AB1016" s="152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23</v>
      </c>
    </row>
    <row r="1017" spans="1:65">
      <c r="A1017" s="30"/>
      <c r="B1017" s="19">
        <v>1</v>
      </c>
      <c r="C1017" s="9">
        <v>3</v>
      </c>
      <c r="D1017" s="11">
        <v>0.75</v>
      </c>
      <c r="E1017" s="11">
        <v>0.8</v>
      </c>
      <c r="F1017" s="11">
        <v>0.8</v>
      </c>
      <c r="G1017" s="11">
        <v>0.82</v>
      </c>
      <c r="H1017" s="11">
        <v>0.86</v>
      </c>
      <c r="I1017" s="11">
        <v>0.7</v>
      </c>
      <c r="J1017" s="11">
        <v>0.76947371519224195</v>
      </c>
      <c r="K1017" s="11">
        <v>0.84</v>
      </c>
      <c r="L1017" s="11">
        <v>0.7</v>
      </c>
      <c r="M1017" s="11">
        <v>0.84</v>
      </c>
      <c r="N1017" s="11">
        <v>0.89900000000000002</v>
      </c>
      <c r="O1017" s="11">
        <v>0.8</v>
      </c>
      <c r="P1017" s="11">
        <v>0.7</v>
      </c>
      <c r="Q1017" s="147">
        <v>1.9939999999999998</v>
      </c>
      <c r="R1017" s="11">
        <v>0.9</v>
      </c>
      <c r="S1017" s="11">
        <v>0.8</v>
      </c>
      <c r="T1017" s="11">
        <v>0.72419356867071305</v>
      </c>
      <c r="U1017" s="11">
        <v>0.7</v>
      </c>
      <c r="V1017" s="11">
        <v>0.8</v>
      </c>
      <c r="W1017" s="11">
        <v>0.8</v>
      </c>
      <c r="X1017" s="11">
        <v>0.8</v>
      </c>
      <c r="Y1017" s="11">
        <v>0.8</v>
      </c>
      <c r="Z1017" s="11">
        <v>0.8</v>
      </c>
      <c r="AA1017" s="11">
        <v>0.81399999999999995</v>
      </c>
      <c r="AB1017" s="152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16</v>
      </c>
    </row>
    <row r="1018" spans="1:65">
      <c r="A1018" s="30"/>
      <c r="B1018" s="19">
        <v>1</v>
      </c>
      <c r="C1018" s="9">
        <v>4</v>
      </c>
      <c r="D1018" s="11">
        <v>0.77</v>
      </c>
      <c r="E1018" s="11">
        <v>0.8</v>
      </c>
      <c r="F1018" s="11">
        <v>0.8</v>
      </c>
      <c r="G1018" s="11">
        <v>0.75</v>
      </c>
      <c r="H1018" s="11">
        <v>0.85</v>
      </c>
      <c r="I1018" s="11">
        <v>0.7</v>
      </c>
      <c r="J1018" s="11">
        <v>0.75810999167169335</v>
      </c>
      <c r="K1018" s="148">
        <v>9.41</v>
      </c>
      <c r="L1018" s="11">
        <v>0.7</v>
      </c>
      <c r="M1018" s="11">
        <v>0.83</v>
      </c>
      <c r="N1018" s="11">
        <v>0.92500000000000004</v>
      </c>
      <c r="O1018" s="11">
        <v>0.8</v>
      </c>
      <c r="P1018" s="11">
        <v>0.7</v>
      </c>
      <c r="Q1018" s="147">
        <v>2.4684999999999997</v>
      </c>
      <c r="R1018" s="11">
        <v>0.8</v>
      </c>
      <c r="S1018" s="11">
        <v>0.8</v>
      </c>
      <c r="T1018" s="11">
        <v>0.71167781292164622</v>
      </c>
      <c r="U1018" s="11">
        <v>0.7</v>
      </c>
      <c r="V1018" s="11">
        <v>0.9</v>
      </c>
      <c r="W1018" s="11">
        <v>0.7</v>
      </c>
      <c r="X1018" s="11">
        <v>0.8</v>
      </c>
      <c r="Y1018" s="11">
        <v>0.7</v>
      </c>
      <c r="Z1018" s="11">
        <v>0.8</v>
      </c>
      <c r="AA1018" s="11">
        <v>0.82899999999999996</v>
      </c>
      <c r="AB1018" s="152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0.7900487572624495</v>
      </c>
    </row>
    <row r="1019" spans="1:65">
      <c r="A1019" s="30"/>
      <c r="B1019" s="19">
        <v>1</v>
      </c>
      <c r="C1019" s="9">
        <v>5</v>
      </c>
      <c r="D1019" s="11">
        <v>0.78</v>
      </c>
      <c r="E1019" s="11">
        <v>0.8</v>
      </c>
      <c r="F1019" s="11">
        <v>0.8</v>
      </c>
      <c r="G1019" s="11">
        <v>0.78</v>
      </c>
      <c r="H1019" s="11">
        <v>0.83</v>
      </c>
      <c r="I1019" s="11">
        <v>0.7</v>
      </c>
      <c r="J1019" s="11">
        <v>0.7571083245150656</v>
      </c>
      <c r="K1019" s="11">
        <v>1</v>
      </c>
      <c r="L1019" s="11">
        <v>0.7</v>
      </c>
      <c r="M1019" s="11">
        <v>0.87</v>
      </c>
      <c r="N1019" s="11">
        <v>0.874</v>
      </c>
      <c r="O1019" s="11">
        <v>0.8</v>
      </c>
      <c r="P1019" s="11">
        <v>0.6</v>
      </c>
      <c r="Q1019" s="147">
        <v>1.7610000000000001</v>
      </c>
      <c r="R1019" s="11">
        <v>0.8</v>
      </c>
      <c r="S1019" s="11">
        <v>0.79</v>
      </c>
      <c r="T1019" s="11">
        <v>0.71453620717233701</v>
      </c>
      <c r="U1019" s="11">
        <v>0.8</v>
      </c>
      <c r="V1019" s="11">
        <v>0.8</v>
      </c>
      <c r="W1019" s="11">
        <v>0.8</v>
      </c>
      <c r="X1019" s="11">
        <v>0.8</v>
      </c>
      <c r="Y1019" s="11">
        <v>0.8</v>
      </c>
      <c r="Z1019" s="11">
        <v>0.8</v>
      </c>
      <c r="AA1019" s="11">
        <v>0.83599999999999997</v>
      </c>
      <c r="AB1019" s="152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62</v>
      </c>
    </row>
    <row r="1020" spans="1:65">
      <c r="A1020" s="30"/>
      <c r="B1020" s="19">
        <v>1</v>
      </c>
      <c r="C1020" s="9">
        <v>6</v>
      </c>
      <c r="D1020" s="11">
        <v>0.77</v>
      </c>
      <c r="E1020" s="11">
        <v>0.8</v>
      </c>
      <c r="F1020" s="11">
        <v>0.8</v>
      </c>
      <c r="G1020" s="11">
        <v>0.79</v>
      </c>
      <c r="H1020" s="11">
        <v>0.84</v>
      </c>
      <c r="I1020" s="11">
        <v>0.7</v>
      </c>
      <c r="J1020" s="11">
        <v>0.78908181564307678</v>
      </c>
      <c r="K1020" s="148">
        <v>1.1000000000000001</v>
      </c>
      <c r="L1020" s="11">
        <v>0.7</v>
      </c>
      <c r="M1020" s="11">
        <v>0.83</v>
      </c>
      <c r="N1020" s="11">
        <v>0.873</v>
      </c>
      <c r="O1020" s="11">
        <v>0.8</v>
      </c>
      <c r="P1020" s="11">
        <v>0.6</v>
      </c>
      <c r="Q1020" s="147">
        <v>2.3745000000000003</v>
      </c>
      <c r="R1020" s="11">
        <v>0.9</v>
      </c>
      <c r="S1020" s="11">
        <v>0.78</v>
      </c>
      <c r="T1020" s="148">
        <v>0.74987334185763643</v>
      </c>
      <c r="U1020" s="11">
        <v>0.7</v>
      </c>
      <c r="V1020" s="11">
        <v>0.9</v>
      </c>
      <c r="W1020" s="11">
        <v>0.8</v>
      </c>
      <c r="X1020" s="11">
        <v>0.8</v>
      </c>
      <c r="Y1020" s="11">
        <v>0.8</v>
      </c>
      <c r="Z1020" s="11">
        <v>0.8</v>
      </c>
      <c r="AA1020" s="11">
        <v>0.83699999999999997</v>
      </c>
      <c r="AB1020" s="152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20" t="s">
        <v>267</v>
      </c>
      <c r="C1021" s="12"/>
      <c r="D1021" s="23">
        <v>0.76166666666666671</v>
      </c>
      <c r="E1021" s="23">
        <v>0.78333333333333321</v>
      </c>
      <c r="F1021" s="23">
        <v>0.79999999999999993</v>
      </c>
      <c r="G1021" s="23">
        <v>0.78500000000000003</v>
      </c>
      <c r="H1021" s="23">
        <v>0.85499999999999998</v>
      </c>
      <c r="I1021" s="23">
        <v>0.70000000000000007</v>
      </c>
      <c r="J1021" s="23">
        <v>0.77831369575147658</v>
      </c>
      <c r="K1021" s="23">
        <v>2.3666666666666667</v>
      </c>
      <c r="L1021" s="23">
        <v>0.70000000000000007</v>
      </c>
      <c r="M1021" s="23">
        <v>0.84166666666666667</v>
      </c>
      <c r="N1021" s="23">
        <v>0.8929999999999999</v>
      </c>
      <c r="O1021" s="23">
        <v>0.79999999999999993</v>
      </c>
      <c r="P1021" s="23">
        <v>0.65</v>
      </c>
      <c r="Q1021" s="23">
        <v>2.2778333333333336</v>
      </c>
      <c r="R1021" s="23">
        <v>0.85000000000000009</v>
      </c>
      <c r="S1021" s="23">
        <v>0.79999999999999993</v>
      </c>
      <c r="T1021" s="23">
        <v>0.72509643582476924</v>
      </c>
      <c r="U1021" s="23">
        <v>0.73333333333333339</v>
      </c>
      <c r="V1021" s="23">
        <v>0.85000000000000009</v>
      </c>
      <c r="W1021" s="23">
        <v>0.76666666666666661</v>
      </c>
      <c r="X1021" s="23">
        <v>0.81666666666666654</v>
      </c>
      <c r="Y1021" s="23">
        <v>0.75</v>
      </c>
      <c r="Z1021" s="23">
        <v>0.78333333333333321</v>
      </c>
      <c r="AA1021" s="23">
        <v>0.8304999999999999</v>
      </c>
      <c r="AB1021" s="152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3" t="s">
        <v>268</v>
      </c>
      <c r="C1022" s="29"/>
      <c r="D1022" s="11">
        <v>0.76500000000000001</v>
      </c>
      <c r="E1022" s="11">
        <v>0.8</v>
      </c>
      <c r="F1022" s="11">
        <v>0.8</v>
      </c>
      <c r="G1022" s="11">
        <v>0.78500000000000003</v>
      </c>
      <c r="H1022" s="11">
        <v>0.85499999999999998</v>
      </c>
      <c r="I1022" s="11">
        <v>0.7</v>
      </c>
      <c r="J1022" s="11">
        <v>0.77390167532157794</v>
      </c>
      <c r="K1022" s="11">
        <v>0.96500000000000008</v>
      </c>
      <c r="L1022" s="11">
        <v>0.7</v>
      </c>
      <c r="M1022" s="11">
        <v>0.83499999999999996</v>
      </c>
      <c r="N1022" s="11">
        <v>0.89349999999999996</v>
      </c>
      <c r="O1022" s="11">
        <v>0.8</v>
      </c>
      <c r="P1022" s="11">
        <v>0.64999999999999991</v>
      </c>
      <c r="Q1022" s="11">
        <v>2.3185000000000002</v>
      </c>
      <c r="R1022" s="11">
        <v>0.85000000000000009</v>
      </c>
      <c r="S1022" s="11">
        <v>0.8</v>
      </c>
      <c r="T1022" s="11">
        <v>0.72437115798765883</v>
      </c>
      <c r="U1022" s="11">
        <v>0.7</v>
      </c>
      <c r="V1022" s="11">
        <v>0.85000000000000009</v>
      </c>
      <c r="W1022" s="11">
        <v>0.8</v>
      </c>
      <c r="X1022" s="11">
        <v>0.8</v>
      </c>
      <c r="Y1022" s="11">
        <v>0.75</v>
      </c>
      <c r="Z1022" s="11">
        <v>0.8</v>
      </c>
      <c r="AA1022" s="11">
        <v>0.83250000000000002</v>
      </c>
      <c r="AB1022" s="152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269</v>
      </c>
      <c r="C1023" s="29"/>
      <c r="D1023" s="24">
        <v>1.4719601443879758E-2</v>
      </c>
      <c r="E1023" s="24">
        <v>4.0824829046386332E-2</v>
      </c>
      <c r="F1023" s="24">
        <v>1.2161883888976234E-16</v>
      </c>
      <c r="G1023" s="24">
        <v>2.2583179581272414E-2</v>
      </c>
      <c r="H1023" s="24">
        <v>1.8708286933869722E-2</v>
      </c>
      <c r="I1023" s="24">
        <v>1.2161883888976234E-16</v>
      </c>
      <c r="J1023" s="24">
        <v>2.284487371777737E-2</v>
      </c>
      <c r="K1023" s="24">
        <v>3.4516179780889233</v>
      </c>
      <c r="L1023" s="24">
        <v>1.2161883888976234E-16</v>
      </c>
      <c r="M1023" s="24">
        <v>1.6020819787597236E-2</v>
      </c>
      <c r="N1023" s="24">
        <v>1.9110206696946023E-2</v>
      </c>
      <c r="O1023" s="24">
        <v>1.2161883888976234E-16</v>
      </c>
      <c r="P1023" s="24">
        <v>5.4772255750516599E-2</v>
      </c>
      <c r="Q1023" s="24">
        <v>0.36690593708287811</v>
      </c>
      <c r="R1023" s="24">
        <v>5.4772255750516599E-2</v>
      </c>
      <c r="S1023" s="24">
        <v>1.4142135623730933E-2</v>
      </c>
      <c r="T1023" s="24">
        <v>1.3468584424462427E-2</v>
      </c>
      <c r="U1023" s="24">
        <v>5.1639777949432274E-2</v>
      </c>
      <c r="V1023" s="24">
        <v>5.4772255750516599E-2</v>
      </c>
      <c r="W1023" s="24">
        <v>5.1639777949432274E-2</v>
      </c>
      <c r="X1023" s="24">
        <v>4.0824829046386291E-2</v>
      </c>
      <c r="Y1023" s="24">
        <v>5.4772255750516662E-2</v>
      </c>
      <c r="Z1023" s="24">
        <v>4.0824829046386332E-2</v>
      </c>
      <c r="AA1023" s="24">
        <v>1.2533953885346807E-2</v>
      </c>
      <c r="AB1023" s="209"/>
      <c r="AC1023" s="210"/>
      <c r="AD1023" s="210"/>
      <c r="AE1023" s="210"/>
      <c r="AF1023" s="210"/>
      <c r="AG1023" s="210"/>
      <c r="AH1023" s="210"/>
      <c r="AI1023" s="210"/>
      <c r="AJ1023" s="210"/>
      <c r="AK1023" s="210"/>
      <c r="AL1023" s="210"/>
      <c r="AM1023" s="210"/>
      <c r="AN1023" s="210"/>
      <c r="AO1023" s="210"/>
      <c r="AP1023" s="210"/>
      <c r="AQ1023" s="210"/>
      <c r="AR1023" s="210"/>
      <c r="AS1023" s="210"/>
      <c r="AT1023" s="210"/>
      <c r="AU1023" s="210"/>
      <c r="AV1023" s="210"/>
      <c r="AW1023" s="210"/>
      <c r="AX1023" s="210"/>
      <c r="AY1023" s="210"/>
      <c r="AZ1023" s="210"/>
      <c r="BA1023" s="210"/>
      <c r="BB1023" s="210"/>
      <c r="BC1023" s="210"/>
      <c r="BD1023" s="210"/>
      <c r="BE1023" s="210"/>
      <c r="BF1023" s="210"/>
      <c r="BG1023" s="210"/>
      <c r="BH1023" s="210"/>
      <c r="BI1023" s="210"/>
      <c r="BJ1023" s="210"/>
      <c r="BK1023" s="210"/>
      <c r="BL1023" s="210"/>
      <c r="BM1023" s="56"/>
    </row>
    <row r="1024" spans="1:65">
      <c r="A1024" s="30"/>
      <c r="B1024" s="3" t="s">
        <v>86</v>
      </c>
      <c r="C1024" s="29"/>
      <c r="D1024" s="13">
        <v>1.9325516118879331E-2</v>
      </c>
      <c r="E1024" s="13">
        <v>5.2116803037940009E-2</v>
      </c>
      <c r="F1024" s="13">
        <v>1.5202354861220294E-16</v>
      </c>
      <c r="G1024" s="13">
        <v>2.8768381632194157E-2</v>
      </c>
      <c r="H1024" s="13">
        <v>2.1881037349555231E-2</v>
      </c>
      <c r="I1024" s="13">
        <v>1.7374119841394619E-16</v>
      </c>
      <c r="J1024" s="13">
        <v>2.9351756036774111E-2</v>
      </c>
      <c r="K1024" s="13">
        <v>1.4584301315868691</v>
      </c>
      <c r="L1024" s="13">
        <v>1.7374119841394619E-16</v>
      </c>
      <c r="M1024" s="13">
        <v>1.9034637371402655E-2</v>
      </c>
      <c r="N1024" s="13">
        <v>2.1400007499379647E-2</v>
      </c>
      <c r="O1024" s="13">
        <v>1.5202354861220294E-16</v>
      </c>
      <c r="P1024" s="13">
        <v>8.4265008846948611E-2</v>
      </c>
      <c r="Q1024" s="13">
        <v>0.1610767266040293</v>
      </c>
      <c r="R1024" s="13">
        <v>6.4437947941784229E-2</v>
      </c>
      <c r="S1024" s="13">
        <v>1.7677669529663667E-2</v>
      </c>
      <c r="T1024" s="13">
        <v>1.8574887089525455E-2</v>
      </c>
      <c r="U1024" s="13">
        <v>7.0417879021953095E-2</v>
      </c>
      <c r="V1024" s="13">
        <v>6.4437947941784229E-2</v>
      </c>
      <c r="W1024" s="13">
        <v>6.7356232107955147E-2</v>
      </c>
      <c r="X1024" s="13">
        <v>4.9989586587411795E-2</v>
      </c>
      <c r="Y1024" s="13">
        <v>7.3029674334022215E-2</v>
      </c>
      <c r="Z1024" s="13">
        <v>5.2116803037940009E-2</v>
      </c>
      <c r="AA1024" s="13">
        <v>1.5092057658454916E-2</v>
      </c>
      <c r="AB1024" s="152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270</v>
      </c>
      <c r="C1025" s="29"/>
      <c r="D1025" s="13">
        <v>-3.5924479767714401E-2</v>
      </c>
      <c r="E1025" s="13">
        <v>-8.5000120149362202E-3</v>
      </c>
      <c r="F1025" s="13">
        <v>1.2595732410277893E-2</v>
      </c>
      <c r="G1025" s="13">
        <v>-6.3904375724146423E-3</v>
      </c>
      <c r="H1025" s="13">
        <v>8.2211689013484524E-2</v>
      </c>
      <c r="I1025" s="13">
        <v>-0.11397873414100668</v>
      </c>
      <c r="J1025" s="13">
        <v>-1.4853591506979069E-2</v>
      </c>
      <c r="K1025" s="13">
        <v>1.9955957083804057</v>
      </c>
      <c r="L1025" s="13">
        <v>-0.11397873414100668</v>
      </c>
      <c r="M1025" s="13">
        <v>6.5335093473313233E-2</v>
      </c>
      <c r="N1025" s="13">
        <v>0.13030998630297264</v>
      </c>
      <c r="O1025" s="13">
        <v>1.2595732410277893E-2</v>
      </c>
      <c r="P1025" s="13">
        <v>-0.17726596741664913</v>
      </c>
      <c r="Q1025" s="13">
        <v>1.8831553905940148</v>
      </c>
      <c r="R1025" s="13">
        <v>7.5882965685920567E-2</v>
      </c>
      <c r="S1025" s="13">
        <v>1.2595732410277893E-2</v>
      </c>
      <c r="T1025" s="13">
        <v>-8.2213054372419547E-2</v>
      </c>
      <c r="U1025" s="13">
        <v>-7.178724529057845E-2</v>
      </c>
      <c r="V1025" s="13">
        <v>7.5882965685920567E-2</v>
      </c>
      <c r="W1025" s="13">
        <v>-2.9595756440150334E-2</v>
      </c>
      <c r="X1025" s="13">
        <v>3.3691476835491896E-2</v>
      </c>
      <c r="Y1025" s="13">
        <v>-5.0691500865364336E-2</v>
      </c>
      <c r="Z1025" s="13">
        <v>-8.5000120149362202E-3</v>
      </c>
      <c r="AA1025" s="13">
        <v>5.1200944708419849E-2</v>
      </c>
      <c r="AB1025" s="152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46" t="s">
        <v>271</v>
      </c>
      <c r="C1026" s="47"/>
      <c r="D1026" s="45">
        <v>0.45</v>
      </c>
      <c r="E1026" s="45">
        <v>0.13</v>
      </c>
      <c r="F1026" s="45">
        <v>0.11</v>
      </c>
      <c r="G1026" s="45">
        <v>0.11</v>
      </c>
      <c r="H1026" s="45">
        <v>0.92</v>
      </c>
      <c r="I1026" s="45">
        <v>1.36</v>
      </c>
      <c r="J1026" s="45">
        <v>0.21</v>
      </c>
      <c r="K1026" s="45">
        <v>23.16</v>
      </c>
      <c r="L1026" s="45">
        <v>1.36</v>
      </c>
      <c r="M1026" s="45">
        <v>0.72</v>
      </c>
      <c r="N1026" s="45">
        <v>1.48</v>
      </c>
      <c r="O1026" s="45">
        <v>0.11</v>
      </c>
      <c r="P1026" s="45">
        <v>2.1</v>
      </c>
      <c r="Q1026" s="45">
        <v>21.85</v>
      </c>
      <c r="R1026" s="45">
        <v>0.85</v>
      </c>
      <c r="S1026" s="45">
        <v>0.11</v>
      </c>
      <c r="T1026" s="45">
        <v>0.99</v>
      </c>
      <c r="U1026" s="45">
        <v>0.87</v>
      </c>
      <c r="V1026" s="45">
        <v>0.85</v>
      </c>
      <c r="W1026" s="45">
        <v>0.38</v>
      </c>
      <c r="X1026" s="45">
        <v>0.36</v>
      </c>
      <c r="Y1026" s="45">
        <v>0.63</v>
      </c>
      <c r="Z1026" s="45">
        <v>0.13</v>
      </c>
      <c r="AA1026" s="45">
        <v>0.56000000000000005</v>
      </c>
      <c r="AB1026" s="152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B1027" s="31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BM1027" s="55"/>
    </row>
    <row r="1028" spans="1:65" ht="15">
      <c r="B1028" s="8" t="s">
        <v>509</v>
      </c>
      <c r="BM1028" s="28" t="s">
        <v>66</v>
      </c>
    </row>
    <row r="1029" spans="1:65" ht="15">
      <c r="A1029" s="25" t="s">
        <v>65</v>
      </c>
      <c r="B1029" s="18" t="s">
        <v>109</v>
      </c>
      <c r="C1029" s="15" t="s">
        <v>110</v>
      </c>
      <c r="D1029" s="16" t="s">
        <v>227</v>
      </c>
      <c r="E1029" s="17" t="s">
        <v>227</v>
      </c>
      <c r="F1029" s="17" t="s">
        <v>227</v>
      </c>
      <c r="G1029" s="17" t="s">
        <v>227</v>
      </c>
      <c r="H1029" s="17" t="s">
        <v>227</v>
      </c>
      <c r="I1029" s="17" t="s">
        <v>227</v>
      </c>
      <c r="J1029" s="17" t="s">
        <v>227</v>
      </c>
      <c r="K1029" s="17" t="s">
        <v>227</v>
      </c>
      <c r="L1029" s="17" t="s">
        <v>227</v>
      </c>
      <c r="M1029" s="17" t="s">
        <v>227</v>
      </c>
      <c r="N1029" s="17" t="s">
        <v>227</v>
      </c>
      <c r="O1029" s="17" t="s">
        <v>227</v>
      </c>
      <c r="P1029" s="17" t="s">
        <v>227</v>
      </c>
      <c r="Q1029" s="17" t="s">
        <v>227</v>
      </c>
      <c r="R1029" s="17" t="s">
        <v>227</v>
      </c>
      <c r="S1029" s="17" t="s">
        <v>227</v>
      </c>
      <c r="T1029" s="17" t="s">
        <v>227</v>
      </c>
      <c r="U1029" s="17" t="s">
        <v>227</v>
      </c>
      <c r="V1029" s="17" t="s">
        <v>227</v>
      </c>
      <c r="W1029" s="17" t="s">
        <v>227</v>
      </c>
      <c r="X1029" s="17" t="s">
        <v>227</v>
      </c>
      <c r="Y1029" s="17" t="s">
        <v>227</v>
      </c>
      <c r="Z1029" s="17" t="s">
        <v>227</v>
      </c>
      <c r="AA1029" s="17" t="s">
        <v>227</v>
      </c>
      <c r="AB1029" s="17" t="s">
        <v>227</v>
      </c>
      <c r="AC1029" s="17" t="s">
        <v>227</v>
      </c>
      <c r="AD1029" s="152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1</v>
      </c>
    </row>
    <row r="1030" spans="1:65">
      <c r="A1030" s="30"/>
      <c r="B1030" s="19" t="s">
        <v>228</v>
      </c>
      <c r="C1030" s="9" t="s">
        <v>228</v>
      </c>
      <c r="D1030" s="150" t="s">
        <v>230</v>
      </c>
      <c r="E1030" s="151" t="s">
        <v>231</v>
      </c>
      <c r="F1030" s="151" t="s">
        <v>232</v>
      </c>
      <c r="G1030" s="151" t="s">
        <v>233</v>
      </c>
      <c r="H1030" s="151" t="s">
        <v>234</v>
      </c>
      <c r="I1030" s="151" t="s">
        <v>235</v>
      </c>
      <c r="J1030" s="151" t="s">
        <v>236</v>
      </c>
      <c r="K1030" s="151" t="s">
        <v>237</v>
      </c>
      <c r="L1030" s="151" t="s">
        <v>239</v>
      </c>
      <c r="M1030" s="151" t="s">
        <v>240</v>
      </c>
      <c r="N1030" s="151" t="s">
        <v>241</v>
      </c>
      <c r="O1030" s="151" t="s">
        <v>244</v>
      </c>
      <c r="P1030" s="151" t="s">
        <v>245</v>
      </c>
      <c r="Q1030" s="151" t="s">
        <v>246</v>
      </c>
      <c r="R1030" s="151" t="s">
        <v>247</v>
      </c>
      <c r="S1030" s="151" t="s">
        <v>248</v>
      </c>
      <c r="T1030" s="151" t="s">
        <v>249</v>
      </c>
      <c r="U1030" s="151" t="s">
        <v>250</v>
      </c>
      <c r="V1030" s="151" t="s">
        <v>251</v>
      </c>
      <c r="W1030" s="151" t="s">
        <v>252</v>
      </c>
      <c r="X1030" s="151" t="s">
        <v>253</v>
      </c>
      <c r="Y1030" s="151" t="s">
        <v>254</v>
      </c>
      <c r="Z1030" s="151" t="s">
        <v>255</v>
      </c>
      <c r="AA1030" s="151" t="s">
        <v>256</v>
      </c>
      <c r="AB1030" s="151" t="s">
        <v>257</v>
      </c>
      <c r="AC1030" s="151" t="s">
        <v>258</v>
      </c>
      <c r="AD1030" s="152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 t="s">
        <v>3</v>
      </c>
    </row>
    <row r="1031" spans="1:65">
      <c r="A1031" s="30"/>
      <c r="B1031" s="19"/>
      <c r="C1031" s="9"/>
      <c r="D1031" s="10" t="s">
        <v>113</v>
      </c>
      <c r="E1031" s="11" t="s">
        <v>281</v>
      </c>
      <c r="F1031" s="11" t="s">
        <v>281</v>
      </c>
      <c r="G1031" s="11" t="s">
        <v>281</v>
      </c>
      <c r="H1031" s="11" t="s">
        <v>282</v>
      </c>
      <c r="I1031" s="11" t="s">
        <v>281</v>
      </c>
      <c r="J1031" s="11" t="s">
        <v>282</v>
      </c>
      <c r="K1031" s="11" t="s">
        <v>113</v>
      </c>
      <c r="L1031" s="11" t="s">
        <v>282</v>
      </c>
      <c r="M1031" s="11" t="s">
        <v>113</v>
      </c>
      <c r="N1031" s="11" t="s">
        <v>282</v>
      </c>
      <c r="O1031" s="11" t="s">
        <v>281</v>
      </c>
      <c r="P1031" s="11" t="s">
        <v>281</v>
      </c>
      <c r="Q1031" s="11" t="s">
        <v>113</v>
      </c>
      <c r="R1031" s="11" t="s">
        <v>282</v>
      </c>
      <c r="S1031" s="11" t="s">
        <v>113</v>
      </c>
      <c r="T1031" s="11" t="s">
        <v>113</v>
      </c>
      <c r="U1031" s="11" t="s">
        <v>282</v>
      </c>
      <c r="V1031" s="11" t="s">
        <v>281</v>
      </c>
      <c r="W1031" s="11" t="s">
        <v>281</v>
      </c>
      <c r="X1031" s="11" t="s">
        <v>281</v>
      </c>
      <c r="Y1031" s="11" t="s">
        <v>281</v>
      </c>
      <c r="Z1031" s="11" t="s">
        <v>281</v>
      </c>
      <c r="AA1031" s="11" t="s">
        <v>281</v>
      </c>
      <c r="AB1031" s="11" t="s">
        <v>113</v>
      </c>
      <c r="AC1031" s="11" t="s">
        <v>281</v>
      </c>
      <c r="AD1031" s="152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0</v>
      </c>
    </row>
    <row r="1032" spans="1:65">
      <c r="A1032" s="30"/>
      <c r="B1032" s="19"/>
      <c r="C1032" s="9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152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0</v>
      </c>
    </row>
    <row r="1033" spans="1:65">
      <c r="A1033" s="30"/>
      <c r="B1033" s="18">
        <v>1</v>
      </c>
      <c r="C1033" s="14">
        <v>1</v>
      </c>
      <c r="D1033" s="211">
        <v>136</v>
      </c>
      <c r="E1033" s="211">
        <v>122</v>
      </c>
      <c r="F1033" s="211">
        <v>122</v>
      </c>
      <c r="G1033" s="211">
        <v>127</v>
      </c>
      <c r="H1033" s="211">
        <v>135</v>
      </c>
      <c r="I1033" s="211">
        <v>124</v>
      </c>
      <c r="J1033" s="211">
        <v>125.37186234615517</v>
      </c>
      <c r="K1033" s="211">
        <v>126</v>
      </c>
      <c r="L1033" s="211">
        <v>136</v>
      </c>
      <c r="M1033" s="211">
        <v>124</v>
      </c>
      <c r="N1033" s="211">
        <v>130</v>
      </c>
      <c r="O1033" s="211">
        <v>129</v>
      </c>
      <c r="P1033" s="213">
        <v>132</v>
      </c>
      <c r="Q1033" s="212">
        <v>113.7135</v>
      </c>
      <c r="R1033" s="211">
        <v>126</v>
      </c>
      <c r="S1033" s="211">
        <v>127</v>
      </c>
      <c r="T1033" s="211">
        <v>128</v>
      </c>
      <c r="U1033" s="211">
        <v>118.057317730203</v>
      </c>
      <c r="V1033" s="211">
        <v>123.00000000000001</v>
      </c>
      <c r="W1033" s="211">
        <v>125</v>
      </c>
      <c r="X1033" s="211">
        <v>129.762</v>
      </c>
      <c r="Y1033" s="211">
        <v>121</v>
      </c>
      <c r="Z1033" s="211">
        <v>115</v>
      </c>
      <c r="AA1033" s="211">
        <v>123.00000000000001</v>
      </c>
      <c r="AB1033" s="211">
        <v>120</v>
      </c>
      <c r="AC1033" s="212">
        <v>144</v>
      </c>
      <c r="AD1033" s="214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6">
        <v>1</v>
      </c>
    </row>
    <row r="1034" spans="1:65">
      <c r="A1034" s="30"/>
      <c r="B1034" s="19">
        <v>1</v>
      </c>
      <c r="C1034" s="9">
        <v>2</v>
      </c>
      <c r="D1034" s="217">
        <v>137</v>
      </c>
      <c r="E1034" s="217">
        <v>123.00000000000001</v>
      </c>
      <c r="F1034" s="217">
        <v>121</v>
      </c>
      <c r="G1034" s="217">
        <v>127</v>
      </c>
      <c r="H1034" s="217">
        <v>129</v>
      </c>
      <c r="I1034" s="217">
        <v>124</v>
      </c>
      <c r="J1034" s="217">
        <v>126.66399318828903</v>
      </c>
      <c r="K1034" s="217">
        <v>127</v>
      </c>
      <c r="L1034" s="217">
        <v>131</v>
      </c>
      <c r="M1034" s="217">
        <v>126</v>
      </c>
      <c r="N1034" s="217">
        <v>131</v>
      </c>
      <c r="O1034" s="217">
        <v>123.00000000000001</v>
      </c>
      <c r="P1034" s="217">
        <v>125</v>
      </c>
      <c r="Q1034" s="218">
        <v>113.1555</v>
      </c>
      <c r="R1034" s="217">
        <v>126</v>
      </c>
      <c r="S1034" s="217">
        <v>128</v>
      </c>
      <c r="T1034" s="217">
        <v>128</v>
      </c>
      <c r="U1034" s="217">
        <v>118.186189023653</v>
      </c>
      <c r="V1034" s="217">
        <v>121</v>
      </c>
      <c r="W1034" s="217">
        <v>126</v>
      </c>
      <c r="X1034" s="217">
        <v>127.25099999999999</v>
      </c>
      <c r="Y1034" s="217">
        <v>120</v>
      </c>
      <c r="Z1034" s="217">
        <v>113</v>
      </c>
      <c r="AA1034" s="217">
        <v>124</v>
      </c>
      <c r="AB1034" s="217">
        <v>125</v>
      </c>
      <c r="AC1034" s="218">
        <v>144</v>
      </c>
      <c r="AD1034" s="214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6">
        <v>24</v>
      </c>
    </row>
    <row r="1035" spans="1:65">
      <c r="A1035" s="30"/>
      <c r="B1035" s="19">
        <v>1</v>
      </c>
      <c r="C1035" s="9">
        <v>3</v>
      </c>
      <c r="D1035" s="217">
        <v>131</v>
      </c>
      <c r="E1035" s="217">
        <v>122</v>
      </c>
      <c r="F1035" s="217">
        <v>126</v>
      </c>
      <c r="G1035" s="217">
        <v>124</v>
      </c>
      <c r="H1035" s="217">
        <v>129</v>
      </c>
      <c r="I1035" s="217">
        <v>122</v>
      </c>
      <c r="J1035" s="217">
        <v>126.10145367035943</v>
      </c>
      <c r="K1035" s="217">
        <v>129</v>
      </c>
      <c r="L1035" s="217">
        <v>135</v>
      </c>
      <c r="M1035" s="217">
        <v>127</v>
      </c>
      <c r="N1035" s="217">
        <v>132</v>
      </c>
      <c r="O1035" s="217">
        <v>126</v>
      </c>
      <c r="P1035" s="217">
        <v>125</v>
      </c>
      <c r="Q1035" s="218">
        <v>116.556</v>
      </c>
      <c r="R1035" s="217">
        <v>127</v>
      </c>
      <c r="S1035" s="217">
        <v>126</v>
      </c>
      <c r="T1035" s="217">
        <v>127</v>
      </c>
      <c r="U1035" s="217">
        <v>118.382306852204</v>
      </c>
      <c r="V1035" s="217">
        <v>123.00000000000001</v>
      </c>
      <c r="W1035" s="217">
        <v>129</v>
      </c>
      <c r="X1035" s="217">
        <v>129.38399999999999</v>
      </c>
      <c r="Y1035" s="217">
        <v>122</v>
      </c>
      <c r="Z1035" s="217">
        <v>116</v>
      </c>
      <c r="AA1035" s="217">
        <v>123.00000000000001</v>
      </c>
      <c r="AB1035" s="217">
        <v>125</v>
      </c>
      <c r="AC1035" s="218">
        <v>144</v>
      </c>
      <c r="AD1035" s="214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6">
        <v>16</v>
      </c>
    </row>
    <row r="1036" spans="1:65">
      <c r="A1036" s="30"/>
      <c r="B1036" s="19">
        <v>1</v>
      </c>
      <c r="C1036" s="9">
        <v>4</v>
      </c>
      <c r="D1036" s="217">
        <v>130</v>
      </c>
      <c r="E1036" s="217">
        <v>123.00000000000001</v>
      </c>
      <c r="F1036" s="217">
        <v>120</v>
      </c>
      <c r="G1036" s="217">
        <v>125</v>
      </c>
      <c r="H1036" s="217">
        <v>133</v>
      </c>
      <c r="I1036" s="217">
        <v>122</v>
      </c>
      <c r="J1036" s="217">
        <v>127.2432547098509</v>
      </c>
      <c r="K1036" s="217">
        <v>126</v>
      </c>
      <c r="L1036" s="217">
        <v>137</v>
      </c>
      <c r="M1036" s="217">
        <v>119</v>
      </c>
      <c r="N1036" s="217">
        <v>132</v>
      </c>
      <c r="O1036" s="217">
        <v>122</v>
      </c>
      <c r="P1036" s="217">
        <v>125</v>
      </c>
      <c r="Q1036" s="218">
        <v>112.244</v>
      </c>
      <c r="R1036" s="217">
        <v>124</v>
      </c>
      <c r="S1036" s="217">
        <v>130</v>
      </c>
      <c r="T1036" s="217">
        <v>127</v>
      </c>
      <c r="U1036" s="217">
        <v>116.595928460637</v>
      </c>
      <c r="V1036" s="217">
        <v>123.00000000000001</v>
      </c>
      <c r="W1036" s="217">
        <v>126</v>
      </c>
      <c r="X1036" s="217">
        <v>128.86200000000002</v>
      </c>
      <c r="Y1036" s="217">
        <v>122</v>
      </c>
      <c r="Z1036" s="217">
        <v>119</v>
      </c>
      <c r="AA1036" s="217">
        <v>130</v>
      </c>
      <c r="AB1036" s="217">
        <v>120</v>
      </c>
      <c r="AC1036" s="218">
        <v>143</v>
      </c>
      <c r="AD1036" s="214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6">
        <v>125.57484417193602</v>
      </c>
    </row>
    <row r="1037" spans="1:65">
      <c r="A1037" s="30"/>
      <c r="B1037" s="19">
        <v>1</v>
      </c>
      <c r="C1037" s="9">
        <v>5</v>
      </c>
      <c r="D1037" s="217">
        <v>132</v>
      </c>
      <c r="E1037" s="217">
        <v>122</v>
      </c>
      <c r="F1037" s="217">
        <v>123.00000000000001</v>
      </c>
      <c r="G1037" s="217">
        <v>126</v>
      </c>
      <c r="H1037" s="217">
        <v>134</v>
      </c>
      <c r="I1037" s="217">
        <v>123.00000000000001</v>
      </c>
      <c r="J1037" s="217">
        <v>128.34146077692597</v>
      </c>
      <c r="K1037" s="217">
        <v>129</v>
      </c>
      <c r="L1037" s="217">
        <v>135</v>
      </c>
      <c r="M1037" s="217">
        <v>118</v>
      </c>
      <c r="N1037" s="217">
        <v>131</v>
      </c>
      <c r="O1037" s="217">
        <v>124</v>
      </c>
      <c r="P1037" s="217">
        <v>126</v>
      </c>
      <c r="Q1037" s="218">
        <v>115.9385</v>
      </c>
      <c r="R1037" s="217">
        <v>122</v>
      </c>
      <c r="S1037" s="217">
        <v>131</v>
      </c>
      <c r="T1037" s="217">
        <v>126</v>
      </c>
      <c r="U1037" s="217">
        <v>115.50215366915501</v>
      </c>
      <c r="V1037" s="219">
        <v>115</v>
      </c>
      <c r="W1037" s="217">
        <v>124</v>
      </c>
      <c r="X1037" s="217">
        <v>130.626</v>
      </c>
      <c r="Y1037" s="217">
        <v>122</v>
      </c>
      <c r="Z1037" s="217">
        <v>122</v>
      </c>
      <c r="AA1037" s="217">
        <v>127</v>
      </c>
      <c r="AB1037" s="217">
        <v>120</v>
      </c>
      <c r="AC1037" s="219">
        <v>151</v>
      </c>
      <c r="AD1037" s="214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6">
        <v>63</v>
      </c>
    </row>
    <row r="1038" spans="1:65">
      <c r="A1038" s="30"/>
      <c r="B1038" s="19">
        <v>1</v>
      </c>
      <c r="C1038" s="9">
        <v>6</v>
      </c>
      <c r="D1038" s="217">
        <v>138</v>
      </c>
      <c r="E1038" s="217">
        <v>121</v>
      </c>
      <c r="F1038" s="217">
        <v>120</v>
      </c>
      <c r="G1038" s="217">
        <v>126</v>
      </c>
      <c r="H1038" s="217">
        <v>129</v>
      </c>
      <c r="I1038" s="217">
        <v>120</v>
      </c>
      <c r="J1038" s="217">
        <v>126.82184967172688</v>
      </c>
      <c r="K1038" s="217">
        <v>129</v>
      </c>
      <c r="L1038" s="217">
        <v>133</v>
      </c>
      <c r="M1038" s="217">
        <v>125</v>
      </c>
      <c r="N1038" s="217">
        <v>133</v>
      </c>
      <c r="O1038" s="217">
        <v>127</v>
      </c>
      <c r="P1038" s="217">
        <v>124</v>
      </c>
      <c r="Q1038" s="218">
        <v>113.428</v>
      </c>
      <c r="R1038" s="217">
        <v>125</v>
      </c>
      <c r="S1038" s="217">
        <v>130</v>
      </c>
      <c r="T1038" s="217">
        <v>127</v>
      </c>
      <c r="U1038" s="217">
        <v>113.847790659624</v>
      </c>
      <c r="V1038" s="217">
        <v>123.00000000000001</v>
      </c>
      <c r="W1038" s="217">
        <v>125</v>
      </c>
      <c r="X1038" s="219">
        <v>124.33499999999999</v>
      </c>
      <c r="Y1038" s="217">
        <v>123.00000000000001</v>
      </c>
      <c r="Z1038" s="217">
        <v>119</v>
      </c>
      <c r="AA1038" s="217">
        <v>125</v>
      </c>
      <c r="AB1038" s="217">
        <v>125</v>
      </c>
      <c r="AC1038" s="218">
        <v>149</v>
      </c>
      <c r="AD1038" s="214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20"/>
    </row>
    <row r="1039" spans="1:65">
      <c r="A1039" s="30"/>
      <c r="B1039" s="20" t="s">
        <v>267</v>
      </c>
      <c r="C1039" s="12"/>
      <c r="D1039" s="221">
        <v>134</v>
      </c>
      <c r="E1039" s="221">
        <v>122.16666666666667</v>
      </c>
      <c r="F1039" s="221">
        <v>122</v>
      </c>
      <c r="G1039" s="221">
        <v>125.83333333333333</v>
      </c>
      <c r="H1039" s="221">
        <v>131.5</v>
      </c>
      <c r="I1039" s="221">
        <v>122.5</v>
      </c>
      <c r="J1039" s="221">
        <v>126.75731239388456</v>
      </c>
      <c r="K1039" s="221">
        <v>127.66666666666667</v>
      </c>
      <c r="L1039" s="221">
        <v>134.5</v>
      </c>
      <c r="M1039" s="221">
        <v>123.16666666666667</v>
      </c>
      <c r="N1039" s="221">
        <v>131.5</v>
      </c>
      <c r="O1039" s="221">
        <v>125.16666666666667</v>
      </c>
      <c r="P1039" s="221">
        <v>126.16666666666667</v>
      </c>
      <c r="Q1039" s="221">
        <v>114.17258333333332</v>
      </c>
      <c r="R1039" s="221">
        <v>125</v>
      </c>
      <c r="S1039" s="221">
        <v>128.66666666666666</v>
      </c>
      <c r="T1039" s="221">
        <v>127.16666666666667</v>
      </c>
      <c r="U1039" s="221">
        <v>116.76194773257934</v>
      </c>
      <c r="V1039" s="221">
        <v>121.33333333333333</v>
      </c>
      <c r="W1039" s="221">
        <v>125.83333333333333</v>
      </c>
      <c r="X1039" s="221">
        <v>128.37</v>
      </c>
      <c r="Y1039" s="221">
        <v>121.66666666666667</v>
      </c>
      <c r="Z1039" s="221">
        <v>117.33333333333333</v>
      </c>
      <c r="AA1039" s="221">
        <v>125.33333333333333</v>
      </c>
      <c r="AB1039" s="221">
        <v>122.5</v>
      </c>
      <c r="AC1039" s="221">
        <v>145.83333333333334</v>
      </c>
      <c r="AD1039" s="214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20"/>
    </row>
    <row r="1040" spans="1:65">
      <c r="A1040" s="30"/>
      <c r="B1040" s="3" t="s">
        <v>268</v>
      </c>
      <c r="C1040" s="29"/>
      <c r="D1040" s="217">
        <v>134</v>
      </c>
      <c r="E1040" s="217">
        <v>122</v>
      </c>
      <c r="F1040" s="217">
        <v>121.5</v>
      </c>
      <c r="G1040" s="217">
        <v>126</v>
      </c>
      <c r="H1040" s="217">
        <v>131</v>
      </c>
      <c r="I1040" s="217">
        <v>122.5</v>
      </c>
      <c r="J1040" s="217">
        <v>126.74292143000795</v>
      </c>
      <c r="K1040" s="217">
        <v>128</v>
      </c>
      <c r="L1040" s="217">
        <v>135</v>
      </c>
      <c r="M1040" s="217">
        <v>124.5</v>
      </c>
      <c r="N1040" s="217">
        <v>131.5</v>
      </c>
      <c r="O1040" s="217">
        <v>125</v>
      </c>
      <c r="P1040" s="217">
        <v>125</v>
      </c>
      <c r="Q1040" s="217">
        <v>113.57075</v>
      </c>
      <c r="R1040" s="217">
        <v>125.5</v>
      </c>
      <c r="S1040" s="217">
        <v>129</v>
      </c>
      <c r="T1040" s="217">
        <v>127</v>
      </c>
      <c r="U1040" s="217">
        <v>117.32662309541999</v>
      </c>
      <c r="V1040" s="217">
        <v>123.00000000000001</v>
      </c>
      <c r="W1040" s="217">
        <v>125.5</v>
      </c>
      <c r="X1040" s="217">
        <v>129.12299999999999</v>
      </c>
      <c r="Y1040" s="217">
        <v>122</v>
      </c>
      <c r="Z1040" s="217">
        <v>117.5</v>
      </c>
      <c r="AA1040" s="217">
        <v>124.5</v>
      </c>
      <c r="AB1040" s="217">
        <v>122.5</v>
      </c>
      <c r="AC1040" s="217">
        <v>144</v>
      </c>
      <c r="AD1040" s="214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20"/>
    </row>
    <row r="1041" spans="1:65">
      <c r="A1041" s="30"/>
      <c r="B1041" s="3" t="s">
        <v>269</v>
      </c>
      <c r="C1041" s="29"/>
      <c r="D1041" s="217">
        <v>3.40587727318528</v>
      </c>
      <c r="E1041" s="217">
        <v>0.75277265270908733</v>
      </c>
      <c r="F1041" s="217">
        <v>2.280350850198277</v>
      </c>
      <c r="G1041" s="217">
        <v>1.1690451944500122</v>
      </c>
      <c r="H1041" s="217">
        <v>2.8106938645110393</v>
      </c>
      <c r="I1041" s="217">
        <v>1.5165750888103111</v>
      </c>
      <c r="J1041" s="217">
        <v>1.0107583359320966</v>
      </c>
      <c r="K1041" s="217">
        <v>1.505545305418162</v>
      </c>
      <c r="L1041" s="217">
        <v>2.16794833886788</v>
      </c>
      <c r="M1041" s="217">
        <v>3.7638632635454048</v>
      </c>
      <c r="N1041" s="217">
        <v>1.0488088481701516</v>
      </c>
      <c r="O1041" s="217">
        <v>2.6394443859772183</v>
      </c>
      <c r="P1041" s="217">
        <v>2.9268868558020253</v>
      </c>
      <c r="Q1041" s="217">
        <v>1.6922287498050219</v>
      </c>
      <c r="R1041" s="217">
        <v>1.7888543819998317</v>
      </c>
      <c r="S1041" s="217">
        <v>1.9663841605003503</v>
      </c>
      <c r="T1041" s="217">
        <v>0.75277265270908111</v>
      </c>
      <c r="U1041" s="217">
        <v>1.8132272493675239</v>
      </c>
      <c r="V1041" s="217">
        <v>3.2041639575194503</v>
      </c>
      <c r="W1041" s="217">
        <v>1.7224014243685084</v>
      </c>
      <c r="X1041" s="217">
        <v>2.2729208521195847</v>
      </c>
      <c r="Y1041" s="217">
        <v>1.0327955589886482</v>
      </c>
      <c r="Z1041" s="217">
        <v>3.2659863237109041</v>
      </c>
      <c r="AA1041" s="217">
        <v>2.7325202042558883</v>
      </c>
      <c r="AB1041" s="217">
        <v>2.7386127875258306</v>
      </c>
      <c r="AC1041" s="217">
        <v>3.3115957885386109</v>
      </c>
      <c r="AD1041" s="214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20"/>
    </row>
    <row r="1042" spans="1:65">
      <c r="A1042" s="30"/>
      <c r="B1042" s="3" t="s">
        <v>86</v>
      </c>
      <c r="C1042" s="29"/>
      <c r="D1042" s="13">
        <v>2.5416994576009551E-2</v>
      </c>
      <c r="E1042" s="13">
        <v>6.1618498175368677E-3</v>
      </c>
      <c r="F1042" s="13">
        <v>1.8691400411461286E-2</v>
      </c>
      <c r="G1042" s="13">
        <v>9.2904253863577129E-3</v>
      </c>
      <c r="H1042" s="13">
        <v>2.1374097828981288E-2</v>
      </c>
      <c r="I1042" s="13">
        <v>1.2380204806614784E-2</v>
      </c>
      <c r="J1042" s="13">
        <v>7.9739647113318008E-3</v>
      </c>
      <c r="K1042" s="13">
        <v>1.1792783071160537E-2</v>
      </c>
      <c r="L1042" s="13">
        <v>1.6118575010170111E-2</v>
      </c>
      <c r="M1042" s="13">
        <v>3.0559106334604097E-2</v>
      </c>
      <c r="N1042" s="13">
        <v>7.9757326857045757E-3</v>
      </c>
      <c r="O1042" s="13">
        <v>2.1087438503146882E-2</v>
      </c>
      <c r="P1042" s="13">
        <v>2.3198574814811298E-2</v>
      </c>
      <c r="Q1042" s="13">
        <v>1.4821673473608495E-2</v>
      </c>
      <c r="R1042" s="13">
        <v>1.4310835055998655E-2</v>
      </c>
      <c r="S1042" s="13">
        <v>1.5282778449484589E-2</v>
      </c>
      <c r="T1042" s="13">
        <v>5.9195752506611878E-3</v>
      </c>
      <c r="U1042" s="13">
        <v>1.5529265180813618E-2</v>
      </c>
      <c r="V1042" s="13">
        <v>2.6407944704830634E-2</v>
      </c>
      <c r="W1042" s="13">
        <v>1.3687958339352385E-2</v>
      </c>
      <c r="X1042" s="13">
        <v>1.7706012714182321E-2</v>
      </c>
      <c r="Y1042" s="13">
        <v>8.488730621824505E-3</v>
      </c>
      <c r="Z1042" s="13">
        <v>2.7835110713445205E-2</v>
      </c>
      <c r="AA1042" s="13">
        <v>2.1802022906296983E-2</v>
      </c>
      <c r="AB1042" s="13">
        <v>2.2356022755312902E-2</v>
      </c>
      <c r="AC1042" s="13">
        <v>2.2708085407121902E-2</v>
      </c>
      <c r="AD1042" s="152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270</v>
      </c>
      <c r="C1043" s="29"/>
      <c r="D1043" s="13">
        <v>6.7092703826319822E-2</v>
      </c>
      <c r="E1043" s="13">
        <v>-2.7140607083715795E-2</v>
      </c>
      <c r="F1043" s="13">
        <v>-2.8467836814843106E-2</v>
      </c>
      <c r="G1043" s="13">
        <v>2.0584470010840406E-3</v>
      </c>
      <c r="H1043" s="13">
        <v>4.718425785941105E-2</v>
      </c>
      <c r="I1043" s="13">
        <v>-2.4486147621461285E-2</v>
      </c>
      <c r="J1043" s="13">
        <v>9.4164418816997664E-3</v>
      </c>
      <c r="K1043" s="13">
        <v>1.6657974043484014E-2</v>
      </c>
      <c r="L1043" s="13">
        <v>7.1074393019701754E-2</v>
      </c>
      <c r="M1043" s="13">
        <v>-1.9177228696952153E-2</v>
      </c>
      <c r="N1043" s="13">
        <v>4.718425785941105E-2</v>
      </c>
      <c r="O1043" s="13">
        <v>-3.2504719234249801E-3</v>
      </c>
      <c r="P1043" s="13">
        <v>4.7129064633386619E-3</v>
      </c>
      <c r="Q1043" s="13">
        <v>-9.0800517522369506E-2</v>
      </c>
      <c r="R1043" s="13">
        <v>-4.5777016545522908E-3</v>
      </c>
      <c r="S1043" s="13">
        <v>2.4621352430247434E-2</v>
      </c>
      <c r="T1043" s="13">
        <v>1.2676284850102082E-2</v>
      </c>
      <c r="U1043" s="13">
        <v>-7.0180429029958691E-2</v>
      </c>
      <c r="V1043" s="13">
        <v>-3.3776755739352127E-2</v>
      </c>
      <c r="W1043" s="13">
        <v>2.0584470010840406E-3</v>
      </c>
      <c r="X1043" s="13">
        <v>2.2258883508841087E-2</v>
      </c>
      <c r="Y1043" s="13">
        <v>-3.1122296277097505E-2</v>
      </c>
      <c r="Z1043" s="13">
        <v>-6.5630269286406473E-2</v>
      </c>
      <c r="AA1043" s="13">
        <v>-1.9232421922977805E-3</v>
      </c>
      <c r="AB1043" s="13">
        <v>-2.4486147621461285E-2</v>
      </c>
      <c r="AC1043" s="13">
        <v>0.16132601473635577</v>
      </c>
      <c r="AD1043" s="152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46" t="s">
        <v>271</v>
      </c>
      <c r="C1044" s="47"/>
      <c r="D1044" s="45">
        <v>1.84</v>
      </c>
      <c r="E1044" s="45">
        <v>0.75</v>
      </c>
      <c r="F1044" s="45">
        <v>0.78</v>
      </c>
      <c r="G1044" s="45">
        <v>0.05</v>
      </c>
      <c r="H1044" s="45">
        <v>1.29</v>
      </c>
      <c r="I1044" s="45">
        <v>0.67</v>
      </c>
      <c r="J1044" s="45">
        <v>0.26</v>
      </c>
      <c r="K1044" s="45">
        <v>0.46</v>
      </c>
      <c r="L1044" s="45">
        <v>1.95</v>
      </c>
      <c r="M1044" s="45">
        <v>0.53</v>
      </c>
      <c r="N1044" s="45">
        <v>1.29</v>
      </c>
      <c r="O1044" s="45">
        <v>0.09</v>
      </c>
      <c r="P1044" s="45">
        <v>0.13</v>
      </c>
      <c r="Q1044" s="45">
        <v>2.5</v>
      </c>
      <c r="R1044" s="45">
        <v>0.13</v>
      </c>
      <c r="S1044" s="45">
        <v>0.67</v>
      </c>
      <c r="T1044" s="45">
        <v>0.35</v>
      </c>
      <c r="U1044" s="45">
        <v>1.93</v>
      </c>
      <c r="V1044" s="45">
        <v>0.93</v>
      </c>
      <c r="W1044" s="45">
        <v>0.05</v>
      </c>
      <c r="X1044" s="45">
        <v>0.61</v>
      </c>
      <c r="Y1044" s="45">
        <v>0.86</v>
      </c>
      <c r="Z1044" s="45">
        <v>1.8</v>
      </c>
      <c r="AA1044" s="45">
        <v>0.05</v>
      </c>
      <c r="AB1044" s="45">
        <v>0.67</v>
      </c>
      <c r="AC1044" s="45">
        <v>4.43</v>
      </c>
      <c r="AD1044" s="152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B1045" s="31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BM1045" s="55"/>
    </row>
    <row r="1046" spans="1:65" ht="15">
      <c r="B1046" s="8" t="s">
        <v>510</v>
      </c>
      <c r="BM1046" s="28" t="s">
        <v>66</v>
      </c>
    </row>
    <row r="1047" spans="1:65" ht="15">
      <c r="A1047" s="25" t="s">
        <v>35</v>
      </c>
      <c r="B1047" s="18" t="s">
        <v>109</v>
      </c>
      <c r="C1047" s="15" t="s">
        <v>110</v>
      </c>
      <c r="D1047" s="16" t="s">
        <v>227</v>
      </c>
      <c r="E1047" s="17" t="s">
        <v>227</v>
      </c>
      <c r="F1047" s="17" t="s">
        <v>227</v>
      </c>
      <c r="G1047" s="17" t="s">
        <v>227</v>
      </c>
      <c r="H1047" s="17" t="s">
        <v>227</v>
      </c>
      <c r="I1047" s="17" t="s">
        <v>227</v>
      </c>
      <c r="J1047" s="17" t="s">
        <v>227</v>
      </c>
      <c r="K1047" s="17" t="s">
        <v>227</v>
      </c>
      <c r="L1047" s="17" t="s">
        <v>227</v>
      </c>
      <c r="M1047" s="17" t="s">
        <v>227</v>
      </c>
      <c r="N1047" s="17" t="s">
        <v>227</v>
      </c>
      <c r="O1047" s="17" t="s">
        <v>227</v>
      </c>
      <c r="P1047" s="17" t="s">
        <v>227</v>
      </c>
      <c r="Q1047" s="17" t="s">
        <v>227</v>
      </c>
      <c r="R1047" s="17" t="s">
        <v>227</v>
      </c>
      <c r="S1047" s="17" t="s">
        <v>227</v>
      </c>
      <c r="T1047" s="17" t="s">
        <v>227</v>
      </c>
      <c r="U1047" s="17" t="s">
        <v>227</v>
      </c>
      <c r="V1047" s="17" t="s">
        <v>227</v>
      </c>
      <c r="W1047" s="17" t="s">
        <v>227</v>
      </c>
      <c r="X1047" s="17" t="s">
        <v>227</v>
      </c>
      <c r="Y1047" s="17" t="s">
        <v>227</v>
      </c>
      <c r="Z1047" s="17" t="s">
        <v>227</v>
      </c>
      <c r="AA1047" s="17" t="s">
        <v>227</v>
      </c>
      <c r="AB1047" s="17" t="s">
        <v>227</v>
      </c>
      <c r="AC1047" s="152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 t="s">
        <v>228</v>
      </c>
      <c r="C1048" s="9" t="s">
        <v>228</v>
      </c>
      <c r="D1048" s="150" t="s">
        <v>230</v>
      </c>
      <c r="E1048" s="151" t="s">
        <v>231</v>
      </c>
      <c r="F1048" s="151" t="s">
        <v>232</v>
      </c>
      <c r="G1048" s="151" t="s">
        <v>233</v>
      </c>
      <c r="H1048" s="151" t="s">
        <v>234</v>
      </c>
      <c r="I1048" s="151" t="s">
        <v>235</v>
      </c>
      <c r="J1048" s="151" t="s">
        <v>236</v>
      </c>
      <c r="K1048" s="151" t="s">
        <v>237</v>
      </c>
      <c r="L1048" s="151" t="s">
        <v>239</v>
      </c>
      <c r="M1048" s="151" t="s">
        <v>240</v>
      </c>
      <c r="N1048" s="151" t="s">
        <v>241</v>
      </c>
      <c r="O1048" s="151" t="s">
        <v>244</v>
      </c>
      <c r="P1048" s="151" t="s">
        <v>245</v>
      </c>
      <c r="Q1048" s="151" t="s">
        <v>246</v>
      </c>
      <c r="R1048" s="151" t="s">
        <v>247</v>
      </c>
      <c r="S1048" s="151" t="s">
        <v>248</v>
      </c>
      <c r="T1048" s="151" t="s">
        <v>249</v>
      </c>
      <c r="U1048" s="151" t="s">
        <v>250</v>
      </c>
      <c r="V1048" s="151" t="s">
        <v>251</v>
      </c>
      <c r="W1048" s="151" t="s">
        <v>252</v>
      </c>
      <c r="X1048" s="151" t="s">
        <v>254</v>
      </c>
      <c r="Y1048" s="151" t="s">
        <v>255</v>
      </c>
      <c r="Z1048" s="151" t="s">
        <v>256</v>
      </c>
      <c r="AA1048" s="151" t="s">
        <v>257</v>
      </c>
      <c r="AB1048" s="151" t="s">
        <v>258</v>
      </c>
      <c r="AC1048" s="152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 t="s">
        <v>3</v>
      </c>
    </row>
    <row r="1049" spans="1:65">
      <c r="A1049" s="30"/>
      <c r="B1049" s="19"/>
      <c r="C1049" s="9"/>
      <c r="D1049" s="10" t="s">
        <v>113</v>
      </c>
      <c r="E1049" s="11" t="s">
        <v>281</v>
      </c>
      <c r="F1049" s="11" t="s">
        <v>281</v>
      </c>
      <c r="G1049" s="11" t="s">
        <v>281</v>
      </c>
      <c r="H1049" s="11" t="s">
        <v>282</v>
      </c>
      <c r="I1049" s="11" t="s">
        <v>281</v>
      </c>
      <c r="J1049" s="11" t="s">
        <v>282</v>
      </c>
      <c r="K1049" s="11" t="s">
        <v>282</v>
      </c>
      <c r="L1049" s="11" t="s">
        <v>282</v>
      </c>
      <c r="M1049" s="11" t="s">
        <v>282</v>
      </c>
      <c r="N1049" s="11" t="s">
        <v>282</v>
      </c>
      <c r="O1049" s="11" t="s">
        <v>281</v>
      </c>
      <c r="P1049" s="11" t="s">
        <v>281</v>
      </c>
      <c r="Q1049" s="11" t="s">
        <v>113</v>
      </c>
      <c r="R1049" s="11" t="s">
        <v>282</v>
      </c>
      <c r="S1049" s="11" t="s">
        <v>282</v>
      </c>
      <c r="T1049" s="11" t="s">
        <v>113</v>
      </c>
      <c r="U1049" s="11" t="s">
        <v>282</v>
      </c>
      <c r="V1049" s="11" t="s">
        <v>281</v>
      </c>
      <c r="W1049" s="11" t="s">
        <v>281</v>
      </c>
      <c r="X1049" s="11" t="s">
        <v>281</v>
      </c>
      <c r="Y1049" s="11" t="s">
        <v>281</v>
      </c>
      <c r="Z1049" s="11" t="s">
        <v>281</v>
      </c>
      <c r="AA1049" s="11" t="s">
        <v>282</v>
      </c>
      <c r="AB1049" s="11" t="s">
        <v>281</v>
      </c>
      <c r="AC1049" s="152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2</v>
      </c>
    </row>
    <row r="1050" spans="1:65">
      <c r="A1050" s="30"/>
      <c r="B1050" s="19"/>
      <c r="C1050" s="9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152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3</v>
      </c>
    </row>
    <row r="1051" spans="1:65">
      <c r="A1051" s="30"/>
      <c r="B1051" s="18">
        <v>1</v>
      </c>
      <c r="C1051" s="14">
        <v>1</v>
      </c>
      <c r="D1051" s="22">
        <v>2.8</v>
      </c>
      <c r="E1051" s="22">
        <v>3.2</v>
      </c>
      <c r="F1051" s="22">
        <v>3</v>
      </c>
      <c r="G1051" s="146">
        <v>4</v>
      </c>
      <c r="H1051" s="22">
        <v>3.3</v>
      </c>
      <c r="I1051" s="22">
        <v>3</v>
      </c>
      <c r="J1051" s="22">
        <v>3.395959998550456</v>
      </c>
      <c r="K1051" s="22">
        <v>2.9</v>
      </c>
      <c r="L1051" s="22">
        <v>2.8</v>
      </c>
      <c r="M1051" s="22">
        <v>3.3</v>
      </c>
      <c r="N1051" s="22">
        <v>3.3</v>
      </c>
      <c r="O1051" s="153">
        <v>3.7</v>
      </c>
      <c r="P1051" s="22">
        <v>3.3</v>
      </c>
      <c r="Q1051" s="146">
        <v>5.9079999999999995</v>
      </c>
      <c r="R1051" s="22">
        <v>3.7</v>
      </c>
      <c r="S1051" s="22">
        <v>3.3</v>
      </c>
      <c r="T1051" s="146" t="s">
        <v>95</v>
      </c>
      <c r="U1051" s="22">
        <v>2.8858731154669122</v>
      </c>
      <c r="V1051" s="22">
        <v>3.2</v>
      </c>
      <c r="W1051" s="22">
        <v>2.9</v>
      </c>
      <c r="X1051" s="22">
        <v>3.4</v>
      </c>
      <c r="Y1051" s="22">
        <v>2.7</v>
      </c>
      <c r="Z1051" s="22">
        <v>3</v>
      </c>
      <c r="AA1051" s="146">
        <v>4</v>
      </c>
      <c r="AB1051" s="22">
        <v>3.5</v>
      </c>
      <c r="AC1051" s="152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>
        <v>1</v>
      </c>
      <c r="C1052" s="9">
        <v>2</v>
      </c>
      <c r="D1052" s="11">
        <v>2.7</v>
      </c>
      <c r="E1052" s="11">
        <v>2.9</v>
      </c>
      <c r="F1052" s="11">
        <v>3.1</v>
      </c>
      <c r="G1052" s="147">
        <v>3</v>
      </c>
      <c r="H1052" s="11">
        <v>3.2</v>
      </c>
      <c r="I1052" s="11">
        <v>2.8</v>
      </c>
      <c r="J1052" s="11">
        <v>3.3581138757140065</v>
      </c>
      <c r="K1052" s="11">
        <v>2.7</v>
      </c>
      <c r="L1052" s="11">
        <v>2.9</v>
      </c>
      <c r="M1052" s="11">
        <v>3.6</v>
      </c>
      <c r="N1052" s="11">
        <v>3.4</v>
      </c>
      <c r="O1052" s="11">
        <v>3.4</v>
      </c>
      <c r="P1052" s="11">
        <v>3.3</v>
      </c>
      <c r="Q1052" s="147">
        <v>6.6669999999999998</v>
      </c>
      <c r="R1052" s="11">
        <v>3.6</v>
      </c>
      <c r="S1052" s="11">
        <v>3.1</v>
      </c>
      <c r="T1052" s="147" t="s">
        <v>95</v>
      </c>
      <c r="U1052" s="11">
        <v>2.8608641420656564</v>
      </c>
      <c r="V1052" s="11">
        <v>3.1</v>
      </c>
      <c r="W1052" s="11">
        <v>3.1</v>
      </c>
      <c r="X1052" s="11">
        <v>3.3</v>
      </c>
      <c r="Y1052" s="11">
        <v>2.5</v>
      </c>
      <c r="Z1052" s="11">
        <v>3.1</v>
      </c>
      <c r="AA1052" s="147">
        <v>4</v>
      </c>
      <c r="AB1052" s="11">
        <v>3.5</v>
      </c>
      <c r="AC1052" s="152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25</v>
      </c>
    </row>
    <row r="1053" spans="1:65">
      <c r="A1053" s="30"/>
      <c r="B1053" s="19">
        <v>1</v>
      </c>
      <c r="C1053" s="9">
        <v>3</v>
      </c>
      <c r="D1053" s="11">
        <v>2.8</v>
      </c>
      <c r="E1053" s="11">
        <v>3.3</v>
      </c>
      <c r="F1053" s="11">
        <v>3.1</v>
      </c>
      <c r="G1053" s="147">
        <v>3</v>
      </c>
      <c r="H1053" s="11">
        <v>3.2</v>
      </c>
      <c r="I1053" s="11">
        <v>2.9</v>
      </c>
      <c r="J1053" s="11">
        <v>3.3028877421246197</v>
      </c>
      <c r="K1053" s="11">
        <v>2.6</v>
      </c>
      <c r="L1053" s="11">
        <v>3</v>
      </c>
      <c r="M1053" s="11">
        <v>3.5</v>
      </c>
      <c r="N1053" s="11">
        <v>3.3</v>
      </c>
      <c r="O1053" s="11">
        <v>3.4</v>
      </c>
      <c r="P1053" s="11">
        <v>3.2</v>
      </c>
      <c r="Q1053" s="147">
        <v>5.8245000000000005</v>
      </c>
      <c r="R1053" s="11">
        <v>3.6</v>
      </c>
      <c r="S1053" s="11">
        <v>3.1</v>
      </c>
      <c r="T1053" s="147" t="s">
        <v>95</v>
      </c>
      <c r="U1053" s="11">
        <v>2.8175001958308199</v>
      </c>
      <c r="V1053" s="11">
        <v>3.1</v>
      </c>
      <c r="W1053" s="11">
        <v>2.9</v>
      </c>
      <c r="X1053" s="11">
        <v>3.2</v>
      </c>
      <c r="Y1053" s="148">
        <v>2.1</v>
      </c>
      <c r="Z1053" s="11">
        <v>3.1</v>
      </c>
      <c r="AA1053" s="148">
        <v>4.5</v>
      </c>
      <c r="AB1053" s="11">
        <v>3.5</v>
      </c>
      <c r="AC1053" s="152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16</v>
      </c>
    </row>
    <row r="1054" spans="1:65">
      <c r="A1054" s="30"/>
      <c r="B1054" s="19">
        <v>1</v>
      </c>
      <c r="C1054" s="9">
        <v>4</v>
      </c>
      <c r="D1054" s="11">
        <v>2.8</v>
      </c>
      <c r="E1054" s="11">
        <v>3.1</v>
      </c>
      <c r="F1054" s="11">
        <v>3.1</v>
      </c>
      <c r="G1054" s="147">
        <v>3</v>
      </c>
      <c r="H1054" s="11">
        <v>3.3</v>
      </c>
      <c r="I1054" s="11">
        <v>2.9</v>
      </c>
      <c r="J1054" s="11">
        <v>3.3315013945479226</v>
      </c>
      <c r="K1054" s="11">
        <v>2.8</v>
      </c>
      <c r="L1054" s="11">
        <v>3.1</v>
      </c>
      <c r="M1054" s="11">
        <v>3.5</v>
      </c>
      <c r="N1054" s="11">
        <v>3.4</v>
      </c>
      <c r="O1054" s="11">
        <v>3.4</v>
      </c>
      <c r="P1054" s="11">
        <v>3.3</v>
      </c>
      <c r="Q1054" s="147">
        <v>5.5474999999999994</v>
      </c>
      <c r="R1054" s="11">
        <v>3.3</v>
      </c>
      <c r="S1054" s="11">
        <v>3.3</v>
      </c>
      <c r="T1054" s="147" t="s">
        <v>95</v>
      </c>
      <c r="U1054" s="11">
        <v>2.8348242510639099</v>
      </c>
      <c r="V1054" s="11">
        <v>3.1</v>
      </c>
      <c r="W1054" s="11">
        <v>3.1</v>
      </c>
      <c r="X1054" s="11">
        <v>3.3</v>
      </c>
      <c r="Y1054" s="11">
        <v>3.1</v>
      </c>
      <c r="Z1054" s="11">
        <v>3.1</v>
      </c>
      <c r="AA1054" s="147">
        <v>4</v>
      </c>
      <c r="AB1054" s="11">
        <v>3.5</v>
      </c>
      <c r="AC1054" s="152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3.137766265624601</v>
      </c>
    </row>
    <row r="1055" spans="1:65">
      <c r="A1055" s="30"/>
      <c r="B1055" s="19">
        <v>1</v>
      </c>
      <c r="C1055" s="9">
        <v>5</v>
      </c>
      <c r="D1055" s="11">
        <v>2.7</v>
      </c>
      <c r="E1055" s="11">
        <v>3.1</v>
      </c>
      <c r="F1055" s="11">
        <v>3.1</v>
      </c>
      <c r="G1055" s="147">
        <v>3</v>
      </c>
      <c r="H1055" s="11">
        <v>3.3</v>
      </c>
      <c r="I1055" s="11">
        <v>2.9</v>
      </c>
      <c r="J1055" s="11">
        <v>3.4116849689755693</v>
      </c>
      <c r="K1055" s="11">
        <v>2.8</v>
      </c>
      <c r="L1055" s="11">
        <v>2.7</v>
      </c>
      <c r="M1055" s="11">
        <v>3.5</v>
      </c>
      <c r="N1055" s="11">
        <v>3.3</v>
      </c>
      <c r="O1055" s="11">
        <v>3.2</v>
      </c>
      <c r="P1055" s="11">
        <v>3.2</v>
      </c>
      <c r="Q1055" s="147">
        <v>5.1095000000000006</v>
      </c>
      <c r="R1055" s="11">
        <v>3.1</v>
      </c>
      <c r="S1055" s="11">
        <v>3.2</v>
      </c>
      <c r="T1055" s="147" t="s">
        <v>95</v>
      </c>
      <c r="U1055" s="11">
        <v>2.8163635164586101</v>
      </c>
      <c r="V1055" s="11">
        <v>3.1</v>
      </c>
      <c r="W1055" s="11">
        <v>3</v>
      </c>
      <c r="X1055" s="11">
        <v>3.2</v>
      </c>
      <c r="Y1055" s="11">
        <v>3.2</v>
      </c>
      <c r="Z1055" s="11">
        <v>3.1</v>
      </c>
      <c r="AA1055" s="147">
        <v>4</v>
      </c>
      <c r="AB1055" s="11">
        <v>3.6</v>
      </c>
      <c r="AC1055" s="152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64</v>
      </c>
    </row>
    <row r="1056" spans="1:65">
      <c r="A1056" s="30"/>
      <c r="B1056" s="19">
        <v>1</v>
      </c>
      <c r="C1056" s="9">
        <v>6</v>
      </c>
      <c r="D1056" s="11">
        <v>2.9</v>
      </c>
      <c r="E1056" s="11">
        <v>3.2</v>
      </c>
      <c r="F1056" s="11">
        <v>3</v>
      </c>
      <c r="G1056" s="147">
        <v>3</v>
      </c>
      <c r="H1056" s="11">
        <v>3.3</v>
      </c>
      <c r="I1056" s="11">
        <v>2.8</v>
      </c>
      <c r="J1056" s="11">
        <v>3.2857455425352384</v>
      </c>
      <c r="K1056" s="11">
        <v>2.7</v>
      </c>
      <c r="L1056" s="11">
        <v>2.7</v>
      </c>
      <c r="M1056" s="11">
        <v>3.5</v>
      </c>
      <c r="N1056" s="11">
        <v>3.3</v>
      </c>
      <c r="O1056" s="11">
        <v>3.4</v>
      </c>
      <c r="P1056" s="11">
        <v>3.2</v>
      </c>
      <c r="Q1056" s="147">
        <v>5.7880000000000003</v>
      </c>
      <c r="R1056" s="148">
        <v>4.0999999999999996</v>
      </c>
      <c r="S1056" s="11">
        <v>3.2</v>
      </c>
      <c r="T1056" s="147" t="s">
        <v>95</v>
      </c>
      <c r="U1056" s="11">
        <v>2.7972307253659201</v>
      </c>
      <c r="V1056" s="11">
        <v>3.2</v>
      </c>
      <c r="W1056" s="11">
        <v>3</v>
      </c>
      <c r="X1056" s="11">
        <v>3.3</v>
      </c>
      <c r="Y1056" s="11">
        <v>2.7</v>
      </c>
      <c r="Z1056" s="11">
        <v>3.1</v>
      </c>
      <c r="AA1056" s="147">
        <v>4</v>
      </c>
      <c r="AB1056" s="11">
        <v>3.6</v>
      </c>
      <c r="AC1056" s="152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20" t="s">
        <v>267</v>
      </c>
      <c r="C1057" s="12"/>
      <c r="D1057" s="23">
        <v>2.7833333333333332</v>
      </c>
      <c r="E1057" s="23">
        <v>3.1333333333333329</v>
      </c>
      <c r="F1057" s="23">
        <v>3.0666666666666664</v>
      </c>
      <c r="G1057" s="23">
        <v>3.1666666666666665</v>
      </c>
      <c r="H1057" s="23">
        <v>3.2666666666666671</v>
      </c>
      <c r="I1057" s="23">
        <v>2.8833333333333333</v>
      </c>
      <c r="J1057" s="23">
        <v>3.3476489204079685</v>
      </c>
      <c r="K1057" s="23">
        <v>2.75</v>
      </c>
      <c r="L1057" s="23">
        <v>2.8666666666666667</v>
      </c>
      <c r="M1057" s="23">
        <v>3.4833333333333329</v>
      </c>
      <c r="N1057" s="23">
        <v>3.3333333333333335</v>
      </c>
      <c r="O1057" s="23">
        <v>3.4166666666666665</v>
      </c>
      <c r="P1057" s="23">
        <v>3.25</v>
      </c>
      <c r="Q1057" s="23">
        <v>5.8074166666666658</v>
      </c>
      <c r="R1057" s="23">
        <v>3.5666666666666664</v>
      </c>
      <c r="S1057" s="23">
        <v>3.1999999999999997</v>
      </c>
      <c r="T1057" s="23" t="s">
        <v>644</v>
      </c>
      <c r="U1057" s="23">
        <v>2.8354426577086382</v>
      </c>
      <c r="V1057" s="23">
        <v>3.1333333333333333</v>
      </c>
      <c r="W1057" s="23">
        <v>3</v>
      </c>
      <c r="X1057" s="23">
        <v>3.2833333333333332</v>
      </c>
      <c r="Y1057" s="23">
        <v>2.7166666666666668</v>
      </c>
      <c r="Z1057" s="23">
        <v>3.0833333333333335</v>
      </c>
      <c r="AA1057" s="23">
        <v>4.083333333333333</v>
      </c>
      <c r="AB1057" s="23">
        <v>3.5333333333333337</v>
      </c>
      <c r="AC1057" s="152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268</v>
      </c>
      <c r="C1058" s="29"/>
      <c r="D1058" s="11">
        <v>2.8</v>
      </c>
      <c r="E1058" s="11">
        <v>3.1500000000000004</v>
      </c>
      <c r="F1058" s="11">
        <v>3.1</v>
      </c>
      <c r="G1058" s="11">
        <v>3</v>
      </c>
      <c r="H1058" s="11">
        <v>3.3</v>
      </c>
      <c r="I1058" s="11">
        <v>2.9</v>
      </c>
      <c r="J1058" s="11">
        <v>3.3448076351309646</v>
      </c>
      <c r="K1058" s="11">
        <v>2.75</v>
      </c>
      <c r="L1058" s="11">
        <v>2.8499999999999996</v>
      </c>
      <c r="M1058" s="11">
        <v>3.5</v>
      </c>
      <c r="N1058" s="11">
        <v>3.3</v>
      </c>
      <c r="O1058" s="11">
        <v>3.4</v>
      </c>
      <c r="P1058" s="11">
        <v>3.25</v>
      </c>
      <c r="Q1058" s="11">
        <v>5.8062500000000004</v>
      </c>
      <c r="R1058" s="11">
        <v>3.6</v>
      </c>
      <c r="S1058" s="11">
        <v>3.2</v>
      </c>
      <c r="T1058" s="11" t="s">
        <v>644</v>
      </c>
      <c r="U1058" s="11">
        <v>2.8261622234473647</v>
      </c>
      <c r="V1058" s="11">
        <v>3.1</v>
      </c>
      <c r="W1058" s="11">
        <v>3</v>
      </c>
      <c r="X1058" s="11">
        <v>3.3</v>
      </c>
      <c r="Y1058" s="11">
        <v>2.7</v>
      </c>
      <c r="Z1058" s="11">
        <v>3.1</v>
      </c>
      <c r="AA1058" s="11">
        <v>4</v>
      </c>
      <c r="AB1058" s="11">
        <v>3.5</v>
      </c>
      <c r="AC1058" s="152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269</v>
      </c>
      <c r="C1059" s="29"/>
      <c r="D1059" s="24">
        <v>7.5277265270907973E-2</v>
      </c>
      <c r="E1059" s="24">
        <v>0.13662601021279466</v>
      </c>
      <c r="F1059" s="24">
        <v>5.1639777949432274E-2</v>
      </c>
      <c r="G1059" s="24">
        <v>0.40824829046386357</v>
      </c>
      <c r="H1059" s="24">
        <v>5.1639777949432045E-2</v>
      </c>
      <c r="I1059" s="24">
        <v>7.5277265270908167E-2</v>
      </c>
      <c r="J1059" s="24">
        <v>5.0280065516599387E-2</v>
      </c>
      <c r="K1059" s="24">
        <v>0.10488088481701503</v>
      </c>
      <c r="L1059" s="24">
        <v>0.16329931618554516</v>
      </c>
      <c r="M1059" s="24">
        <v>9.8319208025017604E-2</v>
      </c>
      <c r="N1059" s="24">
        <v>5.1639777949432274E-2</v>
      </c>
      <c r="O1059" s="24">
        <v>0.16020819787597224</v>
      </c>
      <c r="P1059" s="24">
        <v>5.4772255750516412E-2</v>
      </c>
      <c r="Q1059" s="24">
        <v>0.5107472385306322</v>
      </c>
      <c r="R1059" s="24">
        <v>0.34448028487370164</v>
      </c>
      <c r="S1059" s="24">
        <v>8.9442719099991477E-2</v>
      </c>
      <c r="T1059" s="24" t="s">
        <v>644</v>
      </c>
      <c r="U1059" s="24">
        <v>3.2667913021316115E-2</v>
      </c>
      <c r="V1059" s="24">
        <v>5.1639777949432274E-2</v>
      </c>
      <c r="W1059" s="24">
        <v>8.9442719099991672E-2</v>
      </c>
      <c r="X1059" s="24">
        <v>7.5277265270907973E-2</v>
      </c>
      <c r="Y1059" s="24">
        <v>0.40207793606049491</v>
      </c>
      <c r="Z1059" s="24">
        <v>4.0824829046386339E-2</v>
      </c>
      <c r="AA1059" s="24">
        <v>0.20412414523193151</v>
      </c>
      <c r="AB1059" s="24">
        <v>5.1639777949432274E-2</v>
      </c>
      <c r="AC1059" s="209"/>
      <c r="AD1059" s="210"/>
      <c r="AE1059" s="210"/>
      <c r="AF1059" s="210"/>
      <c r="AG1059" s="210"/>
      <c r="AH1059" s="210"/>
      <c r="AI1059" s="210"/>
      <c r="AJ1059" s="210"/>
      <c r="AK1059" s="210"/>
      <c r="AL1059" s="210"/>
      <c r="AM1059" s="210"/>
      <c r="AN1059" s="210"/>
      <c r="AO1059" s="210"/>
      <c r="AP1059" s="210"/>
      <c r="AQ1059" s="210"/>
      <c r="AR1059" s="210"/>
      <c r="AS1059" s="210"/>
      <c r="AT1059" s="210"/>
      <c r="AU1059" s="210"/>
      <c r="AV1059" s="210"/>
      <c r="AW1059" s="210"/>
      <c r="AX1059" s="210"/>
      <c r="AY1059" s="210"/>
      <c r="AZ1059" s="210"/>
      <c r="BA1059" s="210"/>
      <c r="BB1059" s="210"/>
      <c r="BC1059" s="210"/>
      <c r="BD1059" s="210"/>
      <c r="BE1059" s="210"/>
      <c r="BF1059" s="210"/>
      <c r="BG1059" s="210"/>
      <c r="BH1059" s="210"/>
      <c r="BI1059" s="210"/>
      <c r="BJ1059" s="210"/>
      <c r="BK1059" s="210"/>
      <c r="BL1059" s="210"/>
      <c r="BM1059" s="56"/>
    </row>
    <row r="1060" spans="1:65">
      <c r="A1060" s="30"/>
      <c r="B1060" s="3" t="s">
        <v>86</v>
      </c>
      <c r="C1060" s="29"/>
      <c r="D1060" s="13">
        <v>2.7045724049428014E-2</v>
      </c>
      <c r="E1060" s="13">
        <v>4.3604045812594049E-2</v>
      </c>
      <c r="F1060" s="13">
        <v>1.6839058026988787E-2</v>
      </c>
      <c r="G1060" s="13">
        <v>0.12892051277806219</v>
      </c>
      <c r="H1060" s="13">
        <v>1.5808095290642459E-2</v>
      </c>
      <c r="I1060" s="13">
        <v>2.6107722059274509E-2</v>
      </c>
      <c r="J1060" s="13">
        <v>1.5019515699535153E-2</v>
      </c>
      <c r="K1060" s="13">
        <v>3.8138503569823651E-2</v>
      </c>
      <c r="L1060" s="13">
        <v>5.696487773914366E-2</v>
      </c>
      <c r="M1060" s="13">
        <v>2.82256099593352E-2</v>
      </c>
      <c r="N1060" s="13">
        <v>1.5491933384829681E-2</v>
      </c>
      <c r="O1060" s="13">
        <v>4.6890204256382122E-2</v>
      </c>
      <c r="P1060" s="13">
        <v>1.6853001769389666E-2</v>
      </c>
      <c r="Q1060" s="13">
        <v>8.7947407228796334E-2</v>
      </c>
      <c r="R1060" s="13">
        <v>9.6583257441224771E-2</v>
      </c>
      <c r="S1060" s="13">
        <v>2.7950849718747339E-2</v>
      </c>
      <c r="T1060" s="13" t="s">
        <v>644</v>
      </c>
      <c r="U1060" s="13">
        <v>1.152127444104813E-2</v>
      </c>
      <c r="V1060" s="13">
        <v>1.6480780196627322E-2</v>
      </c>
      <c r="W1060" s="13">
        <v>2.9814239699997223E-2</v>
      </c>
      <c r="X1060" s="13">
        <v>2.2927085869312074E-2</v>
      </c>
      <c r="Y1060" s="13">
        <v>0.14800414824312697</v>
      </c>
      <c r="Z1060" s="13">
        <v>1.3240485096125298E-2</v>
      </c>
      <c r="AA1060" s="13">
        <v>4.9989586587411802E-2</v>
      </c>
      <c r="AB1060" s="13">
        <v>1.461503149512234E-2</v>
      </c>
      <c r="AC1060" s="152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270</v>
      </c>
      <c r="C1061" s="29"/>
      <c r="D1061" s="13">
        <v>-0.11295708548282024</v>
      </c>
      <c r="E1061" s="13">
        <v>-1.4127668908396895E-3</v>
      </c>
      <c r="F1061" s="13">
        <v>-2.2659303765502625E-2</v>
      </c>
      <c r="G1061" s="13">
        <v>9.2105015464918338E-3</v>
      </c>
      <c r="H1061" s="13">
        <v>4.1080306858486626E-2</v>
      </c>
      <c r="I1061" s="13">
        <v>-8.1087280170825782E-2</v>
      </c>
      <c r="J1061" s="13">
        <v>6.6889193463104624E-2</v>
      </c>
      <c r="K1061" s="13">
        <v>-0.12358035392015176</v>
      </c>
      <c r="L1061" s="13">
        <v>-8.6398914389491543E-2</v>
      </c>
      <c r="M1061" s="13">
        <v>0.11013155170114097</v>
      </c>
      <c r="N1061" s="13">
        <v>6.2326843733149451E-2</v>
      </c>
      <c r="O1061" s="13">
        <v>8.8885014826478148E-2</v>
      </c>
      <c r="P1061" s="13">
        <v>3.5768672639820753E-2</v>
      </c>
      <c r="Q1061" s="13">
        <v>0.85081238532298586</v>
      </c>
      <c r="R1061" s="13">
        <v>0.13668972279446989</v>
      </c>
      <c r="S1061" s="13">
        <v>1.9833769983823357E-2</v>
      </c>
      <c r="T1061" s="13" t="s">
        <v>644</v>
      </c>
      <c r="U1061" s="13">
        <v>-9.6349945255014835E-2</v>
      </c>
      <c r="V1061" s="13">
        <v>-1.4127668908395785E-3</v>
      </c>
      <c r="W1061" s="13">
        <v>-4.3905840640165561E-2</v>
      </c>
      <c r="X1061" s="13">
        <v>4.6391941077152055E-2</v>
      </c>
      <c r="Y1061" s="13">
        <v>-0.13420362235748318</v>
      </c>
      <c r="Z1061" s="13">
        <v>-1.7347669546836753E-2</v>
      </c>
      <c r="AA1061" s="13">
        <v>0.30135038357310795</v>
      </c>
      <c r="AB1061" s="13">
        <v>0.12606645435713859</v>
      </c>
      <c r="AC1061" s="152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46" t="s">
        <v>271</v>
      </c>
      <c r="C1062" s="47"/>
      <c r="D1062" s="45">
        <v>1.23</v>
      </c>
      <c r="E1062" s="45">
        <v>0.26</v>
      </c>
      <c r="F1062" s="45">
        <v>0.44</v>
      </c>
      <c r="G1062" s="45" t="s">
        <v>272</v>
      </c>
      <c r="H1062" s="45">
        <v>0.12</v>
      </c>
      <c r="I1062" s="45">
        <v>0.95</v>
      </c>
      <c r="J1062" s="45">
        <v>0.34</v>
      </c>
      <c r="K1062" s="45">
        <v>1.33</v>
      </c>
      <c r="L1062" s="45">
        <v>1</v>
      </c>
      <c r="M1062" s="45">
        <v>0.72</v>
      </c>
      <c r="N1062" s="45">
        <v>0.3</v>
      </c>
      <c r="O1062" s="45">
        <v>0.53</v>
      </c>
      <c r="P1062" s="45">
        <v>7.0000000000000007E-2</v>
      </c>
      <c r="Q1062" s="45">
        <v>7.21</v>
      </c>
      <c r="R1062" s="45">
        <v>0.95</v>
      </c>
      <c r="S1062" s="45">
        <v>7.0000000000000007E-2</v>
      </c>
      <c r="T1062" s="45">
        <v>4.95</v>
      </c>
      <c r="U1062" s="45">
        <v>1.0900000000000001</v>
      </c>
      <c r="V1062" s="45">
        <v>0.26</v>
      </c>
      <c r="W1062" s="45">
        <v>0.63</v>
      </c>
      <c r="X1062" s="45">
        <v>0.16</v>
      </c>
      <c r="Y1062" s="45">
        <v>1.42</v>
      </c>
      <c r="Z1062" s="45">
        <v>0.4</v>
      </c>
      <c r="AA1062" s="45">
        <v>2.39</v>
      </c>
      <c r="AB1062" s="45">
        <v>0.86</v>
      </c>
      <c r="AC1062" s="152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B1063" s="31" t="s">
        <v>303</v>
      </c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BM1063" s="55"/>
    </row>
    <row r="1064" spans="1:65">
      <c r="BM1064" s="55"/>
    </row>
    <row r="1065" spans="1:65" ht="15">
      <c r="B1065" s="8" t="s">
        <v>511</v>
      </c>
      <c r="BM1065" s="28" t="s">
        <v>66</v>
      </c>
    </row>
    <row r="1066" spans="1:65" ht="15">
      <c r="A1066" s="25" t="s">
        <v>38</v>
      </c>
      <c r="B1066" s="18" t="s">
        <v>109</v>
      </c>
      <c r="C1066" s="15" t="s">
        <v>110</v>
      </c>
      <c r="D1066" s="16" t="s">
        <v>227</v>
      </c>
      <c r="E1066" s="17" t="s">
        <v>227</v>
      </c>
      <c r="F1066" s="17" t="s">
        <v>227</v>
      </c>
      <c r="G1066" s="17" t="s">
        <v>227</v>
      </c>
      <c r="H1066" s="17" t="s">
        <v>227</v>
      </c>
      <c r="I1066" s="17" t="s">
        <v>227</v>
      </c>
      <c r="J1066" s="17" t="s">
        <v>227</v>
      </c>
      <c r="K1066" s="17" t="s">
        <v>227</v>
      </c>
      <c r="L1066" s="17" t="s">
        <v>227</v>
      </c>
      <c r="M1066" s="17" t="s">
        <v>227</v>
      </c>
      <c r="N1066" s="17" t="s">
        <v>227</v>
      </c>
      <c r="O1066" s="17" t="s">
        <v>227</v>
      </c>
      <c r="P1066" s="17" t="s">
        <v>227</v>
      </c>
      <c r="Q1066" s="17" t="s">
        <v>227</v>
      </c>
      <c r="R1066" s="17" t="s">
        <v>227</v>
      </c>
      <c r="S1066" s="17" t="s">
        <v>227</v>
      </c>
      <c r="T1066" s="17" t="s">
        <v>227</v>
      </c>
      <c r="U1066" s="17" t="s">
        <v>227</v>
      </c>
      <c r="V1066" s="17" t="s">
        <v>227</v>
      </c>
      <c r="W1066" s="17" t="s">
        <v>227</v>
      </c>
      <c r="X1066" s="17" t="s">
        <v>227</v>
      </c>
      <c r="Y1066" s="17" t="s">
        <v>227</v>
      </c>
      <c r="Z1066" s="17" t="s">
        <v>227</v>
      </c>
      <c r="AA1066" s="17" t="s">
        <v>227</v>
      </c>
      <c r="AB1066" s="152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1</v>
      </c>
    </row>
    <row r="1067" spans="1:65">
      <c r="A1067" s="30"/>
      <c r="B1067" s="19" t="s">
        <v>228</v>
      </c>
      <c r="C1067" s="9" t="s">
        <v>228</v>
      </c>
      <c r="D1067" s="150" t="s">
        <v>230</v>
      </c>
      <c r="E1067" s="151" t="s">
        <v>231</v>
      </c>
      <c r="F1067" s="151" t="s">
        <v>232</v>
      </c>
      <c r="G1067" s="151" t="s">
        <v>233</v>
      </c>
      <c r="H1067" s="151" t="s">
        <v>234</v>
      </c>
      <c r="I1067" s="151" t="s">
        <v>235</v>
      </c>
      <c r="J1067" s="151" t="s">
        <v>236</v>
      </c>
      <c r="K1067" s="151" t="s">
        <v>237</v>
      </c>
      <c r="L1067" s="151" t="s">
        <v>239</v>
      </c>
      <c r="M1067" s="151" t="s">
        <v>240</v>
      </c>
      <c r="N1067" s="151" t="s">
        <v>241</v>
      </c>
      <c r="O1067" s="151" t="s">
        <v>244</v>
      </c>
      <c r="P1067" s="151" t="s">
        <v>245</v>
      </c>
      <c r="Q1067" s="151" t="s">
        <v>247</v>
      </c>
      <c r="R1067" s="151" t="s">
        <v>248</v>
      </c>
      <c r="S1067" s="151" t="s">
        <v>249</v>
      </c>
      <c r="T1067" s="151" t="s">
        <v>250</v>
      </c>
      <c r="U1067" s="151" t="s">
        <v>251</v>
      </c>
      <c r="V1067" s="151" t="s">
        <v>252</v>
      </c>
      <c r="W1067" s="151" t="s">
        <v>254</v>
      </c>
      <c r="X1067" s="151" t="s">
        <v>255</v>
      </c>
      <c r="Y1067" s="151" t="s">
        <v>256</v>
      </c>
      <c r="Z1067" s="151" t="s">
        <v>257</v>
      </c>
      <c r="AA1067" s="151" t="s">
        <v>258</v>
      </c>
      <c r="AB1067" s="152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 t="s">
        <v>3</v>
      </c>
    </row>
    <row r="1068" spans="1:65">
      <c r="A1068" s="30"/>
      <c r="B1068" s="19"/>
      <c r="C1068" s="9"/>
      <c r="D1068" s="10" t="s">
        <v>113</v>
      </c>
      <c r="E1068" s="11" t="s">
        <v>281</v>
      </c>
      <c r="F1068" s="11" t="s">
        <v>281</v>
      </c>
      <c r="G1068" s="11" t="s">
        <v>281</v>
      </c>
      <c r="H1068" s="11" t="s">
        <v>282</v>
      </c>
      <c r="I1068" s="11" t="s">
        <v>281</v>
      </c>
      <c r="J1068" s="11" t="s">
        <v>282</v>
      </c>
      <c r="K1068" s="11" t="s">
        <v>282</v>
      </c>
      <c r="L1068" s="11" t="s">
        <v>282</v>
      </c>
      <c r="M1068" s="11" t="s">
        <v>282</v>
      </c>
      <c r="N1068" s="11" t="s">
        <v>282</v>
      </c>
      <c r="O1068" s="11" t="s">
        <v>281</v>
      </c>
      <c r="P1068" s="11" t="s">
        <v>281</v>
      </c>
      <c r="Q1068" s="11" t="s">
        <v>282</v>
      </c>
      <c r="R1068" s="11" t="s">
        <v>282</v>
      </c>
      <c r="S1068" s="11" t="s">
        <v>113</v>
      </c>
      <c r="T1068" s="11" t="s">
        <v>282</v>
      </c>
      <c r="U1068" s="11" t="s">
        <v>281</v>
      </c>
      <c r="V1068" s="11" t="s">
        <v>281</v>
      </c>
      <c r="W1068" s="11" t="s">
        <v>281</v>
      </c>
      <c r="X1068" s="11" t="s">
        <v>281</v>
      </c>
      <c r="Y1068" s="11" t="s">
        <v>281</v>
      </c>
      <c r="Z1068" s="11" t="s">
        <v>282</v>
      </c>
      <c r="AA1068" s="11" t="s">
        <v>281</v>
      </c>
      <c r="AB1068" s="152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9"/>
      <c r="C1069" s="9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152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2</v>
      </c>
    </row>
    <row r="1070" spans="1:65">
      <c r="A1070" s="30"/>
      <c r="B1070" s="18">
        <v>1</v>
      </c>
      <c r="C1070" s="14">
        <v>1</v>
      </c>
      <c r="D1070" s="222">
        <v>12.5</v>
      </c>
      <c r="E1070" s="222">
        <v>13.1</v>
      </c>
      <c r="F1070" s="222">
        <v>14.7</v>
      </c>
      <c r="G1070" s="222">
        <v>14</v>
      </c>
      <c r="H1070" s="222">
        <v>13.67</v>
      </c>
      <c r="I1070" s="222">
        <v>12.9</v>
      </c>
      <c r="J1070" s="222">
        <v>12.463950800308981</v>
      </c>
      <c r="K1070" s="222">
        <v>15.2</v>
      </c>
      <c r="L1070" s="222">
        <v>13.1</v>
      </c>
      <c r="M1070" s="222">
        <v>13.9</v>
      </c>
      <c r="N1070" s="230">
        <v>16.3</v>
      </c>
      <c r="O1070" s="222">
        <v>16.100000000000001</v>
      </c>
      <c r="P1070" s="222">
        <v>15</v>
      </c>
      <c r="Q1070" s="222">
        <v>12.8</v>
      </c>
      <c r="R1070" s="222">
        <v>13.92</v>
      </c>
      <c r="S1070" s="230">
        <v>14</v>
      </c>
      <c r="T1070" s="222">
        <v>15.1127767085861</v>
      </c>
      <c r="U1070" s="222">
        <v>15.6</v>
      </c>
      <c r="V1070" s="222">
        <v>13.8</v>
      </c>
      <c r="W1070" s="222">
        <v>14.5</v>
      </c>
      <c r="X1070" s="222">
        <v>13.3</v>
      </c>
      <c r="Y1070" s="222">
        <v>12.8</v>
      </c>
      <c r="Z1070" s="222">
        <v>13.4</v>
      </c>
      <c r="AA1070" s="230">
        <v>15.8</v>
      </c>
      <c r="AB1070" s="223"/>
      <c r="AC1070" s="224"/>
      <c r="AD1070" s="224"/>
      <c r="AE1070" s="224"/>
      <c r="AF1070" s="224"/>
      <c r="AG1070" s="224"/>
      <c r="AH1070" s="224"/>
      <c r="AI1070" s="224"/>
      <c r="AJ1070" s="224"/>
      <c r="AK1070" s="224"/>
      <c r="AL1070" s="224"/>
      <c r="AM1070" s="224"/>
      <c r="AN1070" s="224"/>
      <c r="AO1070" s="224"/>
      <c r="AP1070" s="224"/>
      <c r="AQ1070" s="224"/>
      <c r="AR1070" s="224"/>
      <c r="AS1070" s="224"/>
      <c r="AT1070" s="224"/>
      <c r="AU1070" s="224"/>
      <c r="AV1070" s="224"/>
      <c r="AW1070" s="224"/>
      <c r="AX1070" s="224"/>
      <c r="AY1070" s="224"/>
      <c r="AZ1070" s="224"/>
      <c r="BA1070" s="224"/>
      <c r="BB1070" s="224"/>
      <c r="BC1070" s="224"/>
      <c r="BD1070" s="224"/>
      <c r="BE1070" s="224"/>
      <c r="BF1070" s="224"/>
      <c r="BG1070" s="224"/>
      <c r="BH1070" s="224"/>
      <c r="BI1070" s="224"/>
      <c r="BJ1070" s="224"/>
      <c r="BK1070" s="224"/>
      <c r="BL1070" s="224"/>
      <c r="BM1070" s="225">
        <v>1</v>
      </c>
    </row>
    <row r="1071" spans="1:65">
      <c r="A1071" s="30"/>
      <c r="B1071" s="19">
        <v>1</v>
      </c>
      <c r="C1071" s="9">
        <v>2</v>
      </c>
      <c r="D1071" s="226">
        <v>13.4</v>
      </c>
      <c r="E1071" s="226">
        <v>13.1</v>
      </c>
      <c r="F1071" s="226">
        <v>14.7</v>
      </c>
      <c r="G1071" s="226">
        <v>14.2</v>
      </c>
      <c r="H1071" s="226">
        <v>13.65</v>
      </c>
      <c r="I1071" s="226">
        <v>12.7</v>
      </c>
      <c r="J1071" s="226">
        <v>12.813609555620765</v>
      </c>
      <c r="K1071" s="226">
        <v>14.2</v>
      </c>
      <c r="L1071" s="226">
        <v>13.4</v>
      </c>
      <c r="M1071" s="226">
        <v>13.8</v>
      </c>
      <c r="N1071" s="231">
        <v>16.3</v>
      </c>
      <c r="O1071" s="226">
        <v>15</v>
      </c>
      <c r="P1071" s="226">
        <v>13.5</v>
      </c>
      <c r="Q1071" s="226">
        <v>12.8</v>
      </c>
      <c r="R1071" s="226">
        <v>13.91</v>
      </c>
      <c r="S1071" s="231">
        <v>14</v>
      </c>
      <c r="T1071" s="226">
        <v>15.103060991687196</v>
      </c>
      <c r="U1071" s="226">
        <v>14.6</v>
      </c>
      <c r="V1071" s="226">
        <v>14.2</v>
      </c>
      <c r="W1071" s="226">
        <v>13.6</v>
      </c>
      <c r="X1071" s="226">
        <v>13.3</v>
      </c>
      <c r="Y1071" s="226">
        <v>13.2</v>
      </c>
      <c r="Z1071" s="226">
        <v>13.5</v>
      </c>
      <c r="AA1071" s="231">
        <v>15.8</v>
      </c>
      <c r="AB1071" s="223"/>
      <c r="AC1071" s="224"/>
      <c r="AD1071" s="224"/>
      <c r="AE1071" s="224"/>
      <c r="AF1071" s="224"/>
      <c r="AG1071" s="224"/>
      <c r="AH1071" s="224"/>
      <c r="AI1071" s="224"/>
      <c r="AJ1071" s="224"/>
      <c r="AK1071" s="224"/>
      <c r="AL1071" s="224"/>
      <c r="AM1071" s="224"/>
      <c r="AN1071" s="224"/>
      <c r="AO1071" s="224"/>
      <c r="AP1071" s="224"/>
      <c r="AQ1071" s="224"/>
      <c r="AR1071" s="224"/>
      <c r="AS1071" s="224"/>
      <c r="AT1071" s="224"/>
      <c r="AU1071" s="224"/>
      <c r="AV1071" s="224"/>
      <c r="AW1071" s="224"/>
      <c r="AX1071" s="224"/>
      <c r="AY1071" s="224"/>
      <c r="AZ1071" s="224"/>
      <c r="BA1071" s="224"/>
      <c r="BB1071" s="224"/>
      <c r="BC1071" s="224"/>
      <c r="BD1071" s="224"/>
      <c r="BE1071" s="224"/>
      <c r="BF1071" s="224"/>
      <c r="BG1071" s="224"/>
      <c r="BH1071" s="224"/>
      <c r="BI1071" s="224"/>
      <c r="BJ1071" s="224"/>
      <c r="BK1071" s="224"/>
      <c r="BL1071" s="224"/>
      <c r="BM1071" s="225">
        <v>26</v>
      </c>
    </row>
    <row r="1072" spans="1:65">
      <c r="A1072" s="30"/>
      <c r="B1072" s="19">
        <v>1</v>
      </c>
      <c r="C1072" s="9">
        <v>3</v>
      </c>
      <c r="D1072" s="226">
        <v>13.1</v>
      </c>
      <c r="E1072" s="226">
        <v>13.2</v>
      </c>
      <c r="F1072" s="226">
        <v>14.5</v>
      </c>
      <c r="G1072" s="226">
        <v>14.2</v>
      </c>
      <c r="H1072" s="226">
        <v>13.84</v>
      </c>
      <c r="I1072" s="226">
        <v>12.8</v>
      </c>
      <c r="J1072" s="226">
        <v>12.678041847334052</v>
      </c>
      <c r="K1072" s="226">
        <v>13.7</v>
      </c>
      <c r="L1072" s="226">
        <v>13.2</v>
      </c>
      <c r="M1072" s="226">
        <v>14</v>
      </c>
      <c r="N1072" s="231">
        <v>16.5</v>
      </c>
      <c r="O1072" s="226">
        <v>15.5</v>
      </c>
      <c r="P1072" s="226">
        <v>14.4</v>
      </c>
      <c r="Q1072" s="226">
        <v>13.1</v>
      </c>
      <c r="R1072" s="226">
        <v>14.01</v>
      </c>
      <c r="S1072" s="231">
        <v>14</v>
      </c>
      <c r="T1072" s="226">
        <v>15.1132442967284</v>
      </c>
      <c r="U1072" s="226">
        <v>14.2</v>
      </c>
      <c r="V1072" s="226">
        <v>13.9</v>
      </c>
      <c r="W1072" s="226">
        <v>13.2</v>
      </c>
      <c r="X1072" s="226">
        <v>13.3</v>
      </c>
      <c r="Y1072" s="226">
        <v>13.2</v>
      </c>
      <c r="Z1072" s="226">
        <v>13.5</v>
      </c>
      <c r="AA1072" s="231">
        <v>15.6</v>
      </c>
      <c r="AB1072" s="223"/>
      <c r="AC1072" s="224"/>
      <c r="AD1072" s="224"/>
      <c r="AE1072" s="224"/>
      <c r="AF1072" s="224"/>
      <c r="AG1072" s="224"/>
      <c r="AH1072" s="224"/>
      <c r="AI1072" s="224"/>
      <c r="AJ1072" s="224"/>
      <c r="AK1072" s="224"/>
      <c r="AL1072" s="224"/>
      <c r="AM1072" s="224"/>
      <c r="AN1072" s="224"/>
      <c r="AO1072" s="224"/>
      <c r="AP1072" s="224"/>
      <c r="AQ1072" s="224"/>
      <c r="AR1072" s="224"/>
      <c r="AS1072" s="224"/>
      <c r="AT1072" s="224"/>
      <c r="AU1072" s="224"/>
      <c r="AV1072" s="224"/>
      <c r="AW1072" s="224"/>
      <c r="AX1072" s="224"/>
      <c r="AY1072" s="224"/>
      <c r="AZ1072" s="224"/>
      <c r="BA1072" s="224"/>
      <c r="BB1072" s="224"/>
      <c r="BC1072" s="224"/>
      <c r="BD1072" s="224"/>
      <c r="BE1072" s="224"/>
      <c r="BF1072" s="224"/>
      <c r="BG1072" s="224"/>
      <c r="BH1072" s="224"/>
      <c r="BI1072" s="224"/>
      <c r="BJ1072" s="224"/>
      <c r="BK1072" s="224"/>
      <c r="BL1072" s="224"/>
      <c r="BM1072" s="225">
        <v>16</v>
      </c>
    </row>
    <row r="1073" spans="1:65">
      <c r="A1073" s="30"/>
      <c r="B1073" s="19">
        <v>1</v>
      </c>
      <c r="C1073" s="9">
        <v>4</v>
      </c>
      <c r="D1073" s="226">
        <v>13.1</v>
      </c>
      <c r="E1073" s="226">
        <v>13.9</v>
      </c>
      <c r="F1073" s="226">
        <v>14.6</v>
      </c>
      <c r="G1073" s="226">
        <v>13.8</v>
      </c>
      <c r="H1073" s="226">
        <v>13.87</v>
      </c>
      <c r="I1073" s="232">
        <v>14</v>
      </c>
      <c r="J1073" s="226">
        <v>12.688030613920397</v>
      </c>
      <c r="K1073" s="226">
        <v>14.5</v>
      </c>
      <c r="L1073" s="226">
        <v>13.4</v>
      </c>
      <c r="M1073" s="226">
        <v>14</v>
      </c>
      <c r="N1073" s="231">
        <v>16.5</v>
      </c>
      <c r="O1073" s="226">
        <v>15.400000000000002</v>
      </c>
      <c r="P1073" s="226">
        <v>14.3</v>
      </c>
      <c r="Q1073" s="226">
        <v>12.7</v>
      </c>
      <c r="R1073" s="226">
        <v>13.86</v>
      </c>
      <c r="S1073" s="231">
        <v>14</v>
      </c>
      <c r="T1073" s="226">
        <v>14.9819674410794</v>
      </c>
      <c r="U1073" s="226">
        <v>14.3</v>
      </c>
      <c r="V1073" s="226">
        <v>14.4</v>
      </c>
      <c r="W1073" s="226">
        <v>13.5</v>
      </c>
      <c r="X1073" s="226">
        <v>13.2</v>
      </c>
      <c r="Y1073" s="226">
        <v>13.6</v>
      </c>
      <c r="Z1073" s="226">
        <v>13.2</v>
      </c>
      <c r="AA1073" s="231">
        <v>15.8</v>
      </c>
      <c r="AB1073" s="223"/>
      <c r="AC1073" s="224"/>
      <c r="AD1073" s="224"/>
      <c r="AE1073" s="224"/>
      <c r="AF1073" s="224"/>
      <c r="AG1073" s="224"/>
      <c r="AH1073" s="224"/>
      <c r="AI1073" s="224"/>
      <c r="AJ1073" s="224"/>
      <c r="AK1073" s="224"/>
      <c r="AL1073" s="224"/>
      <c r="AM1073" s="224"/>
      <c r="AN1073" s="224"/>
      <c r="AO1073" s="224"/>
      <c r="AP1073" s="224"/>
      <c r="AQ1073" s="224"/>
      <c r="AR1073" s="224"/>
      <c r="AS1073" s="224"/>
      <c r="AT1073" s="224"/>
      <c r="AU1073" s="224"/>
      <c r="AV1073" s="224"/>
      <c r="AW1073" s="224"/>
      <c r="AX1073" s="224"/>
      <c r="AY1073" s="224"/>
      <c r="AZ1073" s="224"/>
      <c r="BA1073" s="224"/>
      <c r="BB1073" s="224"/>
      <c r="BC1073" s="224"/>
      <c r="BD1073" s="224"/>
      <c r="BE1073" s="224"/>
      <c r="BF1073" s="224"/>
      <c r="BG1073" s="224"/>
      <c r="BH1073" s="224"/>
      <c r="BI1073" s="224"/>
      <c r="BJ1073" s="224"/>
      <c r="BK1073" s="224"/>
      <c r="BL1073" s="224"/>
      <c r="BM1073" s="225">
        <v>13.802862575218526</v>
      </c>
    </row>
    <row r="1074" spans="1:65">
      <c r="A1074" s="30"/>
      <c r="B1074" s="19">
        <v>1</v>
      </c>
      <c r="C1074" s="9">
        <v>5</v>
      </c>
      <c r="D1074" s="226">
        <v>12.5</v>
      </c>
      <c r="E1074" s="226">
        <v>14.1</v>
      </c>
      <c r="F1074" s="226">
        <v>14.9</v>
      </c>
      <c r="G1074" s="226">
        <v>14.3</v>
      </c>
      <c r="H1074" s="226">
        <v>13.74</v>
      </c>
      <c r="I1074" s="226">
        <v>12.7</v>
      </c>
      <c r="J1074" s="226">
        <v>12.776653095975835</v>
      </c>
      <c r="K1074" s="226">
        <v>14.4</v>
      </c>
      <c r="L1074" s="226">
        <v>13.4</v>
      </c>
      <c r="M1074" s="232">
        <v>14.7</v>
      </c>
      <c r="N1074" s="231">
        <v>16</v>
      </c>
      <c r="O1074" s="226">
        <v>15.2</v>
      </c>
      <c r="P1074" s="226">
        <v>13.2</v>
      </c>
      <c r="Q1074" s="226">
        <v>12.5</v>
      </c>
      <c r="R1074" s="226">
        <v>13.54</v>
      </c>
      <c r="S1074" s="231">
        <v>14</v>
      </c>
      <c r="T1074" s="226">
        <v>15.1069709208814</v>
      </c>
      <c r="U1074" s="226">
        <v>15</v>
      </c>
      <c r="V1074" s="226">
        <v>13.8</v>
      </c>
      <c r="W1074" s="226">
        <v>14</v>
      </c>
      <c r="X1074" s="226">
        <v>13.9</v>
      </c>
      <c r="Y1074" s="226">
        <v>14</v>
      </c>
      <c r="Z1074" s="226">
        <v>13.2</v>
      </c>
      <c r="AA1074" s="231">
        <v>16.100000000000001</v>
      </c>
      <c r="AB1074" s="223"/>
      <c r="AC1074" s="224"/>
      <c r="AD1074" s="224"/>
      <c r="AE1074" s="224"/>
      <c r="AF1074" s="224"/>
      <c r="AG1074" s="224"/>
      <c r="AH1074" s="224"/>
      <c r="AI1074" s="224"/>
      <c r="AJ1074" s="224"/>
      <c r="AK1074" s="224"/>
      <c r="AL1074" s="224"/>
      <c r="AM1074" s="224"/>
      <c r="AN1074" s="224"/>
      <c r="AO1074" s="224"/>
      <c r="AP1074" s="224"/>
      <c r="AQ1074" s="224"/>
      <c r="AR1074" s="224"/>
      <c r="AS1074" s="224"/>
      <c r="AT1074" s="224"/>
      <c r="AU1074" s="224"/>
      <c r="AV1074" s="224"/>
      <c r="AW1074" s="224"/>
      <c r="AX1074" s="224"/>
      <c r="AY1074" s="224"/>
      <c r="AZ1074" s="224"/>
      <c r="BA1074" s="224"/>
      <c r="BB1074" s="224"/>
      <c r="BC1074" s="224"/>
      <c r="BD1074" s="224"/>
      <c r="BE1074" s="224"/>
      <c r="BF1074" s="224"/>
      <c r="BG1074" s="224"/>
      <c r="BH1074" s="224"/>
      <c r="BI1074" s="224"/>
      <c r="BJ1074" s="224"/>
      <c r="BK1074" s="224"/>
      <c r="BL1074" s="224"/>
      <c r="BM1074" s="225">
        <v>65</v>
      </c>
    </row>
    <row r="1075" spans="1:65">
      <c r="A1075" s="30"/>
      <c r="B1075" s="19">
        <v>1</v>
      </c>
      <c r="C1075" s="9">
        <v>6</v>
      </c>
      <c r="D1075" s="226">
        <v>13</v>
      </c>
      <c r="E1075" s="226">
        <v>13.6</v>
      </c>
      <c r="F1075" s="226">
        <v>14.2</v>
      </c>
      <c r="G1075" s="226">
        <v>13.6</v>
      </c>
      <c r="H1075" s="226">
        <v>13.47</v>
      </c>
      <c r="I1075" s="226">
        <v>13.1</v>
      </c>
      <c r="J1075" s="226">
        <v>12.734638185855815</v>
      </c>
      <c r="K1075" s="226">
        <v>14</v>
      </c>
      <c r="L1075" s="226">
        <v>13.1</v>
      </c>
      <c r="M1075" s="226">
        <v>14.1</v>
      </c>
      <c r="N1075" s="231">
        <v>16</v>
      </c>
      <c r="O1075" s="226">
        <v>15.7</v>
      </c>
      <c r="P1075" s="226">
        <v>13.8</v>
      </c>
      <c r="Q1075" s="226">
        <v>12.8</v>
      </c>
      <c r="R1075" s="226">
        <v>13.73</v>
      </c>
      <c r="S1075" s="231">
        <v>14</v>
      </c>
      <c r="T1075" s="226">
        <v>15.077740019556</v>
      </c>
      <c r="U1075" s="226">
        <v>14.7</v>
      </c>
      <c r="V1075" s="226">
        <v>14.3</v>
      </c>
      <c r="W1075" s="226">
        <v>13.6</v>
      </c>
      <c r="X1075" s="232">
        <v>14.3</v>
      </c>
      <c r="Y1075" s="226">
        <v>14.1</v>
      </c>
      <c r="Z1075" s="226">
        <v>13.5</v>
      </c>
      <c r="AA1075" s="231">
        <v>16.2</v>
      </c>
      <c r="AB1075" s="223"/>
      <c r="AC1075" s="224"/>
      <c r="AD1075" s="224"/>
      <c r="AE1075" s="224"/>
      <c r="AF1075" s="224"/>
      <c r="AG1075" s="224"/>
      <c r="AH1075" s="224"/>
      <c r="AI1075" s="224"/>
      <c r="AJ1075" s="224"/>
      <c r="AK1075" s="224"/>
      <c r="AL1075" s="224"/>
      <c r="AM1075" s="224"/>
      <c r="AN1075" s="224"/>
      <c r="AO1075" s="224"/>
      <c r="AP1075" s="224"/>
      <c r="AQ1075" s="224"/>
      <c r="AR1075" s="224"/>
      <c r="AS1075" s="224"/>
      <c r="AT1075" s="224"/>
      <c r="AU1075" s="224"/>
      <c r="AV1075" s="224"/>
      <c r="AW1075" s="224"/>
      <c r="AX1075" s="224"/>
      <c r="AY1075" s="224"/>
      <c r="AZ1075" s="224"/>
      <c r="BA1075" s="224"/>
      <c r="BB1075" s="224"/>
      <c r="BC1075" s="224"/>
      <c r="BD1075" s="224"/>
      <c r="BE1075" s="224"/>
      <c r="BF1075" s="224"/>
      <c r="BG1075" s="224"/>
      <c r="BH1075" s="224"/>
      <c r="BI1075" s="224"/>
      <c r="BJ1075" s="224"/>
      <c r="BK1075" s="224"/>
      <c r="BL1075" s="224"/>
      <c r="BM1075" s="227"/>
    </row>
    <row r="1076" spans="1:65">
      <c r="A1076" s="30"/>
      <c r="B1076" s="20" t="s">
        <v>267</v>
      </c>
      <c r="C1076" s="12"/>
      <c r="D1076" s="228">
        <v>12.933333333333332</v>
      </c>
      <c r="E1076" s="228">
        <v>13.499999999999998</v>
      </c>
      <c r="F1076" s="228">
        <v>14.600000000000001</v>
      </c>
      <c r="G1076" s="228">
        <v>14.016666666666666</v>
      </c>
      <c r="H1076" s="228">
        <v>13.706666666666665</v>
      </c>
      <c r="I1076" s="228">
        <v>13.033333333333333</v>
      </c>
      <c r="J1076" s="228">
        <v>12.692487349835973</v>
      </c>
      <c r="K1076" s="228">
        <v>14.333333333333334</v>
      </c>
      <c r="L1076" s="228">
        <v>13.266666666666666</v>
      </c>
      <c r="M1076" s="228">
        <v>14.083333333333334</v>
      </c>
      <c r="N1076" s="228">
        <v>16.266666666666666</v>
      </c>
      <c r="O1076" s="228">
        <v>15.483333333333334</v>
      </c>
      <c r="P1076" s="228">
        <v>14.033333333333333</v>
      </c>
      <c r="Q1076" s="228">
        <v>12.783333333333333</v>
      </c>
      <c r="R1076" s="228">
        <v>13.828333333333333</v>
      </c>
      <c r="S1076" s="228">
        <v>14</v>
      </c>
      <c r="T1076" s="228">
        <v>15.082626729753082</v>
      </c>
      <c r="U1076" s="228">
        <v>14.733333333333334</v>
      </c>
      <c r="V1076" s="228">
        <v>14.066666666666665</v>
      </c>
      <c r="W1076" s="228">
        <v>13.733333333333333</v>
      </c>
      <c r="X1076" s="228">
        <v>13.550000000000002</v>
      </c>
      <c r="Y1076" s="228">
        <v>13.483333333333334</v>
      </c>
      <c r="Z1076" s="228">
        <v>13.383333333333333</v>
      </c>
      <c r="AA1076" s="228">
        <v>15.883333333333333</v>
      </c>
      <c r="AB1076" s="223"/>
      <c r="AC1076" s="224"/>
      <c r="AD1076" s="224"/>
      <c r="AE1076" s="224"/>
      <c r="AF1076" s="224"/>
      <c r="AG1076" s="224"/>
      <c r="AH1076" s="224"/>
      <c r="AI1076" s="224"/>
      <c r="AJ1076" s="224"/>
      <c r="AK1076" s="224"/>
      <c r="AL1076" s="224"/>
      <c r="AM1076" s="224"/>
      <c r="AN1076" s="224"/>
      <c r="AO1076" s="224"/>
      <c r="AP1076" s="224"/>
      <c r="AQ1076" s="224"/>
      <c r="AR1076" s="224"/>
      <c r="AS1076" s="224"/>
      <c r="AT1076" s="224"/>
      <c r="AU1076" s="224"/>
      <c r="AV1076" s="224"/>
      <c r="AW1076" s="224"/>
      <c r="AX1076" s="224"/>
      <c r="AY1076" s="224"/>
      <c r="AZ1076" s="224"/>
      <c r="BA1076" s="224"/>
      <c r="BB1076" s="224"/>
      <c r="BC1076" s="224"/>
      <c r="BD1076" s="224"/>
      <c r="BE1076" s="224"/>
      <c r="BF1076" s="224"/>
      <c r="BG1076" s="224"/>
      <c r="BH1076" s="224"/>
      <c r="BI1076" s="224"/>
      <c r="BJ1076" s="224"/>
      <c r="BK1076" s="224"/>
      <c r="BL1076" s="224"/>
      <c r="BM1076" s="227"/>
    </row>
    <row r="1077" spans="1:65">
      <c r="A1077" s="30"/>
      <c r="B1077" s="3" t="s">
        <v>268</v>
      </c>
      <c r="C1077" s="29"/>
      <c r="D1077" s="226">
        <v>13.05</v>
      </c>
      <c r="E1077" s="226">
        <v>13.399999999999999</v>
      </c>
      <c r="F1077" s="226">
        <v>14.649999999999999</v>
      </c>
      <c r="G1077" s="226">
        <v>14.1</v>
      </c>
      <c r="H1077" s="226">
        <v>13.705</v>
      </c>
      <c r="I1077" s="226">
        <v>12.850000000000001</v>
      </c>
      <c r="J1077" s="226">
        <v>12.711334399888106</v>
      </c>
      <c r="K1077" s="226">
        <v>14.3</v>
      </c>
      <c r="L1077" s="226">
        <v>13.3</v>
      </c>
      <c r="M1077" s="226">
        <v>14</v>
      </c>
      <c r="N1077" s="226">
        <v>16.3</v>
      </c>
      <c r="O1077" s="226">
        <v>15.450000000000001</v>
      </c>
      <c r="P1077" s="226">
        <v>14.05</v>
      </c>
      <c r="Q1077" s="226">
        <v>12.8</v>
      </c>
      <c r="R1077" s="226">
        <v>13.885</v>
      </c>
      <c r="S1077" s="226">
        <v>14</v>
      </c>
      <c r="T1077" s="226">
        <v>15.105015956284298</v>
      </c>
      <c r="U1077" s="226">
        <v>14.649999999999999</v>
      </c>
      <c r="V1077" s="226">
        <v>14.05</v>
      </c>
      <c r="W1077" s="226">
        <v>13.6</v>
      </c>
      <c r="X1077" s="226">
        <v>13.3</v>
      </c>
      <c r="Y1077" s="226">
        <v>13.399999999999999</v>
      </c>
      <c r="Z1077" s="226">
        <v>13.45</v>
      </c>
      <c r="AA1077" s="226">
        <v>15.8</v>
      </c>
      <c r="AB1077" s="223"/>
      <c r="AC1077" s="224"/>
      <c r="AD1077" s="224"/>
      <c r="AE1077" s="224"/>
      <c r="AF1077" s="224"/>
      <c r="AG1077" s="224"/>
      <c r="AH1077" s="224"/>
      <c r="AI1077" s="224"/>
      <c r="AJ1077" s="224"/>
      <c r="AK1077" s="224"/>
      <c r="AL1077" s="224"/>
      <c r="AM1077" s="224"/>
      <c r="AN1077" s="224"/>
      <c r="AO1077" s="224"/>
      <c r="AP1077" s="224"/>
      <c r="AQ1077" s="224"/>
      <c r="AR1077" s="224"/>
      <c r="AS1077" s="224"/>
      <c r="AT1077" s="224"/>
      <c r="AU1077" s="224"/>
      <c r="AV1077" s="224"/>
      <c r="AW1077" s="224"/>
      <c r="AX1077" s="224"/>
      <c r="AY1077" s="224"/>
      <c r="AZ1077" s="224"/>
      <c r="BA1077" s="224"/>
      <c r="BB1077" s="224"/>
      <c r="BC1077" s="224"/>
      <c r="BD1077" s="224"/>
      <c r="BE1077" s="224"/>
      <c r="BF1077" s="224"/>
      <c r="BG1077" s="224"/>
      <c r="BH1077" s="224"/>
      <c r="BI1077" s="224"/>
      <c r="BJ1077" s="224"/>
      <c r="BK1077" s="224"/>
      <c r="BL1077" s="224"/>
      <c r="BM1077" s="227"/>
    </row>
    <row r="1078" spans="1:65">
      <c r="A1078" s="30"/>
      <c r="B1078" s="3" t="s">
        <v>269</v>
      </c>
      <c r="C1078" s="29"/>
      <c r="D1078" s="24">
        <v>0.36147844564602566</v>
      </c>
      <c r="E1078" s="24">
        <v>0.4335896677735761</v>
      </c>
      <c r="F1078" s="24">
        <v>0.23664319132398484</v>
      </c>
      <c r="G1078" s="24">
        <v>0.27141603981096368</v>
      </c>
      <c r="H1078" s="24">
        <v>0.14569374271624208</v>
      </c>
      <c r="I1078" s="24">
        <v>0.49665548085837813</v>
      </c>
      <c r="J1078" s="24">
        <v>0.12327906881695889</v>
      </c>
      <c r="K1078" s="24">
        <v>0.51251016250086856</v>
      </c>
      <c r="L1078" s="24">
        <v>0.15055453054181661</v>
      </c>
      <c r="M1078" s="24">
        <v>0.31885210782848272</v>
      </c>
      <c r="N1078" s="24">
        <v>0.22509257354845516</v>
      </c>
      <c r="O1078" s="24">
        <v>0.3868677637987778</v>
      </c>
      <c r="P1078" s="24">
        <v>0.65929255013739307</v>
      </c>
      <c r="Q1078" s="24">
        <v>0.19407902170679514</v>
      </c>
      <c r="R1078" s="24">
        <v>0.16845375230806445</v>
      </c>
      <c r="S1078" s="24">
        <v>0</v>
      </c>
      <c r="T1078" s="24">
        <v>5.1015346056741677E-2</v>
      </c>
      <c r="U1078" s="24">
        <v>0.51251016250086856</v>
      </c>
      <c r="V1078" s="24">
        <v>0.26583202716502496</v>
      </c>
      <c r="W1078" s="24">
        <v>0.4546060565661954</v>
      </c>
      <c r="X1078" s="24">
        <v>0.44609416046390943</v>
      </c>
      <c r="Y1078" s="24">
        <v>0.507608773236502</v>
      </c>
      <c r="Z1078" s="24">
        <v>0.14719601443879779</v>
      </c>
      <c r="AA1078" s="24">
        <v>0.22286019533929038</v>
      </c>
      <c r="AB1078" s="152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86</v>
      </c>
      <c r="C1079" s="29"/>
      <c r="D1079" s="13">
        <v>2.7949364354074153E-2</v>
      </c>
      <c r="E1079" s="13">
        <v>3.2117753168413046E-2</v>
      </c>
      <c r="F1079" s="13">
        <v>1.6208437761916768E-2</v>
      </c>
      <c r="G1079" s="13">
        <v>1.9363807834313702E-2</v>
      </c>
      <c r="H1079" s="13">
        <v>1.0629407299336729E-2</v>
      </c>
      <c r="I1079" s="13">
        <v>3.810655863363515E-2</v>
      </c>
      <c r="J1079" s="13">
        <v>9.7127588485287752E-3</v>
      </c>
      <c r="K1079" s="13">
        <v>3.5756522965176875E-2</v>
      </c>
      <c r="L1079" s="13">
        <v>1.1348331447875625E-2</v>
      </c>
      <c r="M1079" s="13">
        <v>2.2640386354685162E-2</v>
      </c>
      <c r="N1079" s="13">
        <v>1.3837658209946015E-2</v>
      </c>
      <c r="O1079" s="13">
        <v>2.4986077317466809E-2</v>
      </c>
      <c r="P1079" s="13">
        <v>4.6980466755633714E-2</v>
      </c>
      <c r="Q1079" s="13">
        <v>1.518219205007524E-2</v>
      </c>
      <c r="R1079" s="13">
        <v>1.2181782738922342E-2</v>
      </c>
      <c r="S1079" s="13">
        <v>0</v>
      </c>
      <c r="T1079" s="13">
        <v>3.3823913414302766E-3</v>
      </c>
      <c r="U1079" s="13">
        <v>3.4785757635805555E-2</v>
      </c>
      <c r="V1079" s="13">
        <v>1.8898011409835901E-2</v>
      </c>
      <c r="W1079" s="13">
        <v>3.3102382759674427E-2</v>
      </c>
      <c r="X1079" s="13">
        <v>3.2922078263019142E-2</v>
      </c>
      <c r="Y1079" s="13">
        <v>3.7647127804932158E-2</v>
      </c>
      <c r="Z1079" s="13">
        <v>1.0998456869648652E-2</v>
      </c>
      <c r="AA1079" s="13">
        <v>1.4031072109504116E-2</v>
      </c>
      <c r="AB1079" s="152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270</v>
      </c>
      <c r="C1080" s="29"/>
      <c r="D1080" s="13">
        <v>-6.299629784377736E-2</v>
      </c>
      <c r="E1080" s="13">
        <v>-2.1942011924561466E-2</v>
      </c>
      <c r="F1080" s="13">
        <v>5.7751601918622608E-2</v>
      </c>
      <c r="G1080" s="13">
        <v>1.5489837001782636E-2</v>
      </c>
      <c r="H1080" s="13">
        <v>-6.9692723540238921E-3</v>
      </c>
      <c r="I1080" s="13">
        <v>-5.5751423858033333E-2</v>
      </c>
      <c r="J1080" s="13">
        <v>-8.0445285847886794E-2</v>
      </c>
      <c r="K1080" s="13">
        <v>3.8431937956638684E-2</v>
      </c>
      <c r="L1080" s="13">
        <v>-3.8846717891297344E-2</v>
      </c>
      <c r="M1080" s="13">
        <v>2.0319752992278728E-2</v>
      </c>
      <c r="N1080" s="13">
        <v>0.17849950168102224</v>
      </c>
      <c r="O1080" s="13">
        <v>0.12174798879269444</v>
      </c>
      <c r="P1080" s="13">
        <v>1.6697315999406603E-2</v>
      </c>
      <c r="Q1080" s="13">
        <v>-7.386360882239329E-2</v>
      </c>
      <c r="R1080" s="13">
        <v>1.8453243286313814E-3</v>
      </c>
      <c r="S1080" s="13">
        <v>1.4282358004158668E-2</v>
      </c>
      <c r="T1080" s="13">
        <v>9.271730031075065E-2</v>
      </c>
      <c r="U1080" s="13">
        <v>6.741143389961457E-2</v>
      </c>
      <c r="V1080" s="13">
        <v>1.9112273994654538E-2</v>
      </c>
      <c r="W1080" s="13">
        <v>-5.0373059578253665E-3</v>
      </c>
      <c r="X1080" s="13">
        <v>-1.831957493168912E-2</v>
      </c>
      <c r="Y1080" s="13">
        <v>-2.3149490922185323E-2</v>
      </c>
      <c r="Z1080" s="13">
        <v>-3.039436490792935E-2</v>
      </c>
      <c r="AA1080" s="13">
        <v>0.15072748473567033</v>
      </c>
      <c r="AB1080" s="152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46" t="s">
        <v>271</v>
      </c>
      <c r="C1081" s="47"/>
      <c r="D1081" s="45">
        <v>1.2</v>
      </c>
      <c r="E1081" s="45">
        <v>0.44</v>
      </c>
      <c r="F1081" s="45">
        <v>1.03</v>
      </c>
      <c r="G1081" s="45">
        <v>0.25</v>
      </c>
      <c r="H1081" s="45">
        <v>0.16</v>
      </c>
      <c r="I1081" s="45">
        <v>1.06</v>
      </c>
      <c r="J1081" s="45">
        <v>1.52</v>
      </c>
      <c r="K1081" s="45">
        <v>0.67</v>
      </c>
      <c r="L1081" s="45">
        <v>0.75</v>
      </c>
      <c r="M1081" s="45">
        <v>0.34</v>
      </c>
      <c r="N1081" s="45">
        <v>3.26</v>
      </c>
      <c r="O1081" s="45">
        <v>2.21</v>
      </c>
      <c r="P1081" s="45">
        <v>0.27</v>
      </c>
      <c r="Q1081" s="45">
        <v>1.4</v>
      </c>
      <c r="R1081" s="45">
        <v>0</v>
      </c>
      <c r="S1081" s="45" t="s">
        <v>272</v>
      </c>
      <c r="T1081" s="45">
        <v>1.67</v>
      </c>
      <c r="U1081" s="45">
        <v>1.21</v>
      </c>
      <c r="V1081" s="45">
        <v>0.32</v>
      </c>
      <c r="W1081" s="45">
        <v>0.13</v>
      </c>
      <c r="X1081" s="45">
        <v>0.37</v>
      </c>
      <c r="Y1081" s="45">
        <v>0.46</v>
      </c>
      <c r="Z1081" s="45">
        <v>0.59</v>
      </c>
      <c r="AA1081" s="45">
        <v>2.74</v>
      </c>
      <c r="AB1081" s="152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B1082" s="31" t="s">
        <v>290</v>
      </c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BM1082" s="55"/>
    </row>
    <row r="1083" spans="1:65">
      <c r="BM1083" s="55"/>
    </row>
    <row r="1084" spans="1:65" ht="15">
      <c r="B1084" s="8" t="s">
        <v>512</v>
      </c>
      <c r="BM1084" s="28" t="s">
        <v>66</v>
      </c>
    </row>
    <row r="1085" spans="1:65" ht="15">
      <c r="A1085" s="25" t="s">
        <v>41</v>
      </c>
      <c r="B1085" s="18" t="s">
        <v>109</v>
      </c>
      <c r="C1085" s="15" t="s">
        <v>110</v>
      </c>
      <c r="D1085" s="16" t="s">
        <v>227</v>
      </c>
      <c r="E1085" s="17" t="s">
        <v>227</v>
      </c>
      <c r="F1085" s="17" t="s">
        <v>227</v>
      </c>
      <c r="G1085" s="17" t="s">
        <v>227</v>
      </c>
      <c r="H1085" s="17" t="s">
        <v>227</v>
      </c>
      <c r="I1085" s="17" t="s">
        <v>227</v>
      </c>
      <c r="J1085" s="17" t="s">
        <v>227</v>
      </c>
      <c r="K1085" s="17" t="s">
        <v>227</v>
      </c>
      <c r="L1085" s="17" t="s">
        <v>227</v>
      </c>
      <c r="M1085" s="17" t="s">
        <v>227</v>
      </c>
      <c r="N1085" s="152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</v>
      </c>
    </row>
    <row r="1086" spans="1:65">
      <c r="A1086" s="30"/>
      <c r="B1086" s="19" t="s">
        <v>228</v>
      </c>
      <c r="C1086" s="9" t="s">
        <v>228</v>
      </c>
      <c r="D1086" s="150" t="s">
        <v>233</v>
      </c>
      <c r="E1086" s="151" t="s">
        <v>235</v>
      </c>
      <c r="F1086" s="151" t="s">
        <v>236</v>
      </c>
      <c r="G1086" s="151" t="s">
        <v>237</v>
      </c>
      <c r="H1086" s="151" t="s">
        <v>244</v>
      </c>
      <c r="I1086" s="151" t="s">
        <v>247</v>
      </c>
      <c r="J1086" s="151" t="s">
        <v>248</v>
      </c>
      <c r="K1086" s="151" t="s">
        <v>250</v>
      </c>
      <c r="L1086" s="151" t="s">
        <v>255</v>
      </c>
      <c r="M1086" s="151" t="s">
        <v>257</v>
      </c>
      <c r="N1086" s="152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 t="s">
        <v>3</v>
      </c>
    </row>
    <row r="1087" spans="1:65">
      <c r="A1087" s="30"/>
      <c r="B1087" s="19"/>
      <c r="C1087" s="9"/>
      <c r="D1087" s="10" t="s">
        <v>281</v>
      </c>
      <c r="E1087" s="11" t="s">
        <v>281</v>
      </c>
      <c r="F1087" s="11" t="s">
        <v>282</v>
      </c>
      <c r="G1087" s="11" t="s">
        <v>282</v>
      </c>
      <c r="H1087" s="11" t="s">
        <v>281</v>
      </c>
      <c r="I1087" s="11" t="s">
        <v>282</v>
      </c>
      <c r="J1087" s="11" t="s">
        <v>282</v>
      </c>
      <c r="K1087" s="11" t="s">
        <v>282</v>
      </c>
      <c r="L1087" s="11" t="s">
        <v>281</v>
      </c>
      <c r="M1087" s="11" t="s">
        <v>282</v>
      </c>
      <c r="N1087" s="152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2</v>
      </c>
    </row>
    <row r="1088" spans="1:65">
      <c r="A1088" s="30"/>
      <c r="B1088" s="19"/>
      <c r="C1088" s="9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152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3</v>
      </c>
    </row>
    <row r="1089" spans="1:65">
      <c r="A1089" s="30"/>
      <c r="B1089" s="18">
        <v>1</v>
      </c>
      <c r="C1089" s="14">
        <v>1</v>
      </c>
      <c r="D1089" s="22">
        <v>1.5</v>
      </c>
      <c r="E1089" s="146">
        <v>1.4</v>
      </c>
      <c r="F1089" s="22">
        <v>1.482089179819992</v>
      </c>
      <c r="G1089" s="22">
        <v>1.52</v>
      </c>
      <c r="H1089" s="22">
        <v>1.6</v>
      </c>
      <c r="I1089" s="22">
        <v>1.3</v>
      </c>
      <c r="J1089" s="22">
        <v>1.41</v>
      </c>
      <c r="K1089" s="146">
        <v>1.3342153809903921</v>
      </c>
      <c r="L1089" s="22">
        <v>1.4</v>
      </c>
      <c r="M1089" s="22">
        <v>1.45</v>
      </c>
      <c r="N1089" s="152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</v>
      </c>
    </row>
    <row r="1090" spans="1:65">
      <c r="A1090" s="30"/>
      <c r="B1090" s="19">
        <v>1</v>
      </c>
      <c r="C1090" s="9">
        <v>2</v>
      </c>
      <c r="D1090" s="11">
        <v>1.5</v>
      </c>
      <c r="E1090" s="147">
        <v>1.3</v>
      </c>
      <c r="F1090" s="11">
        <v>1.4973734451639826</v>
      </c>
      <c r="G1090" s="11">
        <v>1.41</v>
      </c>
      <c r="H1090" s="11">
        <v>1.5</v>
      </c>
      <c r="I1090" s="11">
        <v>1.4</v>
      </c>
      <c r="J1090" s="11">
        <v>1.4</v>
      </c>
      <c r="K1090" s="147">
        <v>1.2854211843611121</v>
      </c>
      <c r="L1090" s="11">
        <v>1.4</v>
      </c>
      <c r="M1090" s="11">
        <v>1.4</v>
      </c>
      <c r="N1090" s="152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27</v>
      </c>
    </row>
    <row r="1091" spans="1:65">
      <c r="A1091" s="30"/>
      <c r="B1091" s="19">
        <v>1</v>
      </c>
      <c r="C1091" s="9">
        <v>3</v>
      </c>
      <c r="D1091" s="11">
        <v>1.5</v>
      </c>
      <c r="E1091" s="147">
        <v>1.3</v>
      </c>
      <c r="F1091" s="11">
        <v>1.4701271351310026</v>
      </c>
      <c r="G1091" s="11">
        <v>1.38</v>
      </c>
      <c r="H1091" s="11">
        <v>1.5</v>
      </c>
      <c r="I1091" s="11">
        <v>1.3</v>
      </c>
      <c r="J1091" s="11">
        <v>1.41</v>
      </c>
      <c r="K1091" s="147">
        <v>1.32318358142274</v>
      </c>
      <c r="L1091" s="11">
        <v>1.4</v>
      </c>
      <c r="M1091" s="11">
        <v>1.45</v>
      </c>
      <c r="N1091" s="152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16</v>
      </c>
    </row>
    <row r="1092" spans="1:65">
      <c r="A1092" s="30"/>
      <c r="B1092" s="19">
        <v>1</v>
      </c>
      <c r="C1092" s="9">
        <v>4</v>
      </c>
      <c r="D1092" s="11">
        <v>1.4</v>
      </c>
      <c r="E1092" s="147">
        <v>1.3</v>
      </c>
      <c r="F1092" s="11">
        <v>1.4422490792496503</v>
      </c>
      <c r="G1092" s="11">
        <v>1.46</v>
      </c>
      <c r="H1092" s="11">
        <v>1.4</v>
      </c>
      <c r="I1092" s="11">
        <v>1.4</v>
      </c>
      <c r="J1092" s="148">
        <v>1.47</v>
      </c>
      <c r="K1092" s="147">
        <v>1.2590581116194961</v>
      </c>
      <c r="L1092" s="11">
        <v>1.5</v>
      </c>
      <c r="M1092" s="11">
        <v>1.45</v>
      </c>
      <c r="N1092" s="152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1.4449024818278624</v>
      </c>
    </row>
    <row r="1093" spans="1:65">
      <c r="A1093" s="30"/>
      <c r="B1093" s="19">
        <v>1</v>
      </c>
      <c r="C1093" s="9">
        <v>5</v>
      </c>
      <c r="D1093" s="11">
        <v>1.4</v>
      </c>
      <c r="E1093" s="147">
        <v>1.3</v>
      </c>
      <c r="F1093" s="11">
        <v>1.508009214754066</v>
      </c>
      <c r="G1093" s="11">
        <v>1.47</v>
      </c>
      <c r="H1093" s="11">
        <v>1.5</v>
      </c>
      <c r="I1093" s="148">
        <v>1.2</v>
      </c>
      <c r="J1093" s="11">
        <v>1.41</v>
      </c>
      <c r="K1093" s="147">
        <v>1.31020477143169</v>
      </c>
      <c r="L1093" s="11">
        <v>1.5</v>
      </c>
      <c r="M1093" s="11">
        <v>1.45</v>
      </c>
      <c r="N1093" s="152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66</v>
      </c>
    </row>
    <row r="1094" spans="1:65">
      <c r="A1094" s="30"/>
      <c r="B1094" s="19">
        <v>1</v>
      </c>
      <c r="C1094" s="9">
        <v>6</v>
      </c>
      <c r="D1094" s="11">
        <v>1.4</v>
      </c>
      <c r="E1094" s="147">
        <v>1.3</v>
      </c>
      <c r="F1094" s="11">
        <v>1.449471073618696</v>
      </c>
      <c r="G1094" s="11">
        <v>1.39</v>
      </c>
      <c r="H1094" s="11">
        <v>1.5</v>
      </c>
      <c r="I1094" s="11">
        <v>1.5</v>
      </c>
      <c r="J1094" s="11">
        <v>1.45</v>
      </c>
      <c r="K1094" s="147">
        <v>1.3318549544601601</v>
      </c>
      <c r="L1094" s="11">
        <v>1.5</v>
      </c>
      <c r="M1094" s="11">
        <v>1.5</v>
      </c>
      <c r="N1094" s="152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20" t="s">
        <v>267</v>
      </c>
      <c r="C1095" s="12"/>
      <c r="D1095" s="23">
        <v>1.4500000000000002</v>
      </c>
      <c r="E1095" s="23">
        <v>1.3166666666666667</v>
      </c>
      <c r="F1095" s="23">
        <v>1.474886521289565</v>
      </c>
      <c r="G1095" s="23">
        <v>1.4383333333333332</v>
      </c>
      <c r="H1095" s="23">
        <v>1.5</v>
      </c>
      <c r="I1095" s="23">
        <v>1.3500000000000003</v>
      </c>
      <c r="J1095" s="23">
        <v>1.4249999999999998</v>
      </c>
      <c r="K1095" s="23">
        <v>1.3073229973809317</v>
      </c>
      <c r="L1095" s="23">
        <v>1.45</v>
      </c>
      <c r="M1095" s="23">
        <v>1.45</v>
      </c>
      <c r="N1095" s="152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3" t="s">
        <v>268</v>
      </c>
      <c r="C1096" s="29"/>
      <c r="D1096" s="11">
        <v>1.45</v>
      </c>
      <c r="E1096" s="11">
        <v>1.3</v>
      </c>
      <c r="F1096" s="11">
        <v>1.4761081574754973</v>
      </c>
      <c r="G1096" s="11">
        <v>1.4350000000000001</v>
      </c>
      <c r="H1096" s="11">
        <v>1.5</v>
      </c>
      <c r="I1096" s="11">
        <v>1.35</v>
      </c>
      <c r="J1096" s="11">
        <v>1.41</v>
      </c>
      <c r="K1096" s="11">
        <v>1.3166941764272151</v>
      </c>
      <c r="L1096" s="11">
        <v>1.45</v>
      </c>
      <c r="M1096" s="11">
        <v>1.45</v>
      </c>
      <c r="N1096" s="152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269</v>
      </c>
      <c r="C1097" s="29"/>
      <c r="D1097" s="24">
        <v>5.4772255750516662E-2</v>
      </c>
      <c r="E1097" s="24">
        <v>4.0824829046386249E-2</v>
      </c>
      <c r="F1097" s="24">
        <v>2.6032488230704625E-2</v>
      </c>
      <c r="G1097" s="24">
        <v>5.4191020166321574E-2</v>
      </c>
      <c r="H1097" s="24">
        <v>6.3245553203367638E-2</v>
      </c>
      <c r="I1097" s="24">
        <v>0.10488088481701516</v>
      </c>
      <c r="J1097" s="24">
        <v>2.8106938645110418E-2</v>
      </c>
      <c r="K1097" s="24">
        <v>2.9644792369932133E-2</v>
      </c>
      <c r="L1097" s="24">
        <v>5.4772255750516662E-2</v>
      </c>
      <c r="M1097" s="24">
        <v>3.1622776601683819E-2</v>
      </c>
      <c r="N1097" s="209"/>
      <c r="O1097" s="210"/>
      <c r="P1097" s="210"/>
      <c r="Q1097" s="210"/>
      <c r="R1097" s="210"/>
      <c r="S1097" s="210"/>
      <c r="T1097" s="210"/>
      <c r="U1097" s="210"/>
      <c r="V1097" s="210"/>
      <c r="W1097" s="210"/>
      <c r="X1097" s="210"/>
      <c r="Y1097" s="210"/>
      <c r="Z1097" s="210"/>
      <c r="AA1097" s="210"/>
      <c r="AB1097" s="210"/>
      <c r="AC1097" s="210"/>
      <c r="AD1097" s="210"/>
      <c r="AE1097" s="210"/>
      <c r="AF1097" s="210"/>
      <c r="AG1097" s="210"/>
      <c r="AH1097" s="210"/>
      <c r="AI1097" s="210"/>
      <c r="AJ1097" s="210"/>
      <c r="AK1097" s="210"/>
      <c r="AL1097" s="210"/>
      <c r="AM1097" s="210"/>
      <c r="AN1097" s="210"/>
      <c r="AO1097" s="210"/>
      <c r="AP1097" s="210"/>
      <c r="AQ1097" s="210"/>
      <c r="AR1097" s="210"/>
      <c r="AS1097" s="210"/>
      <c r="AT1097" s="210"/>
      <c r="AU1097" s="210"/>
      <c r="AV1097" s="210"/>
      <c r="AW1097" s="210"/>
      <c r="AX1097" s="210"/>
      <c r="AY1097" s="210"/>
      <c r="AZ1097" s="210"/>
      <c r="BA1097" s="210"/>
      <c r="BB1097" s="210"/>
      <c r="BC1097" s="210"/>
      <c r="BD1097" s="210"/>
      <c r="BE1097" s="210"/>
      <c r="BF1097" s="210"/>
      <c r="BG1097" s="210"/>
      <c r="BH1097" s="210"/>
      <c r="BI1097" s="210"/>
      <c r="BJ1097" s="210"/>
      <c r="BK1097" s="210"/>
      <c r="BL1097" s="210"/>
      <c r="BM1097" s="56"/>
    </row>
    <row r="1098" spans="1:65">
      <c r="A1098" s="30"/>
      <c r="B1098" s="3" t="s">
        <v>86</v>
      </c>
      <c r="C1098" s="29"/>
      <c r="D1098" s="13">
        <v>3.7773969483114934E-2</v>
      </c>
      <c r="E1098" s="13">
        <v>3.1006199275736394E-2</v>
      </c>
      <c r="F1098" s="13">
        <v>1.7650502499638517E-2</v>
      </c>
      <c r="G1098" s="13">
        <v>3.7676259675310485E-2</v>
      </c>
      <c r="H1098" s="13">
        <v>4.2163702135578428E-2</v>
      </c>
      <c r="I1098" s="13">
        <v>7.7689544308900099E-2</v>
      </c>
      <c r="J1098" s="13">
        <v>1.9724167470252928E-2</v>
      </c>
      <c r="K1098" s="13">
        <v>2.2675951107203038E-2</v>
      </c>
      <c r="L1098" s="13">
        <v>3.7773969483114941E-2</v>
      </c>
      <c r="M1098" s="13">
        <v>2.1808811449437117E-2</v>
      </c>
      <c r="N1098" s="152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30"/>
      <c r="B1099" s="3" t="s">
        <v>270</v>
      </c>
      <c r="C1099" s="29"/>
      <c r="D1099" s="13">
        <v>3.5279323250170247E-3</v>
      </c>
      <c r="E1099" s="13">
        <v>-8.8750498233605368E-2</v>
      </c>
      <c r="F1099" s="13">
        <v>2.0751600775002821E-2</v>
      </c>
      <c r="G1099" s="13">
        <v>-4.5464303488627067E-3</v>
      </c>
      <c r="H1099" s="13">
        <v>3.8132343784500256E-2</v>
      </c>
      <c r="I1099" s="13">
        <v>-6.5680890593949659E-2</v>
      </c>
      <c r="J1099" s="13">
        <v>-1.3774273404724924E-2</v>
      </c>
      <c r="K1099" s="13">
        <v>-9.521714176370355E-2</v>
      </c>
      <c r="L1099" s="13">
        <v>3.5279323250168027E-3</v>
      </c>
      <c r="M1099" s="13">
        <v>3.5279323250168027E-3</v>
      </c>
      <c r="N1099" s="152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30"/>
      <c r="B1100" s="46" t="s">
        <v>271</v>
      </c>
      <c r="C1100" s="47"/>
      <c r="D1100" s="45">
        <v>0.16</v>
      </c>
      <c r="E1100" s="45">
        <v>3.45</v>
      </c>
      <c r="F1100" s="45">
        <v>0.83</v>
      </c>
      <c r="G1100" s="45">
        <v>0.16</v>
      </c>
      <c r="H1100" s="45">
        <v>1.51</v>
      </c>
      <c r="I1100" s="45">
        <v>2.5499999999999998</v>
      </c>
      <c r="J1100" s="45">
        <v>0.52</v>
      </c>
      <c r="K1100" s="45">
        <v>3.7</v>
      </c>
      <c r="L1100" s="45">
        <v>0.16</v>
      </c>
      <c r="M1100" s="45">
        <v>0.16</v>
      </c>
      <c r="N1100" s="152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B1101" s="31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BM1101" s="55"/>
    </row>
    <row r="1102" spans="1:65" ht="15">
      <c r="B1102" s="8" t="s">
        <v>513</v>
      </c>
      <c r="BM1102" s="28" t="s">
        <v>66</v>
      </c>
    </row>
    <row r="1103" spans="1:65" ht="15">
      <c r="A1103" s="25" t="s">
        <v>44</v>
      </c>
      <c r="B1103" s="18" t="s">
        <v>109</v>
      </c>
      <c r="C1103" s="15" t="s">
        <v>110</v>
      </c>
      <c r="D1103" s="16" t="s">
        <v>227</v>
      </c>
      <c r="E1103" s="17" t="s">
        <v>227</v>
      </c>
      <c r="F1103" s="17" t="s">
        <v>227</v>
      </c>
      <c r="G1103" s="17" t="s">
        <v>227</v>
      </c>
      <c r="H1103" s="17" t="s">
        <v>227</v>
      </c>
      <c r="I1103" s="17" t="s">
        <v>227</v>
      </c>
      <c r="J1103" s="17" t="s">
        <v>227</v>
      </c>
      <c r="K1103" s="17" t="s">
        <v>227</v>
      </c>
      <c r="L1103" s="17" t="s">
        <v>227</v>
      </c>
      <c r="M1103" s="17" t="s">
        <v>227</v>
      </c>
      <c r="N1103" s="17" t="s">
        <v>227</v>
      </c>
      <c r="O1103" s="17" t="s">
        <v>227</v>
      </c>
      <c r="P1103" s="17" t="s">
        <v>227</v>
      </c>
      <c r="Q1103" s="17" t="s">
        <v>227</v>
      </c>
      <c r="R1103" s="17" t="s">
        <v>227</v>
      </c>
      <c r="S1103" s="17" t="s">
        <v>227</v>
      </c>
      <c r="T1103" s="17" t="s">
        <v>227</v>
      </c>
      <c r="U1103" s="17" t="s">
        <v>227</v>
      </c>
      <c r="V1103" s="17" t="s">
        <v>227</v>
      </c>
      <c r="W1103" s="17" t="s">
        <v>227</v>
      </c>
      <c r="X1103" s="17" t="s">
        <v>227</v>
      </c>
      <c r="Y1103" s="17" t="s">
        <v>227</v>
      </c>
      <c r="Z1103" s="17" t="s">
        <v>227</v>
      </c>
      <c r="AA1103" s="17" t="s">
        <v>227</v>
      </c>
      <c r="AB1103" s="17" t="s">
        <v>227</v>
      </c>
      <c r="AC1103" s="17" t="s">
        <v>227</v>
      </c>
      <c r="AD1103" s="152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</v>
      </c>
    </row>
    <row r="1104" spans="1:65">
      <c r="A1104" s="30"/>
      <c r="B1104" s="19" t="s">
        <v>228</v>
      </c>
      <c r="C1104" s="9" t="s">
        <v>228</v>
      </c>
      <c r="D1104" s="150" t="s">
        <v>230</v>
      </c>
      <c r="E1104" s="151" t="s">
        <v>231</v>
      </c>
      <c r="F1104" s="151" t="s">
        <v>232</v>
      </c>
      <c r="G1104" s="151" t="s">
        <v>233</v>
      </c>
      <c r="H1104" s="151" t="s">
        <v>234</v>
      </c>
      <c r="I1104" s="151" t="s">
        <v>235</v>
      </c>
      <c r="J1104" s="151" t="s">
        <v>236</v>
      </c>
      <c r="K1104" s="151" t="s">
        <v>237</v>
      </c>
      <c r="L1104" s="151" t="s">
        <v>239</v>
      </c>
      <c r="M1104" s="151" t="s">
        <v>240</v>
      </c>
      <c r="N1104" s="151" t="s">
        <v>241</v>
      </c>
      <c r="O1104" s="151" t="s">
        <v>244</v>
      </c>
      <c r="P1104" s="151" t="s">
        <v>245</v>
      </c>
      <c r="Q1104" s="151" t="s">
        <v>246</v>
      </c>
      <c r="R1104" s="151" t="s">
        <v>247</v>
      </c>
      <c r="S1104" s="151" t="s">
        <v>248</v>
      </c>
      <c r="T1104" s="151" t="s">
        <v>249</v>
      </c>
      <c r="U1104" s="151" t="s">
        <v>250</v>
      </c>
      <c r="V1104" s="151" t="s">
        <v>251</v>
      </c>
      <c r="W1104" s="151" t="s">
        <v>252</v>
      </c>
      <c r="X1104" s="151" t="s">
        <v>253</v>
      </c>
      <c r="Y1104" s="151" t="s">
        <v>254</v>
      </c>
      <c r="Z1104" s="151" t="s">
        <v>255</v>
      </c>
      <c r="AA1104" s="151" t="s">
        <v>256</v>
      </c>
      <c r="AB1104" s="151" t="s">
        <v>257</v>
      </c>
      <c r="AC1104" s="151" t="s">
        <v>258</v>
      </c>
      <c r="AD1104" s="152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 t="s">
        <v>3</v>
      </c>
    </row>
    <row r="1105" spans="1:65">
      <c r="A1105" s="30"/>
      <c r="B1105" s="19"/>
      <c r="C1105" s="9"/>
      <c r="D1105" s="10" t="s">
        <v>113</v>
      </c>
      <c r="E1105" s="11" t="s">
        <v>281</v>
      </c>
      <c r="F1105" s="11" t="s">
        <v>281</v>
      </c>
      <c r="G1105" s="11" t="s">
        <v>281</v>
      </c>
      <c r="H1105" s="11" t="s">
        <v>282</v>
      </c>
      <c r="I1105" s="11" t="s">
        <v>281</v>
      </c>
      <c r="J1105" s="11" t="s">
        <v>282</v>
      </c>
      <c r="K1105" s="11" t="s">
        <v>282</v>
      </c>
      <c r="L1105" s="11" t="s">
        <v>281</v>
      </c>
      <c r="M1105" s="11" t="s">
        <v>113</v>
      </c>
      <c r="N1105" s="11" t="s">
        <v>282</v>
      </c>
      <c r="O1105" s="11" t="s">
        <v>281</v>
      </c>
      <c r="P1105" s="11" t="s">
        <v>281</v>
      </c>
      <c r="Q1105" s="11" t="s">
        <v>113</v>
      </c>
      <c r="R1105" s="11" t="s">
        <v>282</v>
      </c>
      <c r="S1105" s="11" t="s">
        <v>282</v>
      </c>
      <c r="T1105" s="11" t="s">
        <v>113</v>
      </c>
      <c r="U1105" s="11" t="s">
        <v>113</v>
      </c>
      <c r="V1105" s="11" t="s">
        <v>281</v>
      </c>
      <c r="W1105" s="11" t="s">
        <v>281</v>
      </c>
      <c r="X1105" s="11" t="s">
        <v>281</v>
      </c>
      <c r="Y1105" s="11" t="s">
        <v>281</v>
      </c>
      <c r="Z1105" s="11" t="s">
        <v>281</v>
      </c>
      <c r="AA1105" s="11" t="s">
        <v>281</v>
      </c>
      <c r="AB1105" s="11" t="s">
        <v>282</v>
      </c>
      <c r="AC1105" s="11" t="s">
        <v>281</v>
      </c>
      <c r="AD1105" s="152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0</v>
      </c>
    </row>
    <row r="1106" spans="1:65">
      <c r="A1106" s="30"/>
      <c r="B1106" s="19"/>
      <c r="C1106" s="9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152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0</v>
      </c>
    </row>
    <row r="1107" spans="1:65">
      <c r="A1107" s="30"/>
      <c r="B1107" s="18">
        <v>1</v>
      </c>
      <c r="C1107" s="14">
        <v>1</v>
      </c>
      <c r="D1107" s="211">
        <v>155</v>
      </c>
      <c r="E1107" s="211">
        <v>175</v>
      </c>
      <c r="F1107" s="211">
        <v>172</v>
      </c>
      <c r="G1107" s="211">
        <v>163</v>
      </c>
      <c r="H1107" s="211">
        <v>169</v>
      </c>
      <c r="I1107" s="211">
        <v>157.19999999999999</v>
      </c>
      <c r="J1107" s="211">
        <v>170.64403258256252</v>
      </c>
      <c r="K1107" s="213">
        <v>206</v>
      </c>
      <c r="L1107" s="211">
        <v>166</v>
      </c>
      <c r="M1107" s="211">
        <v>164</v>
      </c>
      <c r="N1107" s="211">
        <v>160</v>
      </c>
      <c r="O1107" s="211">
        <v>168</v>
      </c>
      <c r="P1107" s="211">
        <v>180</v>
      </c>
      <c r="Q1107" s="211">
        <v>152.8075</v>
      </c>
      <c r="R1107" s="211">
        <v>164.9</v>
      </c>
      <c r="S1107" s="211">
        <v>171</v>
      </c>
      <c r="T1107" s="211">
        <v>168</v>
      </c>
      <c r="U1107" s="211">
        <v>180.06719999999999</v>
      </c>
      <c r="V1107" s="211">
        <v>177</v>
      </c>
      <c r="W1107" s="211">
        <v>160</v>
      </c>
      <c r="X1107" s="211">
        <v>179.59700000000004</v>
      </c>
      <c r="Y1107" s="211">
        <v>172</v>
      </c>
      <c r="Z1107" s="211">
        <v>161</v>
      </c>
      <c r="AA1107" s="211">
        <v>178</v>
      </c>
      <c r="AB1107" s="211">
        <v>156</v>
      </c>
      <c r="AC1107" s="211">
        <v>180</v>
      </c>
      <c r="AD1107" s="214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6">
        <v>1</v>
      </c>
    </row>
    <row r="1108" spans="1:65">
      <c r="A1108" s="30"/>
      <c r="B1108" s="19">
        <v>1</v>
      </c>
      <c r="C1108" s="9">
        <v>2</v>
      </c>
      <c r="D1108" s="217">
        <v>157</v>
      </c>
      <c r="E1108" s="217">
        <v>171</v>
      </c>
      <c r="F1108" s="217">
        <v>171</v>
      </c>
      <c r="G1108" s="217">
        <v>163</v>
      </c>
      <c r="H1108" s="217">
        <v>178</v>
      </c>
      <c r="I1108" s="217">
        <v>157.69999999999999</v>
      </c>
      <c r="J1108" s="217">
        <v>172.27554548932486</v>
      </c>
      <c r="K1108" s="217">
        <v>157</v>
      </c>
      <c r="L1108" s="217">
        <v>173</v>
      </c>
      <c r="M1108" s="217">
        <v>163</v>
      </c>
      <c r="N1108" s="217">
        <v>159</v>
      </c>
      <c r="O1108" s="217">
        <v>164</v>
      </c>
      <c r="P1108" s="217">
        <v>179</v>
      </c>
      <c r="Q1108" s="217">
        <v>152.47199999999998</v>
      </c>
      <c r="R1108" s="217">
        <v>164.9</v>
      </c>
      <c r="S1108" s="217">
        <v>169</v>
      </c>
      <c r="T1108" s="217">
        <v>166</v>
      </c>
      <c r="U1108" s="217">
        <v>181.79379999999998</v>
      </c>
      <c r="V1108" s="217">
        <v>173</v>
      </c>
      <c r="W1108" s="217">
        <v>162</v>
      </c>
      <c r="X1108" s="217">
        <v>178.93700000000001</v>
      </c>
      <c r="Y1108" s="217">
        <v>171</v>
      </c>
      <c r="Z1108" s="217">
        <v>160</v>
      </c>
      <c r="AA1108" s="217">
        <v>179</v>
      </c>
      <c r="AB1108" s="217">
        <v>156</v>
      </c>
      <c r="AC1108" s="217">
        <v>182</v>
      </c>
      <c r="AD1108" s="214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6">
        <v>28</v>
      </c>
    </row>
    <row r="1109" spans="1:65">
      <c r="A1109" s="30"/>
      <c r="B1109" s="19">
        <v>1</v>
      </c>
      <c r="C1109" s="9">
        <v>3</v>
      </c>
      <c r="D1109" s="217">
        <v>156</v>
      </c>
      <c r="E1109" s="217">
        <v>168</v>
      </c>
      <c r="F1109" s="217">
        <v>179</v>
      </c>
      <c r="G1109" s="217">
        <v>163</v>
      </c>
      <c r="H1109" s="217">
        <v>171</v>
      </c>
      <c r="I1109" s="217">
        <v>154.4</v>
      </c>
      <c r="J1109" s="217">
        <v>169.78912078416175</v>
      </c>
      <c r="K1109" s="217">
        <v>148</v>
      </c>
      <c r="L1109" s="217">
        <v>169</v>
      </c>
      <c r="M1109" s="219">
        <v>178</v>
      </c>
      <c r="N1109" s="217">
        <v>164</v>
      </c>
      <c r="O1109" s="217">
        <v>171</v>
      </c>
      <c r="P1109" s="217">
        <v>176</v>
      </c>
      <c r="Q1109" s="217">
        <v>152.01049999999998</v>
      </c>
      <c r="R1109" s="217">
        <v>166.1</v>
      </c>
      <c r="S1109" s="217">
        <v>173</v>
      </c>
      <c r="T1109" s="217">
        <v>169</v>
      </c>
      <c r="U1109" s="217">
        <v>181.5222</v>
      </c>
      <c r="V1109" s="217">
        <v>179</v>
      </c>
      <c r="W1109" s="219">
        <v>165</v>
      </c>
      <c r="X1109" s="217">
        <v>179.27799999999999</v>
      </c>
      <c r="Y1109" s="217">
        <v>172</v>
      </c>
      <c r="Z1109" s="217">
        <v>162</v>
      </c>
      <c r="AA1109" s="217">
        <v>180</v>
      </c>
      <c r="AB1109" s="217">
        <v>152</v>
      </c>
      <c r="AC1109" s="217">
        <v>181</v>
      </c>
      <c r="AD1109" s="214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6">
        <v>16</v>
      </c>
    </row>
    <row r="1110" spans="1:65">
      <c r="A1110" s="30"/>
      <c r="B1110" s="19">
        <v>1</v>
      </c>
      <c r="C1110" s="9">
        <v>4</v>
      </c>
      <c r="D1110" s="217">
        <v>159</v>
      </c>
      <c r="E1110" s="217">
        <v>172</v>
      </c>
      <c r="F1110" s="217">
        <v>169</v>
      </c>
      <c r="G1110" s="217">
        <v>164</v>
      </c>
      <c r="H1110" s="217">
        <v>170</v>
      </c>
      <c r="I1110" s="217">
        <v>156.30000000000001</v>
      </c>
      <c r="J1110" s="217">
        <v>173.9001967839074</v>
      </c>
      <c r="K1110" s="217">
        <v>159</v>
      </c>
      <c r="L1110" s="217">
        <v>169</v>
      </c>
      <c r="M1110" s="217">
        <v>165</v>
      </c>
      <c r="N1110" s="217">
        <v>162</v>
      </c>
      <c r="O1110" s="217">
        <v>160</v>
      </c>
      <c r="P1110" s="217">
        <v>177</v>
      </c>
      <c r="Q1110" s="217">
        <v>153.8175</v>
      </c>
      <c r="R1110" s="217">
        <v>162.30000000000001</v>
      </c>
      <c r="S1110" s="217">
        <v>168</v>
      </c>
      <c r="T1110" s="217">
        <v>167</v>
      </c>
      <c r="U1110" s="217">
        <v>177.79669999999999</v>
      </c>
      <c r="V1110" s="217">
        <v>175</v>
      </c>
      <c r="W1110" s="217">
        <v>159</v>
      </c>
      <c r="X1110" s="217">
        <v>178.98100000000002</v>
      </c>
      <c r="Y1110" s="217">
        <v>174</v>
      </c>
      <c r="Z1110" s="217">
        <v>163</v>
      </c>
      <c r="AA1110" s="219">
        <v>187</v>
      </c>
      <c r="AB1110" s="217">
        <v>158</v>
      </c>
      <c r="AC1110" s="217">
        <v>180</v>
      </c>
      <c r="AD1110" s="214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6">
        <v>167.81969727838649</v>
      </c>
    </row>
    <row r="1111" spans="1:65">
      <c r="A1111" s="30"/>
      <c r="B1111" s="19">
        <v>1</v>
      </c>
      <c r="C1111" s="9">
        <v>5</v>
      </c>
      <c r="D1111" s="217">
        <v>155</v>
      </c>
      <c r="E1111" s="217">
        <v>175</v>
      </c>
      <c r="F1111" s="217">
        <v>178</v>
      </c>
      <c r="G1111" s="217">
        <v>164</v>
      </c>
      <c r="H1111" s="217">
        <v>172</v>
      </c>
      <c r="I1111" s="217">
        <v>154.5</v>
      </c>
      <c r="J1111" s="217">
        <v>172.95390631284099</v>
      </c>
      <c r="K1111" s="217">
        <v>154</v>
      </c>
      <c r="L1111" s="217">
        <v>166</v>
      </c>
      <c r="M1111" s="217">
        <v>169</v>
      </c>
      <c r="N1111" s="217">
        <v>167</v>
      </c>
      <c r="O1111" s="217">
        <v>160</v>
      </c>
      <c r="P1111" s="217">
        <v>182</v>
      </c>
      <c r="Q1111" s="217">
        <v>153.88600000000002</v>
      </c>
      <c r="R1111" s="219">
        <v>159.30000000000001</v>
      </c>
      <c r="S1111" s="217">
        <v>171</v>
      </c>
      <c r="T1111" s="217">
        <v>168</v>
      </c>
      <c r="U1111" s="217">
        <v>185.59620000000001</v>
      </c>
      <c r="V1111" s="217">
        <v>170</v>
      </c>
      <c r="W1111" s="217">
        <v>159</v>
      </c>
      <c r="X1111" s="217">
        <v>183.94200000000001</v>
      </c>
      <c r="Y1111" s="217">
        <v>175</v>
      </c>
      <c r="Z1111" s="217">
        <v>168</v>
      </c>
      <c r="AA1111" s="217">
        <v>182</v>
      </c>
      <c r="AB1111" s="217">
        <v>156</v>
      </c>
      <c r="AC1111" s="217">
        <v>187</v>
      </c>
      <c r="AD1111" s="214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6">
        <v>67</v>
      </c>
    </row>
    <row r="1112" spans="1:65">
      <c r="A1112" s="30"/>
      <c r="B1112" s="19">
        <v>1</v>
      </c>
      <c r="C1112" s="9">
        <v>6</v>
      </c>
      <c r="D1112" s="217">
        <v>158</v>
      </c>
      <c r="E1112" s="217">
        <v>173</v>
      </c>
      <c r="F1112" s="217">
        <v>169</v>
      </c>
      <c r="G1112" s="217">
        <v>163</v>
      </c>
      <c r="H1112" s="217">
        <v>166</v>
      </c>
      <c r="I1112" s="217">
        <v>155.19999999999999</v>
      </c>
      <c r="J1112" s="217">
        <v>171.06467347549614</v>
      </c>
      <c r="K1112" s="217">
        <v>150</v>
      </c>
      <c r="L1112" s="217">
        <v>174</v>
      </c>
      <c r="M1112" s="217">
        <v>166</v>
      </c>
      <c r="N1112" s="217">
        <v>161</v>
      </c>
      <c r="O1112" s="217">
        <v>169</v>
      </c>
      <c r="P1112" s="217">
        <v>174</v>
      </c>
      <c r="Q1112" s="217">
        <v>150.42200000000003</v>
      </c>
      <c r="R1112" s="217">
        <v>164.4</v>
      </c>
      <c r="S1112" s="217">
        <v>173</v>
      </c>
      <c r="T1112" s="217">
        <v>164</v>
      </c>
      <c r="U1112" s="217">
        <v>177.69069999999999</v>
      </c>
      <c r="V1112" s="217">
        <v>178</v>
      </c>
      <c r="W1112" s="217">
        <v>160</v>
      </c>
      <c r="X1112" s="217">
        <v>179.608</v>
      </c>
      <c r="Y1112" s="217">
        <v>173</v>
      </c>
      <c r="Z1112" s="217">
        <v>168</v>
      </c>
      <c r="AA1112" s="217">
        <v>179</v>
      </c>
      <c r="AB1112" s="217">
        <v>154</v>
      </c>
      <c r="AC1112" s="217">
        <v>187</v>
      </c>
      <c r="AD1112" s="214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20"/>
    </row>
    <row r="1113" spans="1:65">
      <c r="A1113" s="30"/>
      <c r="B1113" s="20" t="s">
        <v>267</v>
      </c>
      <c r="C1113" s="12"/>
      <c r="D1113" s="221">
        <v>156.66666666666666</v>
      </c>
      <c r="E1113" s="221">
        <v>172.33333333333334</v>
      </c>
      <c r="F1113" s="221">
        <v>173</v>
      </c>
      <c r="G1113" s="221">
        <v>163.33333333333334</v>
      </c>
      <c r="H1113" s="221">
        <v>171</v>
      </c>
      <c r="I1113" s="221">
        <v>155.88333333333333</v>
      </c>
      <c r="J1113" s="221">
        <v>171.77124590471558</v>
      </c>
      <c r="K1113" s="221">
        <v>162.33333333333334</v>
      </c>
      <c r="L1113" s="221">
        <v>169.5</v>
      </c>
      <c r="M1113" s="221">
        <v>167.5</v>
      </c>
      <c r="N1113" s="221">
        <v>162.16666666666666</v>
      </c>
      <c r="O1113" s="221">
        <v>165.33333333333334</v>
      </c>
      <c r="P1113" s="221">
        <v>178</v>
      </c>
      <c r="Q1113" s="221">
        <v>152.56925000000001</v>
      </c>
      <c r="R1113" s="221">
        <v>163.65</v>
      </c>
      <c r="S1113" s="221">
        <v>170.83333333333334</v>
      </c>
      <c r="T1113" s="221">
        <v>167</v>
      </c>
      <c r="U1113" s="221">
        <v>180.74446666666668</v>
      </c>
      <c r="V1113" s="221">
        <v>175.33333333333334</v>
      </c>
      <c r="W1113" s="221">
        <v>160.83333333333334</v>
      </c>
      <c r="X1113" s="221">
        <v>180.05716666666669</v>
      </c>
      <c r="Y1113" s="221">
        <v>172.83333333333334</v>
      </c>
      <c r="Z1113" s="221">
        <v>163.66666666666666</v>
      </c>
      <c r="AA1113" s="221">
        <v>180.83333333333334</v>
      </c>
      <c r="AB1113" s="221">
        <v>155.33333333333334</v>
      </c>
      <c r="AC1113" s="221">
        <v>182.83333333333334</v>
      </c>
      <c r="AD1113" s="214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20"/>
    </row>
    <row r="1114" spans="1:65">
      <c r="A1114" s="30"/>
      <c r="B1114" s="3" t="s">
        <v>268</v>
      </c>
      <c r="C1114" s="29"/>
      <c r="D1114" s="217">
        <v>156.5</v>
      </c>
      <c r="E1114" s="217">
        <v>172.5</v>
      </c>
      <c r="F1114" s="217">
        <v>171.5</v>
      </c>
      <c r="G1114" s="217">
        <v>163</v>
      </c>
      <c r="H1114" s="217">
        <v>170.5</v>
      </c>
      <c r="I1114" s="217">
        <v>155.75</v>
      </c>
      <c r="J1114" s="217">
        <v>171.67010948241051</v>
      </c>
      <c r="K1114" s="217">
        <v>155.5</v>
      </c>
      <c r="L1114" s="217">
        <v>169</v>
      </c>
      <c r="M1114" s="217">
        <v>165.5</v>
      </c>
      <c r="N1114" s="217">
        <v>161.5</v>
      </c>
      <c r="O1114" s="217">
        <v>166</v>
      </c>
      <c r="P1114" s="217">
        <v>178</v>
      </c>
      <c r="Q1114" s="217">
        <v>152.63974999999999</v>
      </c>
      <c r="R1114" s="217">
        <v>164.65</v>
      </c>
      <c r="S1114" s="217">
        <v>171</v>
      </c>
      <c r="T1114" s="217">
        <v>167.5</v>
      </c>
      <c r="U1114" s="217">
        <v>180.79469999999998</v>
      </c>
      <c r="V1114" s="217">
        <v>176</v>
      </c>
      <c r="W1114" s="217">
        <v>160</v>
      </c>
      <c r="X1114" s="217">
        <v>179.4375</v>
      </c>
      <c r="Y1114" s="217">
        <v>172.5</v>
      </c>
      <c r="Z1114" s="217">
        <v>162.5</v>
      </c>
      <c r="AA1114" s="217">
        <v>179.5</v>
      </c>
      <c r="AB1114" s="217">
        <v>156</v>
      </c>
      <c r="AC1114" s="217">
        <v>181.5</v>
      </c>
      <c r="AD1114" s="214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20"/>
    </row>
    <row r="1115" spans="1:65">
      <c r="A1115" s="30"/>
      <c r="B1115" s="3" t="s">
        <v>269</v>
      </c>
      <c r="C1115" s="29"/>
      <c r="D1115" s="217">
        <v>1.6329931618554521</v>
      </c>
      <c r="E1115" s="217">
        <v>2.6583202716502514</v>
      </c>
      <c r="F1115" s="217">
        <v>4.4271887242357311</v>
      </c>
      <c r="G1115" s="217">
        <v>0.5163977794943222</v>
      </c>
      <c r="H1115" s="217">
        <v>4</v>
      </c>
      <c r="I1115" s="217">
        <v>1.3991664185030506</v>
      </c>
      <c r="J1115" s="217">
        <v>1.5416945237561828</v>
      </c>
      <c r="K1115" s="217">
        <v>21.786846184490969</v>
      </c>
      <c r="L1115" s="217">
        <v>3.3911649915626341</v>
      </c>
      <c r="M1115" s="217">
        <v>5.5407580708780273</v>
      </c>
      <c r="N1115" s="217">
        <v>2.9268868558020253</v>
      </c>
      <c r="O1115" s="217">
        <v>4.7187568984497039</v>
      </c>
      <c r="P1115" s="217">
        <v>2.8982753492378879</v>
      </c>
      <c r="Q1115" s="217">
        <v>1.2869392662437471</v>
      </c>
      <c r="R1115" s="217">
        <v>2.4671846303023162</v>
      </c>
      <c r="S1115" s="217">
        <v>2.0412414523193152</v>
      </c>
      <c r="T1115" s="217">
        <v>1.7888543819998317</v>
      </c>
      <c r="U1115" s="217">
        <v>2.9569847897252877</v>
      </c>
      <c r="V1115" s="217">
        <v>3.3862466931200781</v>
      </c>
      <c r="W1115" s="217">
        <v>2.3166067138525408</v>
      </c>
      <c r="X1115" s="217">
        <v>1.9248606616237598</v>
      </c>
      <c r="Y1115" s="217">
        <v>1.4719601443879746</v>
      </c>
      <c r="Z1115" s="217">
        <v>3.5023801430836525</v>
      </c>
      <c r="AA1115" s="217">
        <v>3.3115957885386109</v>
      </c>
      <c r="AB1115" s="217">
        <v>2.0655911179772892</v>
      </c>
      <c r="AC1115" s="217">
        <v>3.3115957885386109</v>
      </c>
      <c r="AD1115" s="214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20"/>
    </row>
    <row r="1116" spans="1:65">
      <c r="A1116" s="30"/>
      <c r="B1116" s="3" t="s">
        <v>86</v>
      </c>
      <c r="C1116" s="29"/>
      <c r="D1116" s="13">
        <v>1.0423360607587993E-2</v>
      </c>
      <c r="E1116" s="13">
        <v>1.5425456121761614E-2</v>
      </c>
      <c r="F1116" s="13">
        <v>2.559068626725856E-2</v>
      </c>
      <c r="G1116" s="13">
        <v>3.1616190581285029E-3</v>
      </c>
      <c r="H1116" s="13">
        <v>2.3391812865497075E-2</v>
      </c>
      <c r="I1116" s="13">
        <v>8.9757281204087495E-3</v>
      </c>
      <c r="J1116" s="13">
        <v>8.9752770647736155E-3</v>
      </c>
      <c r="K1116" s="13">
        <v>0.13421055144450289</v>
      </c>
      <c r="L1116" s="13">
        <v>2.0006873106564214E-2</v>
      </c>
      <c r="M1116" s="13">
        <v>3.3079152661958371E-2</v>
      </c>
      <c r="N1116" s="13">
        <v>1.8048634259827494E-2</v>
      </c>
      <c r="O1116" s="13">
        <v>2.8540868337397402E-2</v>
      </c>
      <c r="P1116" s="13">
        <v>1.6282445782235325E-2</v>
      </c>
      <c r="Q1116" s="13">
        <v>8.4351156359734804E-3</v>
      </c>
      <c r="R1116" s="13">
        <v>1.5075983075480087E-2</v>
      </c>
      <c r="S1116" s="13">
        <v>1.1948730452600869E-2</v>
      </c>
      <c r="T1116" s="13">
        <v>1.0711702886226537E-2</v>
      </c>
      <c r="U1116" s="13">
        <v>1.6360029406480424E-2</v>
      </c>
      <c r="V1116" s="13">
        <v>1.931319406722478E-2</v>
      </c>
      <c r="W1116" s="13">
        <v>1.440377231410906E-2</v>
      </c>
      <c r="X1116" s="13">
        <v>1.0690275190141055E-2</v>
      </c>
      <c r="Y1116" s="13">
        <v>8.5166450012804703E-3</v>
      </c>
      <c r="Z1116" s="13">
        <v>2.1399471342669975E-2</v>
      </c>
      <c r="AA1116" s="13">
        <v>1.8312972102517665E-2</v>
      </c>
      <c r="AB1116" s="13">
        <v>1.32977968968495E-2</v>
      </c>
      <c r="AC1116" s="13">
        <v>1.8112647886264051E-2</v>
      </c>
      <c r="AD1116" s="152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3" t="s">
        <v>270</v>
      </c>
      <c r="C1117" s="29"/>
      <c r="D1117" s="13">
        <v>-6.645841216849957E-2</v>
      </c>
      <c r="E1117" s="13">
        <v>2.6895746614650662E-2</v>
      </c>
      <c r="F1117" s="13">
        <v>3.0868264009678237E-2</v>
      </c>
      <c r="G1117" s="13">
        <v>-2.6733238218222821E-2</v>
      </c>
      <c r="H1117" s="13">
        <v>1.895071182459529E-2</v>
      </c>
      <c r="I1117" s="13">
        <v>-7.1126120107657065E-2</v>
      </c>
      <c r="J1117" s="13">
        <v>2.3546393483085071E-2</v>
      </c>
      <c r="K1117" s="13">
        <v>-3.2692014310764295E-2</v>
      </c>
      <c r="L1117" s="13">
        <v>1.001254768578308E-2</v>
      </c>
      <c r="M1117" s="13">
        <v>-1.9050044992999782E-3</v>
      </c>
      <c r="N1117" s="13">
        <v>-3.3685143659521355E-2</v>
      </c>
      <c r="O1117" s="13">
        <v>-1.4815686033139763E-2</v>
      </c>
      <c r="P1117" s="13">
        <v>6.0662144472385604E-2</v>
      </c>
      <c r="Q1117" s="13">
        <v>-9.0874000643013764E-2</v>
      </c>
      <c r="R1117" s="13">
        <v>-2.4846292455584673E-2</v>
      </c>
      <c r="S1117" s="13">
        <v>1.7957582475838452E-2</v>
      </c>
      <c r="T1117" s="13">
        <v>-4.8843925455707149E-3</v>
      </c>
      <c r="U1117" s="13">
        <v>7.7015806832496203E-2</v>
      </c>
      <c r="V1117" s="13">
        <v>4.4772074892275082E-2</v>
      </c>
      <c r="W1117" s="13">
        <v>-4.1630178449576505E-2</v>
      </c>
      <c r="X1117" s="13">
        <v>7.2920340024092534E-2</v>
      </c>
      <c r="Y1117" s="13">
        <v>2.9875134660921399E-2</v>
      </c>
      <c r="Z1117" s="13">
        <v>-2.4746979520709034E-2</v>
      </c>
      <c r="AA1117" s="13">
        <v>7.7545343401253408E-2</v>
      </c>
      <c r="AB1117" s="13">
        <v>-7.440344695855472E-2</v>
      </c>
      <c r="AC1117" s="13">
        <v>8.9462895586336355E-2</v>
      </c>
      <c r="AD1117" s="152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A1118" s="30"/>
      <c r="B1118" s="46" t="s">
        <v>271</v>
      </c>
      <c r="C1118" s="47"/>
      <c r="D1118" s="45">
        <v>1.41</v>
      </c>
      <c r="E1118" s="45">
        <v>0.46</v>
      </c>
      <c r="F1118" s="45">
        <v>0.54</v>
      </c>
      <c r="G1118" s="45">
        <v>0.61</v>
      </c>
      <c r="H1118" s="45">
        <v>0.3</v>
      </c>
      <c r="I1118" s="45">
        <v>1.5</v>
      </c>
      <c r="J1118" s="45">
        <v>0.39</v>
      </c>
      <c r="K1118" s="45">
        <v>0.73</v>
      </c>
      <c r="L1118" s="45">
        <v>0.12</v>
      </c>
      <c r="M1118" s="45">
        <v>0.12</v>
      </c>
      <c r="N1118" s="45">
        <v>0.75</v>
      </c>
      <c r="O1118" s="45">
        <v>0.38</v>
      </c>
      <c r="P1118" s="45">
        <v>1.1299999999999999</v>
      </c>
      <c r="Q1118" s="45">
        <v>1.9</v>
      </c>
      <c r="R1118" s="45">
        <v>0.57999999999999996</v>
      </c>
      <c r="S1118" s="45">
        <v>0.28000000000000003</v>
      </c>
      <c r="T1118" s="45">
        <v>0.18</v>
      </c>
      <c r="U1118" s="45">
        <v>1.46</v>
      </c>
      <c r="V1118" s="45">
        <v>0.81</v>
      </c>
      <c r="W1118" s="45">
        <v>0.91</v>
      </c>
      <c r="X1118" s="45">
        <v>1.38</v>
      </c>
      <c r="Y1118" s="45">
        <v>0.52</v>
      </c>
      <c r="Z1118" s="45">
        <v>0.57999999999999996</v>
      </c>
      <c r="AA1118" s="45">
        <v>1.47</v>
      </c>
      <c r="AB1118" s="45">
        <v>1.57</v>
      </c>
      <c r="AC1118" s="45">
        <v>1.71</v>
      </c>
      <c r="AD1118" s="152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B1119" s="31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BM1119" s="55"/>
    </row>
    <row r="1120" spans="1:65" ht="15">
      <c r="B1120" s="8" t="s">
        <v>514</v>
      </c>
      <c r="BM1120" s="28" t="s">
        <v>66</v>
      </c>
    </row>
    <row r="1121" spans="1:65" ht="15">
      <c r="A1121" s="25" t="s">
        <v>45</v>
      </c>
      <c r="B1121" s="18" t="s">
        <v>109</v>
      </c>
      <c r="C1121" s="15" t="s">
        <v>110</v>
      </c>
      <c r="D1121" s="16" t="s">
        <v>227</v>
      </c>
      <c r="E1121" s="17" t="s">
        <v>227</v>
      </c>
      <c r="F1121" s="17" t="s">
        <v>227</v>
      </c>
      <c r="G1121" s="17" t="s">
        <v>227</v>
      </c>
      <c r="H1121" s="17" t="s">
        <v>227</v>
      </c>
      <c r="I1121" s="17" t="s">
        <v>227</v>
      </c>
      <c r="J1121" s="17" t="s">
        <v>227</v>
      </c>
      <c r="K1121" s="17" t="s">
        <v>227</v>
      </c>
      <c r="L1121" s="17" t="s">
        <v>227</v>
      </c>
      <c r="M1121" s="17" t="s">
        <v>227</v>
      </c>
      <c r="N1121" s="17" t="s">
        <v>227</v>
      </c>
      <c r="O1121" s="17" t="s">
        <v>227</v>
      </c>
      <c r="P1121" s="17" t="s">
        <v>227</v>
      </c>
      <c r="Q1121" s="17" t="s">
        <v>227</v>
      </c>
      <c r="R1121" s="17" t="s">
        <v>227</v>
      </c>
      <c r="S1121" s="17" t="s">
        <v>227</v>
      </c>
      <c r="T1121" s="17" t="s">
        <v>227</v>
      </c>
      <c r="U1121" s="17" t="s">
        <v>227</v>
      </c>
      <c r="V1121" s="17" t="s">
        <v>227</v>
      </c>
      <c r="W1121" s="17" t="s">
        <v>227</v>
      </c>
      <c r="X1121" s="17" t="s">
        <v>227</v>
      </c>
      <c r="Y1121" s="17" t="s">
        <v>227</v>
      </c>
      <c r="Z1121" s="17" t="s">
        <v>227</v>
      </c>
      <c r="AA1121" s="17" t="s">
        <v>227</v>
      </c>
      <c r="AB1121" s="17" t="s">
        <v>227</v>
      </c>
      <c r="AC1121" s="152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</v>
      </c>
    </row>
    <row r="1122" spans="1:65">
      <c r="A1122" s="30"/>
      <c r="B1122" s="19" t="s">
        <v>228</v>
      </c>
      <c r="C1122" s="9" t="s">
        <v>228</v>
      </c>
      <c r="D1122" s="150" t="s">
        <v>230</v>
      </c>
      <c r="E1122" s="151" t="s">
        <v>231</v>
      </c>
      <c r="F1122" s="151" t="s">
        <v>232</v>
      </c>
      <c r="G1122" s="151" t="s">
        <v>233</v>
      </c>
      <c r="H1122" s="151" t="s">
        <v>234</v>
      </c>
      <c r="I1122" s="151" t="s">
        <v>235</v>
      </c>
      <c r="J1122" s="151" t="s">
        <v>236</v>
      </c>
      <c r="K1122" s="151" t="s">
        <v>237</v>
      </c>
      <c r="L1122" s="151" t="s">
        <v>239</v>
      </c>
      <c r="M1122" s="151" t="s">
        <v>240</v>
      </c>
      <c r="N1122" s="151" t="s">
        <v>241</v>
      </c>
      <c r="O1122" s="151" t="s">
        <v>244</v>
      </c>
      <c r="P1122" s="151" t="s">
        <v>245</v>
      </c>
      <c r="Q1122" s="151" t="s">
        <v>247</v>
      </c>
      <c r="R1122" s="151" t="s">
        <v>248</v>
      </c>
      <c r="S1122" s="151" t="s">
        <v>249</v>
      </c>
      <c r="T1122" s="151" t="s">
        <v>250</v>
      </c>
      <c r="U1122" s="151" t="s">
        <v>251</v>
      </c>
      <c r="V1122" s="151" t="s">
        <v>252</v>
      </c>
      <c r="W1122" s="151" t="s">
        <v>253</v>
      </c>
      <c r="X1122" s="151" t="s">
        <v>254</v>
      </c>
      <c r="Y1122" s="151" t="s">
        <v>255</v>
      </c>
      <c r="Z1122" s="151" t="s">
        <v>256</v>
      </c>
      <c r="AA1122" s="151" t="s">
        <v>257</v>
      </c>
      <c r="AB1122" s="151" t="s">
        <v>258</v>
      </c>
      <c r="AC1122" s="152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 t="s">
        <v>3</v>
      </c>
    </row>
    <row r="1123" spans="1:65">
      <c r="A1123" s="30"/>
      <c r="B1123" s="19"/>
      <c r="C1123" s="9"/>
      <c r="D1123" s="10" t="s">
        <v>113</v>
      </c>
      <c r="E1123" s="11" t="s">
        <v>281</v>
      </c>
      <c r="F1123" s="11" t="s">
        <v>281</v>
      </c>
      <c r="G1123" s="11" t="s">
        <v>281</v>
      </c>
      <c r="H1123" s="11" t="s">
        <v>282</v>
      </c>
      <c r="I1123" s="11" t="s">
        <v>281</v>
      </c>
      <c r="J1123" s="11" t="s">
        <v>282</v>
      </c>
      <c r="K1123" s="11" t="s">
        <v>113</v>
      </c>
      <c r="L1123" s="11" t="s">
        <v>282</v>
      </c>
      <c r="M1123" s="11" t="s">
        <v>282</v>
      </c>
      <c r="N1123" s="11" t="s">
        <v>282</v>
      </c>
      <c r="O1123" s="11" t="s">
        <v>281</v>
      </c>
      <c r="P1123" s="11" t="s">
        <v>281</v>
      </c>
      <c r="Q1123" s="11" t="s">
        <v>282</v>
      </c>
      <c r="R1123" s="11" t="s">
        <v>282</v>
      </c>
      <c r="S1123" s="11" t="s">
        <v>113</v>
      </c>
      <c r="T1123" s="11" t="s">
        <v>113</v>
      </c>
      <c r="U1123" s="11" t="s">
        <v>281</v>
      </c>
      <c r="V1123" s="11" t="s">
        <v>281</v>
      </c>
      <c r="W1123" s="11" t="s">
        <v>281</v>
      </c>
      <c r="X1123" s="11" t="s">
        <v>281</v>
      </c>
      <c r="Y1123" s="11" t="s">
        <v>281</v>
      </c>
      <c r="Z1123" s="11" t="s">
        <v>281</v>
      </c>
      <c r="AA1123" s="11" t="s">
        <v>282</v>
      </c>
      <c r="AB1123" s="11" t="s">
        <v>281</v>
      </c>
      <c r="AC1123" s="152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0</v>
      </c>
    </row>
    <row r="1124" spans="1:65">
      <c r="A1124" s="30"/>
      <c r="B1124" s="19"/>
      <c r="C1124" s="9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152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1</v>
      </c>
    </row>
    <row r="1125" spans="1:65">
      <c r="A1125" s="30"/>
      <c r="B1125" s="18">
        <v>1</v>
      </c>
      <c r="C1125" s="14">
        <v>1</v>
      </c>
      <c r="D1125" s="211">
        <v>84.3</v>
      </c>
      <c r="E1125" s="211">
        <v>93.2</v>
      </c>
      <c r="F1125" s="211">
        <v>99.8</v>
      </c>
      <c r="G1125" s="211">
        <v>95.3</v>
      </c>
      <c r="H1125" s="211">
        <v>93.4</v>
      </c>
      <c r="I1125" s="211">
        <v>90.1</v>
      </c>
      <c r="J1125" s="211">
        <v>95.551946870184878</v>
      </c>
      <c r="K1125" s="211">
        <v>94</v>
      </c>
      <c r="L1125" s="211">
        <v>98.5</v>
      </c>
      <c r="M1125" s="211">
        <v>105</v>
      </c>
      <c r="N1125" s="211">
        <v>103</v>
      </c>
      <c r="O1125" s="211">
        <v>114.7</v>
      </c>
      <c r="P1125" s="213">
        <v>109</v>
      </c>
      <c r="Q1125" s="211">
        <v>98.8</v>
      </c>
      <c r="R1125" s="211">
        <v>92.7</v>
      </c>
      <c r="S1125" s="211">
        <v>91</v>
      </c>
      <c r="T1125" s="211">
        <v>108.8584</v>
      </c>
      <c r="U1125" s="211">
        <v>103</v>
      </c>
      <c r="V1125" s="211">
        <v>88.7</v>
      </c>
      <c r="W1125" s="211">
        <v>99</v>
      </c>
      <c r="X1125" s="211">
        <v>100.5</v>
      </c>
      <c r="Y1125" s="211">
        <v>94</v>
      </c>
      <c r="Z1125" s="211">
        <v>99.7</v>
      </c>
      <c r="AA1125" s="211">
        <v>95</v>
      </c>
      <c r="AB1125" s="211">
        <v>105</v>
      </c>
      <c r="AC1125" s="214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6">
        <v>1</v>
      </c>
    </row>
    <row r="1126" spans="1:65">
      <c r="A1126" s="30"/>
      <c r="B1126" s="19">
        <v>1</v>
      </c>
      <c r="C1126" s="9">
        <v>2</v>
      </c>
      <c r="D1126" s="217">
        <v>89.8</v>
      </c>
      <c r="E1126" s="217">
        <v>90.6</v>
      </c>
      <c r="F1126" s="217">
        <v>100.5</v>
      </c>
      <c r="G1126" s="217">
        <v>95.2</v>
      </c>
      <c r="H1126" s="217">
        <v>94.7</v>
      </c>
      <c r="I1126" s="217">
        <v>88.7</v>
      </c>
      <c r="J1126" s="217">
        <v>95.873900504673699</v>
      </c>
      <c r="K1126" s="217">
        <v>92</v>
      </c>
      <c r="L1126" s="217">
        <v>100.4</v>
      </c>
      <c r="M1126" s="217">
        <v>108</v>
      </c>
      <c r="N1126" s="217">
        <v>102</v>
      </c>
      <c r="O1126" s="219">
        <v>120.3</v>
      </c>
      <c r="P1126" s="217">
        <v>101</v>
      </c>
      <c r="Q1126" s="217">
        <v>99</v>
      </c>
      <c r="R1126" s="217">
        <v>93</v>
      </c>
      <c r="S1126" s="217">
        <v>91</v>
      </c>
      <c r="T1126" s="217">
        <v>107.3296</v>
      </c>
      <c r="U1126" s="217">
        <v>100.5</v>
      </c>
      <c r="V1126" s="217">
        <v>91.5</v>
      </c>
      <c r="W1126" s="217">
        <v>97.88</v>
      </c>
      <c r="X1126" s="217">
        <v>98.1</v>
      </c>
      <c r="Y1126" s="217">
        <v>94</v>
      </c>
      <c r="Z1126" s="217">
        <v>101.5</v>
      </c>
      <c r="AA1126" s="217">
        <v>93</v>
      </c>
      <c r="AB1126" s="217">
        <v>105</v>
      </c>
      <c r="AC1126" s="214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6">
        <v>29</v>
      </c>
    </row>
    <row r="1127" spans="1:65">
      <c r="A1127" s="30"/>
      <c r="B1127" s="19">
        <v>1</v>
      </c>
      <c r="C1127" s="9">
        <v>3</v>
      </c>
      <c r="D1127" s="217">
        <v>87.3</v>
      </c>
      <c r="E1127" s="217">
        <v>100.5</v>
      </c>
      <c r="F1127" s="217">
        <v>101</v>
      </c>
      <c r="G1127" s="217">
        <v>95.5</v>
      </c>
      <c r="H1127" s="217">
        <v>95.9</v>
      </c>
      <c r="I1127" s="217">
        <v>88.2</v>
      </c>
      <c r="J1127" s="217">
        <v>95.183876799965418</v>
      </c>
      <c r="K1127" s="217">
        <v>94</v>
      </c>
      <c r="L1127" s="217">
        <v>98.9</v>
      </c>
      <c r="M1127" s="217">
        <v>103</v>
      </c>
      <c r="N1127" s="217">
        <v>104</v>
      </c>
      <c r="O1127" s="217">
        <v>111.8</v>
      </c>
      <c r="P1127" s="217">
        <v>102.5</v>
      </c>
      <c r="Q1127" s="217">
        <v>98.3</v>
      </c>
      <c r="R1127" s="217">
        <v>93</v>
      </c>
      <c r="S1127" s="217">
        <v>90</v>
      </c>
      <c r="T1127" s="217">
        <v>109.7698</v>
      </c>
      <c r="U1127" s="217">
        <v>97.2</v>
      </c>
      <c r="V1127" s="217">
        <v>89.8</v>
      </c>
      <c r="W1127" s="217">
        <v>99.52</v>
      </c>
      <c r="X1127" s="217">
        <v>98.2</v>
      </c>
      <c r="Y1127" s="217">
        <v>96</v>
      </c>
      <c r="Z1127" s="217">
        <v>99.8</v>
      </c>
      <c r="AA1127" s="217">
        <v>91</v>
      </c>
      <c r="AB1127" s="217">
        <v>103</v>
      </c>
      <c r="AC1127" s="214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6">
        <v>16</v>
      </c>
    </row>
    <row r="1128" spans="1:65">
      <c r="A1128" s="30"/>
      <c r="B1128" s="19">
        <v>1</v>
      </c>
      <c r="C1128" s="9">
        <v>4</v>
      </c>
      <c r="D1128" s="217">
        <v>88.1</v>
      </c>
      <c r="E1128" s="217">
        <v>92.4</v>
      </c>
      <c r="F1128" s="217">
        <v>100.5</v>
      </c>
      <c r="G1128" s="217">
        <v>94.5</v>
      </c>
      <c r="H1128" s="217">
        <v>95.5</v>
      </c>
      <c r="I1128" s="219">
        <v>91.8</v>
      </c>
      <c r="J1128" s="217">
        <v>95.643544909128977</v>
      </c>
      <c r="K1128" s="217">
        <v>94</v>
      </c>
      <c r="L1128" s="217">
        <v>100.8</v>
      </c>
      <c r="M1128" s="217">
        <v>101</v>
      </c>
      <c r="N1128" s="217">
        <v>104</v>
      </c>
      <c r="O1128" s="217">
        <v>102.6</v>
      </c>
      <c r="P1128" s="217">
        <v>100</v>
      </c>
      <c r="Q1128" s="217">
        <v>97.6</v>
      </c>
      <c r="R1128" s="217">
        <v>93.6</v>
      </c>
      <c r="S1128" s="217">
        <v>90</v>
      </c>
      <c r="T1128" s="219">
        <v>101.22420000000001</v>
      </c>
      <c r="U1128" s="217">
        <v>96.6</v>
      </c>
      <c r="V1128" s="217">
        <v>92.2</v>
      </c>
      <c r="W1128" s="217">
        <v>98.86</v>
      </c>
      <c r="X1128" s="217">
        <v>100</v>
      </c>
      <c r="Y1128" s="217">
        <v>95</v>
      </c>
      <c r="Z1128" s="217">
        <v>104</v>
      </c>
      <c r="AA1128" s="217">
        <v>94</v>
      </c>
      <c r="AB1128" s="217">
        <v>104</v>
      </c>
      <c r="AC1128" s="214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6">
        <v>97.629800985844653</v>
      </c>
    </row>
    <row r="1129" spans="1:65">
      <c r="A1129" s="30"/>
      <c r="B1129" s="19">
        <v>1</v>
      </c>
      <c r="C1129" s="9">
        <v>5</v>
      </c>
      <c r="D1129" s="217">
        <v>83.7</v>
      </c>
      <c r="E1129" s="217">
        <v>97.8</v>
      </c>
      <c r="F1129" s="217">
        <v>101.5</v>
      </c>
      <c r="G1129" s="217">
        <v>94.3</v>
      </c>
      <c r="H1129" s="217">
        <v>95.8</v>
      </c>
      <c r="I1129" s="217">
        <v>88.3</v>
      </c>
      <c r="J1129" s="217">
        <v>96.881864362188551</v>
      </c>
      <c r="K1129" s="217">
        <v>94</v>
      </c>
      <c r="L1129" s="217">
        <v>99.6</v>
      </c>
      <c r="M1129" s="217">
        <v>105</v>
      </c>
      <c r="N1129" s="217">
        <v>101</v>
      </c>
      <c r="O1129" s="217">
        <v>106.4</v>
      </c>
      <c r="P1129" s="217">
        <v>97.1</v>
      </c>
      <c r="Q1129" s="217">
        <v>95.6</v>
      </c>
      <c r="R1129" s="217">
        <v>92.7</v>
      </c>
      <c r="S1129" s="217">
        <v>90</v>
      </c>
      <c r="T1129" s="217">
        <v>105.91839999999999</v>
      </c>
      <c r="U1129" s="217">
        <v>100.5</v>
      </c>
      <c r="V1129" s="217">
        <v>89.3</v>
      </c>
      <c r="W1129" s="217">
        <v>98.84</v>
      </c>
      <c r="X1129" s="217">
        <v>102</v>
      </c>
      <c r="Y1129" s="217">
        <v>99</v>
      </c>
      <c r="Z1129" s="217">
        <v>103</v>
      </c>
      <c r="AA1129" s="217">
        <v>92</v>
      </c>
      <c r="AB1129" s="217">
        <v>107</v>
      </c>
      <c r="AC1129" s="214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6">
        <v>68</v>
      </c>
    </row>
    <row r="1130" spans="1:65">
      <c r="A1130" s="30"/>
      <c r="B1130" s="19">
        <v>1</v>
      </c>
      <c r="C1130" s="9">
        <v>6</v>
      </c>
      <c r="D1130" s="217">
        <v>87.6</v>
      </c>
      <c r="E1130" s="217">
        <v>92.9</v>
      </c>
      <c r="F1130" s="219">
        <v>96.3</v>
      </c>
      <c r="G1130" s="217">
        <v>94.6</v>
      </c>
      <c r="H1130" s="217">
        <v>98.4</v>
      </c>
      <c r="I1130" s="217">
        <v>88.4</v>
      </c>
      <c r="J1130" s="217">
        <v>96.164854430554087</v>
      </c>
      <c r="K1130" s="217">
        <v>96</v>
      </c>
      <c r="L1130" s="217">
        <v>98</v>
      </c>
      <c r="M1130" s="217">
        <v>101</v>
      </c>
      <c r="N1130" s="217">
        <v>102</v>
      </c>
      <c r="O1130" s="219">
        <v>116.6</v>
      </c>
      <c r="P1130" s="217">
        <v>98.8</v>
      </c>
      <c r="Q1130" s="217">
        <v>98.6</v>
      </c>
      <c r="R1130" s="217">
        <v>92.2</v>
      </c>
      <c r="S1130" s="217">
        <v>88</v>
      </c>
      <c r="T1130" s="217">
        <v>108.01559999999999</v>
      </c>
      <c r="U1130" s="217">
        <v>100.5</v>
      </c>
      <c r="V1130" s="217">
        <v>91.7</v>
      </c>
      <c r="W1130" s="217">
        <v>97.61</v>
      </c>
      <c r="X1130" s="219">
        <v>91.4</v>
      </c>
      <c r="Y1130" s="217">
        <v>98</v>
      </c>
      <c r="Z1130" s="217">
        <v>109</v>
      </c>
      <c r="AA1130" s="217">
        <v>96</v>
      </c>
      <c r="AB1130" s="217">
        <v>107</v>
      </c>
      <c r="AC1130" s="214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20"/>
    </row>
    <row r="1131" spans="1:65">
      <c r="A1131" s="30"/>
      <c r="B1131" s="20" t="s">
        <v>267</v>
      </c>
      <c r="C1131" s="12"/>
      <c r="D1131" s="221">
        <v>86.8</v>
      </c>
      <c r="E1131" s="221">
        <v>94.566666666666677</v>
      </c>
      <c r="F1131" s="221">
        <v>99.933333333333337</v>
      </c>
      <c r="G1131" s="221">
        <v>94.899999999999991</v>
      </c>
      <c r="H1131" s="221">
        <v>95.616666666666674</v>
      </c>
      <c r="I1131" s="221">
        <v>89.25</v>
      </c>
      <c r="J1131" s="221">
        <v>95.883331312782602</v>
      </c>
      <c r="K1131" s="221">
        <v>94</v>
      </c>
      <c r="L1131" s="221">
        <v>99.366666666666674</v>
      </c>
      <c r="M1131" s="221">
        <v>103.83333333333333</v>
      </c>
      <c r="N1131" s="221">
        <v>102.66666666666667</v>
      </c>
      <c r="O1131" s="221">
        <v>112.06666666666666</v>
      </c>
      <c r="P1131" s="221">
        <v>101.39999999999999</v>
      </c>
      <c r="Q1131" s="221">
        <v>97.983333333333348</v>
      </c>
      <c r="R1131" s="221">
        <v>92.86666666666666</v>
      </c>
      <c r="S1131" s="221">
        <v>90</v>
      </c>
      <c r="T1131" s="221">
        <v>106.85266666666666</v>
      </c>
      <c r="U1131" s="221">
        <v>99.716666666666654</v>
      </c>
      <c r="V1131" s="221">
        <v>90.533333333333346</v>
      </c>
      <c r="W1131" s="221">
        <v>98.618333333333339</v>
      </c>
      <c r="X1131" s="221">
        <v>98.366666666666674</v>
      </c>
      <c r="Y1131" s="221">
        <v>96</v>
      </c>
      <c r="Z1131" s="221">
        <v>102.83333333333333</v>
      </c>
      <c r="AA1131" s="221">
        <v>93.5</v>
      </c>
      <c r="AB1131" s="221">
        <v>105.16666666666667</v>
      </c>
      <c r="AC1131" s="214"/>
      <c r="AD1131" s="215"/>
      <c r="AE1131" s="215"/>
      <c r="AF1131" s="215"/>
      <c r="AG1131" s="215"/>
      <c r="AH1131" s="215"/>
      <c r="AI1131" s="215"/>
      <c r="AJ1131" s="215"/>
      <c r="AK1131" s="215"/>
      <c r="AL1131" s="215"/>
      <c r="AM1131" s="215"/>
      <c r="AN1131" s="215"/>
      <c r="AO1131" s="215"/>
      <c r="AP1131" s="215"/>
      <c r="AQ1131" s="215"/>
      <c r="AR1131" s="215"/>
      <c r="AS1131" s="215"/>
      <c r="AT1131" s="215"/>
      <c r="AU1131" s="215"/>
      <c r="AV1131" s="215"/>
      <c r="AW1131" s="215"/>
      <c r="AX1131" s="215"/>
      <c r="AY1131" s="215"/>
      <c r="AZ1131" s="215"/>
      <c r="BA1131" s="215"/>
      <c r="BB1131" s="215"/>
      <c r="BC1131" s="215"/>
      <c r="BD1131" s="215"/>
      <c r="BE1131" s="215"/>
      <c r="BF1131" s="215"/>
      <c r="BG1131" s="215"/>
      <c r="BH1131" s="215"/>
      <c r="BI1131" s="215"/>
      <c r="BJ1131" s="215"/>
      <c r="BK1131" s="215"/>
      <c r="BL1131" s="215"/>
      <c r="BM1131" s="220"/>
    </row>
    <row r="1132" spans="1:65">
      <c r="A1132" s="30"/>
      <c r="B1132" s="3" t="s">
        <v>268</v>
      </c>
      <c r="C1132" s="29"/>
      <c r="D1132" s="217">
        <v>87.449999999999989</v>
      </c>
      <c r="E1132" s="217">
        <v>93.050000000000011</v>
      </c>
      <c r="F1132" s="217">
        <v>100.5</v>
      </c>
      <c r="G1132" s="217">
        <v>94.9</v>
      </c>
      <c r="H1132" s="217">
        <v>95.65</v>
      </c>
      <c r="I1132" s="217">
        <v>88.550000000000011</v>
      </c>
      <c r="J1132" s="217">
        <v>95.758722706901338</v>
      </c>
      <c r="K1132" s="217">
        <v>94</v>
      </c>
      <c r="L1132" s="217">
        <v>99.25</v>
      </c>
      <c r="M1132" s="217">
        <v>104</v>
      </c>
      <c r="N1132" s="217">
        <v>102.5</v>
      </c>
      <c r="O1132" s="217">
        <v>113.25</v>
      </c>
      <c r="P1132" s="217">
        <v>100.5</v>
      </c>
      <c r="Q1132" s="217">
        <v>98.449999999999989</v>
      </c>
      <c r="R1132" s="217">
        <v>92.85</v>
      </c>
      <c r="S1132" s="217">
        <v>90</v>
      </c>
      <c r="T1132" s="217">
        <v>107.67259999999999</v>
      </c>
      <c r="U1132" s="217">
        <v>100.5</v>
      </c>
      <c r="V1132" s="217">
        <v>90.65</v>
      </c>
      <c r="W1132" s="217">
        <v>98.85</v>
      </c>
      <c r="X1132" s="217">
        <v>99.1</v>
      </c>
      <c r="Y1132" s="217">
        <v>95.5</v>
      </c>
      <c r="Z1132" s="217">
        <v>102.25</v>
      </c>
      <c r="AA1132" s="217">
        <v>93.5</v>
      </c>
      <c r="AB1132" s="217">
        <v>105</v>
      </c>
      <c r="AC1132" s="214"/>
      <c r="AD1132" s="215"/>
      <c r="AE1132" s="215"/>
      <c r="AF1132" s="215"/>
      <c r="AG1132" s="215"/>
      <c r="AH1132" s="215"/>
      <c r="AI1132" s="215"/>
      <c r="AJ1132" s="215"/>
      <c r="AK1132" s="215"/>
      <c r="AL1132" s="215"/>
      <c r="AM1132" s="215"/>
      <c r="AN1132" s="215"/>
      <c r="AO1132" s="215"/>
      <c r="AP1132" s="215"/>
      <c r="AQ1132" s="215"/>
      <c r="AR1132" s="215"/>
      <c r="AS1132" s="215"/>
      <c r="AT1132" s="215"/>
      <c r="AU1132" s="215"/>
      <c r="AV1132" s="215"/>
      <c r="AW1132" s="215"/>
      <c r="AX1132" s="215"/>
      <c r="AY1132" s="215"/>
      <c r="AZ1132" s="215"/>
      <c r="BA1132" s="215"/>
      <c r="BB1132" s="215"/>
      <c r="BC1132" s="215"/>
      <c r="BD1132" s="215"/>
      <c r="BE1132" s="215"/>
      <c r="BF1132" s="215"/>
      <c r="BG1132" s="215"/>
      <c r="BH1132" s="215"/>
      <c r="BI1132" s="215"/>
      <c r="BJ1132" s="215"/>
      <c r="BK1132" s="215"/>
      <c r="BL1132" s="215"/>
      <c r="BM1132" s="220"/>
    </row>
    <row r="1133" spans="1:65">
      <c r="A1133" s="30"/>
      <c r="B1133" s="3" t="s">
        <v>269</v>
      </c>
      <c r="C1133" s="29"/>
      <c r="D1133" s="226">
        <v>2.3426480742954094</v>
      </c>
      <c r="E1133" s="226">
        <v>3.7612054805164075</v>
      </c>
      <c r="F1133" s="226">
        <v>1.8683325899493031</v>
      </c>
      <c r="G1133" s="226">
        <v>0.49396356140914</v>
      </c>
      <c r="H1133" s="226">
        <v>1.6509593170840606</v>
      </c>
      <c r="I1133" s="226">
        <v>1.4321312788986884</v>
      </c>
      <c r="J1133" s="226">
        <v>0.58872102738233767</v>
      </c>
      <c r="K1133" s="226">
        <v>1.2649110640673518</v>
      </c>
      <c r="L1133" s="226">
        <v>1.0966616007988361</v>
      </c>
      <c r="M1133" s="226">
        <v>2.7141603981096374</v>
      </c>
      <c r="N1133" s="226">
        <v>1.2110601416389968</v>
      </c>
      <c r="O1133" s="226">
        <v>6.5889807001285607</v>
      </c>
      <c r="P1133" s="226">
        <v>4.1554783118192322</v>
      </c>
      <c r="Q1133" s="226">
        <v>1.2655697004379769</v>
      </c>
      <c r="R1133" s="226">
        <v>0.46332134277050507</v>
      </c>
      <c r="S1133" s="226">
        <v>1.0954451150103321</v>
      </c>
      <c r="T1133" s="226">
        <v>3.0549960279297661</v>
      </c>
      <c r="U1133" s="226">
        <v>2.3945076042198465</v>
      </c>
      <c r="V1133" s="226">
        <v>1.4486775578667153</v>
      </c>
      <c r="W1133" s="226">
        <v>0.72499425285078434</v>
      </c>
      <c r="X1133" s="226">
        <v>3.7162705319535942</v>
      </c>
      <c r="Y1133" s="226">
        <v>2.0976176963403033</v>
      </c>
      <c r="Z1133" s="226">
        <v>3.4702545535834495</v>
      </c>
      <c r="AA1133" s="226">
        <v>1.8708286933869707</v>
      </c>
      <c r="AB1133" s="226">
        <v>1.602081978759722</v>
      </c>
      <c r="AC1133" s="223"/>
      <c r="AD1133" s="224"/>
      <c r="AE1133" s="224"/>
      <c r="AF1133" s="224"/>
      <c r="AG1133" s="224"/>
      <c r="AH1133" s="224"/>
      <c r="AI1133" s="224"/>
      <c r="AJ1133" s="224"/>
      <c r="AK1133" s="224"/>
      <c r="AL1133" s="224"/>
      <c r="AM1133" s="224"/>
      <c r="AN1133" s="224"/>
      <c r="AO1133" s="224"/>
      <c r="AP1133" s="224"/>
      <c r="AQ1133" s="224"/>
      <c r="AR1133" s="224"/>
      <c r="AS1133" s="224"/>
      <c r="AT1133" s="224"/>
      <c r="AU1133" s="224"/>
      <c r="AV1133" s="224"/>
      <c r="AW1133" s="224"/>
      <c r="AX1133" s="224"/>
      <c r="AY1133" s="224"/>
      <c r="AZ1133" s="224"/>
      <c r="BA1133" s="224"/>
      <c r="BB1133" s="224"/>
      <c r="BC1133" s="224"/>
      <c r="BD1133" s="224"/>
      <c r="BE1133" s="224"/>
      <c r="BF1133" s="224"/>
      <c r="BG1133" s="224"/>
      <c r="BH1133" s="224"/>
      <c r="BI1133" s="224"/>
      <c r="BJ1133" s="224"/>
      <c r="BK1133" s="224"/>
      <c r="BL1133" s="224"/>
      <c r="BM1133" s="227"/>
    </row>
    <row r="1134" spans="1:65">
      <c r="A1134" s="30"/>
      <c r="B1134" s="3" t="s">
        <v>86</v>
      </c>
      <c r="C1134" s="29"/>
      <c r="D1134" s="13">
        <v>2.6989033114002414E-2</v>
      </c>
      <c r="E1134" s="13">
        <v>3.9773057601512937E-2</v>
      </c>
      <c r="F1134" s="13">
        <v>1.8695789759332584E-2</v>
      </c>
      <c r="G1134" s="13">
        <v>5.2050954837633305E-3</v>
      </c>
      <c r="H1134" s="13">
        <v>1.7266438735409381E-2</v>
      </c>
      <c r="I1134" s="13">
        <v>1.6046288839200992E-2</v>
      </c>
      <c r="J1134" s="13">
        <v>6.1399726033908968E-3</v>
      </c>
      <c r="K1134" s="13">
        <v>1.3456500681567571E-2</v>
      </c>
      <c r="L1134" s="13">
        <v>1.1036513929542127E-2</v>
      </c>
      <c r="M1134" s="13">
        <v>2.6139586498648195E-2</v>
      </c>
      <c r="N1134" s="13">
        <v>1.1796040340639578E-2</v>
      </c>
      <c r="O1134" s="13">
        <v>5.8795187687048431E-2</v>
      </c>
      <c r="P1134" s="13">
        <v>4.0981048440031878E-2</v>
      </c>
      <c r="Q1134" s="13">
        <v>1.2916173163170369E-2</v>
      </c>
      <c r="R1134" s="13">
        <v>4.9891027577584901E-3</v>
      </c>
      <c r="S1134" s="13">
        <v>1.217161238900369E-2</v>
      </c>
      <c r="T1134" s="13">
        <v>2.8590732671745202E-2</v>
      </c>
      <c r="U1134" s="13">
        <v>2.4013113196254522E-2</v>
      </c>
      <c r="V1134" s="13">
        <v>1.6001593054492433E-2</v>
      </c>
      <c r="W1134" s="13">
        <v>7.3515159742182923E-3</v>
      </c>
      <c r="X1134" s="13">
        <v>3.7779774977501804E-2</v>
      </c>
      <c r="Y1134" s="13">
        <v>2.1850184336878159E-2</v>
      </c>
      <c r="Z1134" s="13">
        <v>3.3746397603728849E-2</v>
      </c>
      <c r="AA1134" s="13">
        <v>2.0008863030876692E-2</v>
      </c>
      <c r="AB1134" s="13">
        <v>1.5233743062691492E-2</v>
      </c>
      <c r="AC1134" s="152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3" t="s">
        <v>270</v>
      </c>
      <c r="C1135" s="29"/>
      <c r="D1135" s="13">
        <v>-0.11092720538695833</v>
      </c>
      <c r="E1135" s="13">
        <v>-3.1374992965745196E-2</v>
      </c>
      <c r="F1135" s="13">
        <v>2.3594561539899805E-2</v>
      </c>
      <c r="G1135" s="13">
        <v>-2.7960734921916419E-2</v>
      </c>
      <c r="H1135" s="13">
        <v>-2.0620080127684237E-2</v>
      </c>
      <c r="I1135" s="13">
        <v>-8.5832408764816015E-2</v>
      </c>
      <c r="J1135" s="13">
        <v>-1.7888694388665916E-2</v>
      </c>
      <c r="K1135" s="13">
        <v>-3.7179231640254384E-2</v>
      </c>
      <c r="L1135" s="13">
        <v>1.779032286539084E-2</v>
      </c>
      <c r="M1135" s="13">
        <v>6.3541380652697654E-2</v>
      </c>
      <c r="N1135" s="13">
        <v>5.1591477499296712E-2</v>
      </c>
      <c r="O1135" s="13">
        <v>0.14787355433527116</v>
      </c>
      <c r="P1135" s="13">
        <v>3.8617296932746736E-2</v>
      </c>
      <c r="Q1135" s="13">
        <v>3.621151983500992E-3</v>
      </c>
      <c r="R1135" s="13">
        <v>-4.8787708989272649E-2</v>
      </c>
      <c r="S1135" s="13">
        <v>-7.8150328166201044E-2</v>
      </c>
      <c r="T1135" s="13">
        <v>9.4467730013699791E-2</v>
      </c>
      <c r="U1135" s="13">
        <v>2.13752938114109E-2</v>
      </c>
      <c r="V1135" s="13">
        <v>-7.2687515296074645E-2</v>
      </c>
      <c r="W1135" s="13">
        <v>1.0125313556994975E-2</v>
      </c>
      <c r="X1135" s="13">
        <v>7.5475487339040637E-3</v>
      </c>
      <c r="Y1135" s="13">
        <v>-1.6693683377281054E-2</v>
      </c>
      <c r="Z1135" s="13">
        <v>5.32986065212111E-2</v>
      </c>
      <c r="AA1135" s="13">
        <v>-4.2300618705997661E-2</v>
      </c>
      <c r="AB1135" s="13">
        <v>7.719841282801343E-2</v>
      </c>
      <c r="AC1135" s="152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A1136" s="30"/>
      <c r="B1136" s="46" t="s">
        <v>271</v>
      </c>
      <c r="C1136" s="47"/>
      <c r="D1136" s="45">
        <v>1.89</v>
      </c>
      <c r="E1136" s="45">
        <v>0.57999999999999996</v>
      </c>
      <c r="F1136" s="45">
        <v>0.33</v>
      </c>
      <c r="G1136" s="45">
        <v>0.52</v>
      </c>
      <c r="H1136" s="45">
        <v>0.4</v>
      </c>
      <c r="I1136" s="45">
        <v>1.48</v>
      </c>
      <c r="J1136" s="45">
        <v>0.36</v>
      </c>
      <c r="K1136" s="45">
        <v>0.67</v>
      </c>
      <c r="L1136" s="45">
        <v>0.23</v>
      </c>
      <c r="M1136" s="45">
        <v>0.99</v>
      </c>
      <c r="N1136" s="45">
        <v>0.79</v>
      </c>
      <c r="O1136" s="45">
        <v>2.38</v>
      </c>
      <c r="P1136" s="45">
        <v>0.57999999999999996</v>
      </c>
      <c r="Q1136" s="45">
        <v>0</v>
      </c>
      <c r="R1136" s="45">
        <v>0.87</v>
      </c>
      <c r="S1136" s="45">
        <v>1.35</v>
      </c>
      <c r="T1136" s="45">
        <v>1.5</v>
      </c>
      <c r="U1136" s="45">
        <v>0.28999999999999998</v>
      </c>
      <c r="V1136" s="45">
        <v>1.26</v>
      </c>
      <c r="W1136" s="45">
        <v>0.11</v>
      </c>
      <c r="X1136" s="45">
        <v>0.06</v>
      </c>
      <c r="Y1136" s="45">
        <v>0.34</v>
      </c>
      <c r="Z1136" s="45">
        <v>0.82</v>
      </c>
      <c r="AA1136" s="45">
        <v>0.76</v>
      </c>
      <c r="AB1136" s="45">
        <v>1.22</v>
      </c>
      <c r="AC1136" s="152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2:65">
      <c r="B1137" s="31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BM1137" s="55"/>
    </row>
    <row r="1138" spans="2:65">
      <c r="BM1138" s="55"/>
    </row>
    <row r="1139" spans="2:65">
      <c r="BM1139" s="55"/>
    </row>
    <row r="1140" spans="2:65">
      <c r="BM1140" s="55"/>
    </row>
    <row r="1141" spans="2:65">
      <c r="BM1141" s="55"/>
    </row>
    <row r="1142" spans="2:65">
      <c r="BM1142" s="55"/>
    </row>
    <row r="1143" spans="2:65">
      <c r="BM1143" s="55"/>
    </row>
    <row r="1144" spans="2:65">
      <c r="BM1144" s="55"/>
    </row>
    <row r="1145" spans="2:65">
      <c r="BM1145" s="55"/>
    </row>
    <row r="1146" spans="2:65">
      <c r="BM1146" s="55"/>
    </row>
    <row r="1147" spans="2:65">
      <c r="BM1147" s="55"/>
    </row>
    <row r="1148" spans="2:65">
      <c r="BM1148" s="55"/>
    </row>
    <row r="1149" spans="2:65">
      <c r="BM1149" s="55"/>
    </row>
    <row r="1150" spans="2:65">
      <c r="BM1150" s="55"/>
    </row>
    <row r="1151" spans="2:65">
      <c r="BM1151" s="55"/>
    </row>
    <row r="1152" spans="2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6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</sheetData>
  <dataConsolidate/>
  <conditionalFormatting sqref="B6:AB11 B24:AC29 B42:Z47 B60:D65 B78:AB83 B96:AA101 B115:AA120 B133:AC138 B151:AA156 B170:X175 B189:AC194 B208:Z213 B227:Z232 B245:AC250 B263:K268 B281:K286 B299:K304 B318:AC323 B336:AA341 B355:K360 B374:T379 B392:Z397 B410:E415 B428:J433 B446:X451 B464:AC469 B482:Z487 B501:AB506 B520:K525 B539:AC544 B557:AC562 B575:AB580 B594:AC599 B612:Z617 B630:K635 B648:AB653 B667:AC672 B685:AC690 B703:K708 B721:Z726 B739:U744 B757:AB762 B775:Z780 B794:AB799 B813:Y818 B831:K836 B849:AA854 B867:AC872 B885:Y890 B904:L909 B923:Z928 B942:Z947 B960:AB965 B978:X983 B997:I1002 B1015:AA1020 B1033:AC1038 B1051:AB1056 B1070:AA1075 B1089:M1094 B1107:AC1112 B1125:AB1130">
    <cfRule type="expression" dxfId="17" priority="186">
      <formula>AND($B6&lt;&gt;$B5,NOT(ISBLANK(INDIRECT(Anlyt_LabRefThisCol))))</formula>
    </cfRule>
  </conditionalFormatting>
  <conditionalFormatting sqref="C2:AB17 C20:AC35 C38:Z53 C56:D71 C74:AB89 C92:AA107 C111:AA126 C129:AC144 C147:AA162 C166:X181 C185:AC200 C204:Z219 C223:Z238 C241:AC256 C259:K274 C277:K292 C295:K310 C314:AC329 C332:AA347 C351:K366 C370:T385 C388:Z403 C406:E421 C424:J439 C442:X457 C460:AC475 C478:Z493 C497:AB512 C516:K531 C535:AC550 C553:AC568 C571:AB586 C590:AC605 C608:Z623 C626:K641 C644:AB659 C663:AC678 C681:AC696 C699:K714 C717:Z732 C735:U750 C753:AB768 C771:Z786 C790:AB805 C809:Y824 C827:K842 C845:AA860 C863:AC878 C881:Y896 C900:L915 C919:Z934 C938:Z953 C956:AB971 C974:X989 C993:I1008 C1011:AA1026 C1029:AC1044 C1047:AB1062 C1066:AA1081 C1085:M1100 C1103:AC1118 C1121:AB1136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2023-05-15T06:33:33Z</dcterms:modified>
</cp:coreProperties>
</file>